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7F97D6C5-A356-4879-81CE-E75F6CB83D9C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5" i="1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l="1"/>
  <c r="AE32" i="2" s="1"/>
  <c r="AE63" i="2" s="1"/>
  <c r="D11" i="2"/>
  <c r="AD41" i="2" s="1"/>
  <c r="D3" i="5"/>
  <c r="AD33" i="5" s="1"/>
  <c r="AE47" i="9"/>
  <c r="AE78" i="9" s="1"/>
  <c r="V44" i="5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AE32" i="5"/>
  <c r="AE63" i="5" s="1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U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D32" i="2" l="1"/>
  <c r="W33" i="5"/>
  <c r="X33" i="5"/>
  <c r="G33" i="5"/>
  <c r="O33" i="5"/>
  <c r="AE33" i="5"/>
  <c r="AE64" i="5" s="1"/>
  <c r="R33" i="5"/>
  <c r="J33" i="5"/>
  <c r="Q33" i="5"/>
  <c r="Q89" i="5" s="1"/>
  <c r="M33" i="5"/>
  <c r="U33" i="5"/>
  <c r="AA33" i="5"/>
  <c r="T33" i="5"/>
  <c r="E33" i="5"/>
  <c r="AC33" i="5"/>
  <c r="L33" i="5"/>
  <c r="AB33" i="5"/>
  <c r="S33" i="5"/>
  <c r="N33" i="5"/>
  <c r="Y33" i="5"/>
  <c r="V33" i="5"/>
  <c r="K33" i="5"/>
  <c r="P33" i="5"/>
  <c r="H33" i="5"/>
  <c r="Z33" i="5"/>
  <c r="I33" i="5"/>
  <c r="F33" i="5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Z72" i="2" s="1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89" i="9" s="1"/>
  <c r="U39" i="9"/>
  <c r="H39" i="9"/>
  <c r="H87" i="9" s="1"/>
  <c r="AE39" i="9"/>
  <c r="AE70" i="9" s="1"/>
  <c r="AC34" i="6"/>
  <c r="AC76" i="6" s="1"/>
  <c r="Y34" i="6"/>
  <c r="U34" i="6"/>
  <c r="W34" i="6"/>
  <c r="S34" i="6"/>
  <c r="S90" i="6" s="1"/>
  <c r="N34" i="6"/>
  <c r="P33" i="6"/>
  <c r="J33" i="6"/>
  <c r="K33" i="6"/>
  <c r="W33" i="6"/>
  <c r="AD33" i="6"/>
  <c r="AD90" i="6" s="1"/>
  <c r="N33" i="6"/>
  <c r="N69" i="6" s="1"/>
  <c r="AE36" i="5"/>
  <c r="AE67" i="5" s="1"/>
  <c r="AC39" i="9"/>
  <c r="AE65" i="6"/>
  <c r="AB33" i="6"/>
  <c r="H36" i="5"/>
  <c r="R36" i="5"/>
  <c r="AC36" i="5"/>
  <c r="Y36" i="5"/>
  <c r="E36" i="5"/>
  <c r="E67" i="5" s="1"/>
  <c r="G36" i="5"/>
  <c r="F39" i="9"/>
  <c r="F84" i="9" s="1"/>
  <c r="M39" i="9"/>
  <c r="Y39" i="9"/>
  <c r="Y84" i="9" s="1"/>
  <c r="AB39" i="9"/>
  <c r="E39" i="9"/>
  <c r="E68" i="9" s="1"/>
  <c r="AD39" i="9"/>
  <c r="O39" i="9"/>
  <c r="O74" i="9" s="1"/>
  <c r="M34" i="6"/>
  <c r="AB34" i="6"/>
  <c r="T34" i="6"/>
  <c r="T77" i="6" s="1"/>
  <c r="E34" i="6"/>
  <c r="G34" i="6"/>
  <c r="G91" i="6" s="1"/>
  <c r="F34" i="6"/>
  <c r="V34" i="6"/>
  <c r="H33" i="6"/>
  <c r="H85" i="6" s="1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M36" i="5"/>
  <c r="I36" i="5"/>
  <c r="AD36" i="5"/>
  <c r="AB36" i="5"/>
  <c r="J39" i="9"/>
  <c r="J71" i="9" s="1"/>
  <c r="V39" i="9"/>
  <c r="V69" i="9" s="1"/>
  <c r="I39" i="9"/>
  <c r="I76" i="9" s="1"/>
  <c r="L39" i="9"/>
  <c r="S39" i="9"/>
  <c r="S80" i="9" s="1"/>
  <c r="N39" i="9"/>
  <c r="N81" i="9" s="1"/>
  <c r="O34" i="6"/>
  <c r="O87" i="6" s="1"/>
  <c r="X34" i="6"/>
  <c r="L34" i="6"/>
  <c r="L65" i="6" s="1"/>
  <c r="Q34" i="6"/>
  <c r="Q65" i="6" s="1"/>
  <c r="J34" i="6"/>
  <c r="J89" i="6" s="1"/>
  <c r="X33" i="6"/>
  <c r="X73" i="6" s="1"/>
  <c r="V33" i="6"/>
  <c r="F33" i="6"/>
  <c r="Y33" i="6"/>
  <c r="Y70" i="6" s="1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P91" i="8" s="1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V64" i="8" s="1"/>
  <c r="H32" i="8"/>
  <c r="J32" i="8"/>
  <c r="O32" i="8"/>
  <c r="AA32" i="8"/>
  <c r="U32" i="8"/>
  <c r="R32" i="8"/>
  <c r="Y32" i="8"/>
  <c r="N32" i="8"/>
  <c r="AC32" i="8"/>
  <c r="S32" i="8"/>
  <c r="S65" i="8" s="1"/>
  <c r="E32" i="8"/>
  <c r="E63" i="8" s="1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Q37" i="7"/>
  <c r="AB37" i="7"/>
  <c r="AB68" i="7" s="1"/>
  <c r="O37" i="7"/>
  <c r="O90" i="7" s="1"/>
  <c r="X37" i="7"/>
  <c r="AD91" i="6"/>
  <c r="I37" i="7"/>
  <c r="V37" i="7"/>
  <c r="E37" i="7"/>
  <c r="E90" i="7" s="1"/>
  <c r="S37" i="7"/>
  <c r="S81" i="7" s="1"/>
  <c r="L37" i="7"/>
  <c r="AA37" i="7"/>
  <c r="AA63" i="7" s="1"/>
  <c r="T60" i="2"/>
  <c r="F60" i="2"/>
  <c r="F72" i="2" s="1"/>
  <c r="V60" i="2"/>
  <c r="V78" i="2" s="1"/>
  <c r="Q60" i="2"/>
  <c r="Q77" i="2" s="1"/>
  <c r="S60" i="2"/>
  <c r="AC60" i="2"/>
  <c r="AC63" i="2" s="1"/>
  <c r="M60" i="2"/>
  <c r="J60" i="2"/>
  <c r="J80" i="2" s="1"/>
  <c r="P60" i="2"/>
  <c r="P70" i="2" s="1"/>
  <c r="N60" i="2"/>
  <c r="O60" i="2"/>
  <c r="O64" i="2" s="1"/>
  <c r="AD60" i="2"/>
  <c r="Y60" i="2"/>
  <c r="I60" i="2"/>
  <c r="I90" i="2" s="1"/>
  <c r="AB60" i="2"/>
  <c r="L60" i="2"/>
  <c r="AA60" i="2"/>
  <c r="AA90" i="2" s="1"/>
  <c r="K60" i="2"/>
  <c r="K90" i="2" s="1"/>
  <c r="R60" i="2"/>
  <c r="R86" i="2" s="1"/>
  <c r="U60" i="2"/>
  <c r="U89" i="2" s="1"/>
  <c r="E60" i="2"/>
  <c r="E82" i="2" s="1"/>
  <c r="X60" i="2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AB84" i="9"/>
  <c r="X84" i="9"/>
  <c r="K84" i="9"/>
  <c r="AA80" i="9"/>
  <c r="AC80" i="9"/>
  <c r="L72" i="9"/>
  <c r="U72" i="9"/>
  <c r="Q64" i="9"/>
  <c r="F90" i="7"/>
  <c r="R90" i="7"/>
  <c r="W86" i="7"/>
  <c r="K86" i="7"/>
  <c r="AD82" i="7"/>
  <c r="H66" i="7"/>
  <c r="X91" i="6"/>
  <c r="G87" i="6"/>
  <c r="M71" i="6"/>
  <c r="T85" i="9"/>
  <c r="R73" i="9"/>
  <c r="Y83" i="7"/>
  <c r="X76" i="9"/>
  <c r="AC76" i="9"/>
  <c r="W64" i="9"/>
  <c r="F82" i="7"/>
  <c r="X83" i="6"/>
  <c r="X73" i="9"/>
  <c r="AA73" i="9"/>
  <c r="X65" i="9"/>
  <c r="R91" i="7"/>
  <c r="X81" i="9"/>
  <c r="K81" i="9"/>
  <c r="X90" i="9"/>
  <c r="Q90" i="9"/>
  <c r="AB86" i="9"/>
  <c r="X78" i="9"/>
  <c r="G78" i="9"/>
  <c r="AC66" i="9"/>
  <c r="Y80" i="7"/>
  <c r="F76" i="7"/>
  <c r="R72" i="7"/>
  <c r="K72" i="7"/>
  <c r="R64" i="7"/>
  <c r="AA89" i="9"/>
  <c r="U77" i="9"/>
  <c r="Q69" i="9"/>
  <c r="AA69" i="9"/>
  <c r="R75" i="7"/>
  <c r="F67" i="7"/>
  <c r="T88" i="9"/>
  <c r="U84" i="9"/>
  <c r="K80" i="9"/>
  <c r="W76" i="9"/>
  <c r="L76" i="9"/>
  <c r="Q76" i="9"/>
  <c r="T72" i="9"/>
  <c r="Q72" i="9"/>
  <c r="R72" i="9"/>
  <c r="AC68" i="9"/>
  <c r="AA64" i="9"/>
  <c r="R64" i="9"/>
  <c r="AC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I83" i="6"/>
  <c r="I75" i="6"/>
  <c r="M75" i="6"/>
  <c r="I67" i="6"/>
  <c r="G63" i="6"/>
  <c r="Q85" i="9"/>
  <c r="R85" i="9"/>
  <c r="AA85" i="9"/>
  <c r="U73" i="9"/>
  <c r="W73" i="9"/>
  <c r="Q65" i="9"/>
  <c r="L65" i="9"/>
  <c r="W91" i="7"/>
  <c r="F91" i="7"/>
  <c r="K79" i="7"/>
  <c r="W63" i="7"/>
  <c r="Y63" i="7"/>
  <c r="AC80" i="6"/>
  <c r="X68" i="6"/>
  <c r="I68" i="6"/>
  <c r="AB91" i="9"/>
  <c r="K91" i="9"/>
  <c r="L87" i="9"/>
  <c r="W87" i="9"/>
  <c r="AC87" i="9"/>
  <c r="R83" i="9"/>
  <c r="AA83" i="9"/>
  <c r="Q83" i="9"/>
  <c r="X79" i="9"/>
  <c r="R79" i="9"/>
  <c r="AB75" i="9"/>
  <c r="L75" i="9"/>
  <c r="O75" i="9"/>
  <c r="K75" i="9"/>
  <c r="W75" i="9"/>
  <c r="U75" i="9"/>
  <c r="R71" i="9"/>
  <c r="AA71" i="9"/>
  <c r="L71" i="9"/>
  <c r="AA67" i="9"/>
  <c r="L67" i="9"/>
  <c r="X67" i="9"/>
  <c r="Q67" i="9"/>
  <c r="AA63" i="9"/>
  <c r="AB63" i="9"/>
  <c r="R63" i="9"/>
  <c r="R89" i="7"/>
  <c r="F89" i="7"/>
  <c r="AD89" i="7"/>
  <c r="R85" i="7"/>
  <c r="H85" i="7"/>
  <c r="E85" i="7"/>
  <c r="AD81" i="7"/>
  <c r="W81" i="7"/>
  <c r="H77" i="7"/>
  <c r="Y77" i="7"/>
  <c r="W69" i="7"/>
  <c r="Y69" i="7"/>
  <c r="R65" i="7"/>
  <c r="G90" i="6"/>
  <c r="M86" i="6"/>
  <c r="I82" i="6"/>
  <c r="M78" i="6"/>
  <c r="I78" i="6"/>
  <c r="M66" i="6"/>
  <c r="X72" i="9"/>
  <c r="L64" i="9"/>
  <c r="K70" i="7"/>
  <c r="U85" i="9"/>
  <c r="AB73" i="9"/>
  <c r="AB65" i="9"/>
  <c r="R79" i="7"/>
  <c r="T90" i="9"/>
  <c r="K86" i="9"/>
  <c r="U82" i="9"/>
  <c r="AD74" i="9"/>
  <c r="L66" i="9"/>
  <c r="R88" i="7"/>
  <c r="Y84" i="7"/>
  <c r="R80" i="7"/>
  <c r="G69" i="6"/>
  <c r="AB89" i="9"/>
  <c r="AC77" i="9"/>
  <c r="AA77" i="9"/>
  <c r="AB69" i="9"/>
  <c r="Y87" i="7"/>
  <c r="AD75" i="7"/>
  <c r="Q88" i="9"/>
  <c r="L80" i="9"/>
  <c r="K76" i="9"/>
  <c r="AB88" i="9"/>
  <c r="X88" i="9"/>
  <c r="T84" i="9"/>
  <c r="AC84" i="9"/>
  <c r="AB80" i="9"/>
  <c r="U80" i="9"/>
  <c r="T76" i="9"/>
  <c r="AA72" i="9"/>
  <c r="AC72" i="9"/>
  <c r="L68" i="9"/>
  <c r="AA68" i="9"/>
  <c r="T68" i="9"/>
  <c r="K64" i="9"/>
  <c r="H86" i="7"/>
  <c r="R82" i="7"/>
  <c r="Y82" i="7"/>
  <c r="W82" i="7"/>
  <c r="K88" i="7"/>
  <c r="K78" i="7"/>
  <c r="W74" i="7"/>
  <c r="AD70" i="7"/>
  <c r="U70" i="7"/>
  <c r="H70" i="7"/>
  <c r="F70" i="7"/>
  <c r="Y66" i="7"/>
  <c r="K66" i="7"/>
  <c r="E66" i="7"/>
  <c r="X87" i="6"/>
  <c r="M79" i="6"/>
  <c r="X67" i="6"/>
  <c r="L85" i="9"/>
  <c r="AC85" i="9"/>
  <c r="W85" i="9"/>
  <c r="Y73" i="9"/>
  <c r="Q73" i="9"/>
  <c r="K73" i="9"/>
  <c r="T65" i="9"/>
  <c r="U65" i="9"/>
  <c r="K65" i="9"/>
  <c r="W65" i="9"/>
  <c r="Y91" i="7"/>
  <c r="W79" i="7"/>
  <c r="AA76" i="9"/>
  <c r="AB76" i="9"/>
  <c r="AB68" i="9"/>
  <c r="X68" i="9"/>
  <c r="U68" i="9"/>
  <c r="X85" i="9"/>
  <c r="AC73" i="9"/>
  <c r="R65" i="9"/>
  <c r="AC81" i="9"/>
  <c r="L81" i="9"/>
  <c r="R71" i="7"/>
  <c r="AC90" i="9"/>
  <c r="R86" i="9"/>
  <c r="AC82" i="9"/>
  <c r="L82" i="9"/>
  <c r="T82" i="9"/>
  <c r="U78" i="9"/>
  <c r="AC78" i="9"/>
  <c r="T74" i="9"/>
  <c r="AA74" i="9"/>
  <c r="AB70" i="9"/>
  <c r="H84" i="7"/>
  <c r="R84" i="7"/>
  <c r="H76" i="7"/>
  <c r="Y76" i="7"/>
  <c r="W64" i="7"/>
  <c r="E85" i="6"/>
  <c r="G81" i="6"/>
  <c r="I77" i="6"/>
  <c r="K89" i="9"/>
  <c r="Q77" i="9"/>
  <c r="R77" i="9"/>
  <c r="F75" i="7"/>
  <c r="K88" i="9"/>
  <c r="U88" i="9"/>
  <c r="AC88" i="9"/>
  <c r="AA88" i="9"/>
  <c r="L88" i="9"/>
  <c r="R88" i="9"/>
  <c r="L84" i="9"/>
  <c r="W84" i="9"/>
  <c r="R84" i="9"/>
  <c r="AA84" i="9"/>
  <c r="Q84" i="9"/>
  <c r="X80" i="9"/>
  <c r="R80" i="9"/>
  <c r="T80" i="9"/>
  <c r="W80" i="9"/>
  <c r="Q80" i="9"/>
  <c r="R76" i="9"/>
  <c r="U76" i="9"/>
  <c r="W72" i="9"/>
  <c r="AB72" i="9"/>
  <c r="K72" i="9"/>
  <c r="R68" i="9"/>
  <c r="K68" i="9"/>
  <c r="W68" i="9"/>
  <c r="Q68" i="9"/>
  <c r="AB64" i="9"/>
  <c r="X64" i="9"/>
  <c r="T64" i="9"/>
  <c r="U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G83" i="6"/>
  <c r="X71" i="6"/>
  <c r="G67" i="6"/>
  <c r="I63" i="6"/>
  <c r="AB85" i="9"/>
  <c r="K85" i="9"/>
  <c r="L73" i="9"/>
  <c r="T73" i="9"/>
  <c r="AC65" i="9"/>
  <c r="I65" i="9"/>
  <c r="AA65" i="9"/>
  <c r="H91" i="7"/>
  <c r="K91" i="7"/>
  <c r="AD91" i="7"/>
  <c r="H79" i="7"/>
  <c r="Y79" i="7"/>
  <c r="M68" i="6"/>
  <c r="G68" i="6"/>
  <c r="R91" i="9"/>
  <c r="T91" i="9"/>
  <c r="AA91" i="9"/>
  <c r="W91" i="9"/>
  <c r="R87" i="9"/>
  <c r="K83" i="9"/>
  <c r="W83" i="9"/>
  <c r="U83" i="9"/>
  <c r="W79" i="9"/>
  <c r="AB79" i="9"/>
  <c r="AA79" i="9"/>
  <c r="AC79" i="9"/>
  <c r="F63" i="7"/>
  <c r="AD63" i="7"/>
  <c r="S80" i="6"/>
  <c r="L91" i="9"/>
  <c r="U91" i="9"/>
  <c r="Q91" i="9"/>
  <c r="K87" i="9"/>
  <c r="Q87" i="9"/>
  <c r="AB83" i="9"/>
  <c r="X83" i="9"/>
  <c r="O79" i="9"/>
  <c r="U79" i="9"/>
  <c r="X75" i="9"/>
  <c r="R75" i="9"/>
  <c r="G75" i="9"/>
  <c r="AC75" i="9"/>
  <c r="K71" i="9"/>
  <c r="W71" i="9"/>
  <c r="X71" i="9"/>
  <c r="U71" i="9"/>
  <c r="U67" i="9"/>
  <c r="X63" i="9"/>
  <c r="K63" i="9"/>
  <c r="L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AC90" i="6"/>
  <c r="M82" i="6"/>
  <c r="X78" i="6"/>
  <c r="T81" i="9"/>
  <c r="U81" i="9"/>
  <c r="H83" i="7"/>
  <c r="K83" i="7"/>
  <c r="AD83" i="7"/>
  <c r="R83" i="7"/>
  <c r="Y71" i="7"/>
  <c r="AD71" i="7"/>
  <c r="I72" i="6"/>
  <c r="G72" i="6"/>
  <c r="L90" i="9"/>
  <c r="AA90" i="9"/>
  <c r="AB90" i="9"/>
  <c r="X86" i="9"/>
  <c r="T86" i="9"/>
  <c r="L86" i="9"/>
  <c r="Y82" i="9"/>
  <c r="Q74" i="9"/>
  <c r="K74" i="9"/>
  <c r="AB74" i="9"/>
  <c r="K70" i="9"/>
  <c r="L70" i="9"/>
  <c r="T70" i="9"/>
  <c r="AA66" i="9"/>
  <c r="T75" i="9"/>
  <c r="Q75" i="9"/>
  <c r="T71" i="9"/>
  <c r="AC71" i="9"/>
  <c r="T67" i="9"/>
  <c r="T63" i="9"/>
  <c r="AC63" i="9"/>
  <c r="W63" i="9"/>
  <c r="U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X86" i="6"/>
  <c r="O78" i="6"/>
  <c r="Y74" i="6"/>
  <c r="I70" i="6"/>
  <c r="G70" i="6"/>
  <c r="Q81" i="9"/>
  <c r="R81" i="9"/>
  <c r="AA81" i="9"/>
  <c r="W83" i="7"/>
  <c r="H71" i="7"/>
  <c r="W71" i="7"/>
  <c r="X84" i="6"/>
  <c r="W90" i="9"/>
  <c r="U90" i="9"/>
  <c r="K90" i="9"/>
  <c r="Q86" i="9"/>
  <c r="U86" i="9"/>
  <c r="W82" i="9"/>
  <c r="X82" i="9"/>
  <c r="R78" i="9"/>
  <c r="K78" i="9"/>
  <c r="T78" i="9"/>
  <c r="AB78" i="9"/>
  <c r="X74" i="9"/>
  <c r="AC74" i="9"/>
  <c r="R89" i="9"/>
  <c r="R74" i="9"/>
  <c r="L74" i="9"/>
  <c r="AC70" i="9"/>
  <c r="AA70" i="9"/>
  <c r="W70" i="9"/>
  <c r="R70" i="9"/>
  <c r="X70" i="9"/>
  <c r="Q70" i="9"/>
  <c r="R66" i="9"/>
  <c r="K66" i="9"/>
  <c r="Q66" i="9"/>
  <c r="E91" i="8"/>
  <c r="V75" i="8"/>
  <c r="K63" i="7"/>
  <c r="H63" i="7"/>
  <c r="R63" i="7"/>
  <c r="I80" i="6"/>
  <c r="X91" i="9"/>
  <c r="AC91" i="9"/>
  <c r="X87" i="9"/>
  <c r="AA87" i="9"/>
  <c r="AB87" i="9"/>
  <c r="T87" i="9"/>
  <c r="U87" i="9"/>
  <c r="L83" i="9"/>
  <c r="T83" i="9"/>
  <c r="AC83" i="9"/>
  <c r="T79" i="9"/>
  <c r="L79" i="9"/>
  <c r="K79" i="9"/>
  <c r="Q79" i="9"/>
  <c r="AA75" i="9"/>
  <c r="AB71" i="9"/>
  <c r="Q71" i="9"/>
  <c r="K67" i="9"/>
  <c r="W67" i="9"/>
  <c r="AB67" i="9"/>
  <c r="R67" i="9"/>
  <c r="AC67" i="9"/>
  <c r="Q63" i="9"/>
  <c r="K89" i="7"/>
  <c r="Y85" i="7"/>
  <c r="F81" i="7"/>
  <c r="F79" i="7"/>
  <c r="F77" i="7"/>
  <c r="W77" i="7"/>
  <c r="E77" i="7"/>
  <c r="AD77" i="7"/>
  <c r="R73" i="7"/>
  <c r="AD73" i="7"/>
  <c r="R69" i="7"/>
  <c r="AD65" i="7"/>
  <c r="H65" i="7"/>
  <c r="I86" i="6"/>
  <c r="E86" i="6"/>
  <c r="I74" i="6"/>
  <c r="X66" i="6"/>
  <c r="M81" i="9"/>
  <c r="AB81" i="9"/>
  <c r="W81" i="9"/>
  <c r="F83" i="7"/>
  <c r="K71" i="7"/>
  <c r="F71" i="7"/>
  <c r="I84" i="6"/>
  <c r="W72" i="6"/>
  <c r="R90" i="9"/>
  <c r="W86" i="9"/>
  <c r="AA86" i="9"/>
  <c r="AC86" i="9"/>
  <c r="O86" i="9"/>
  <c r="K82" i="9"/>
  <c r="AA82" i="9"/>
  <c r="R82" i="9"/>
  <c r="AB82" i="9"/>
  <c r="Q82" i="9"/>
  <c r="AA78" i="9"/>
  <c r="W78" i="9"/>
  <c r="Q78" i="9"/>
  <c r="L78" i="9"/>
  <c r="W74" i="9"/>
  <c r="U74" i="9"/>
  <c r="G70" i="9"/>
  <c r="U70" i="9"/>
  <c r="X66" i="9"/>
  <c r="U66" i="9"/>
  <c r="T66" i="9"/>
  <c r="W66" i="9"/>
  <c r="AB66" i="9"/>
  <c r="H88" i="7"/>
  <c r="Y88" i="7"/>
  <c r="AD88" i="7"/>
  <c r="F84" i="7"/>
  <c r="AD84" i="7"/>
  <c r="G84" i="7"/>
  <c r="W80" i="7"/>
  <c r="F72" i="7"/>
  <c r="Y72" i="7"/>
  <c r="W72" i="7"/>
  <c r="H72" i="7"/>
  <c r="H64" i="7"/>
  <c r="X89" i="6"/>
  <c r="Q85" i="6"/>
  <c r="M77" i="6"/>
  <c r="G73" i="6"/>
  <c r="Y69" i="6"/>
  <c r="J65" i="6"/>
  <c r="V81" i="9"/>
  <c r="AC89" i="9"/>
  <c r="L89" i="9"/>
  <c r="W89" i="9"/>
  <c r="T77" i="9"/>
  <c r="X77" i="9"/>
  <c r="V77" i="9"/>
  <c r="W77" i="9"/>
  <c r="X69" i="9"/>
  <c r="L69" i="9"/>
  <c r="G69" i="9"/>
  <c r="X87" i="7"/>
  <c r="W87" i="7"/>
  <c r="H75" i="7"/>
  <c r="W75" i="7"/>
  <c r="H67" i="7"/>
  <c r="M67" i="7"/>
  <c r="Y67" i="7"/>
  <c r="AC88" i="6"/>
  <c r="K64" i="6"/>
  <c r="F88" i="7"/>
  <c r="K84" i="7"/>
  <c r="H80" i="7"/>
  <c r="K80" i="7"/>
  <c r="R76" i="7"/>
  <c r="AD76" i="7"/>
  <c r="V72" i="7"/>
  <c r="P72" i="7"/>
  <c r="F68" i="7"/>
  <c r="Y68" i="7"/>
  <c r="AD68" i="7"/>
  <c r="K68" i="7"/>
  <c r="R68" i="7"/>
  <c r="I64" i="7"/>
  <c r="AD64" i="7"/>
  <c r="I89" i="6"/>
  <c r="X85" i="6"/>
  <c r="Y77" i="6"/>
  <c r="AC73" i="6"/>
  <c r="I69" i="6"/>
  <c r="U89" i="9"/>
  <c r="T89" i="9"/>
  <c r="Q89" i="9"/>
  <c r="AB77" i="9"/>
  <c r="K77" i="9"/>
  <c r="T69" i="9"/>
  <c r="K69" i="9"/>
  <c r="O69" i="9"/>
  <c r="R69" i="9"/>
  <c r="K87" i="7"/>
  <c r="AD87" i="7"/>
  <c r="O75" i="7"/>
  <c r="W67" i="7"/>
  <c r="H76" i="6"/>
  <c r="M76" i="6"/>
  <c r="M64" i="6"/>
  <c r="W88" i="7"/>
  <c r="W84" i="7"/>
  <c r="F80" i="7"/>
  <c r="AD80" i="7"/>
  <c r="K76" i="7"/>
  <c r="W76" i="7"/>
  <c r="AD72" i="7"/>
  <c r="X72" i="7"/>
  <c r="W68" i="7"/>
  <c r="H68" i="7"/>
  <c r="F64" i="7"/>
  <c r="K64" i="7"/>
  <c r="G89" i="6"/>
  <c r="AC89" i="6"/>
  <c r="J85" i="6"/>
  <c r="G85" i="6"/>
  <c r="AC77" i="6"/>
  <c r="M73" i="6"/>
  <c r="S65" i="6"/>
  <c r="I89" i="9"/>
  <c r="X89" i="9"/>
  <c r="L77" i="9"/>
  <c r="G77" i="9"/>
  <c r="U69" i="9"/>
  <c r="AC69" i="9"/>
  <c r="I69" i="9"/>
  <c r="W69" i="9"/>
  <c r="H87" i="7"/>
  <c r="F87" i="7"/>
  <c r="R87" i="7"/>
  <c r="K75" i="7"/>
  <c r="Y75" i="7"/>
  <c r="K67" i="7"/>
  <c r="AD67" i="7"/>
  <c r="R67" i="7"/>
  <c r="X88" i="6"/>
  <c r="I88" i="6"/>
  <c r="X76" i="6"/>
  <c r="E76" i="6"/>
  <c r="I76" i="6"/>
  <c r="T64" i="6"/>
  <c r="AC64" i="6"/>
  <c r="S82" i="2"/>
  <c r="E64" i="5"/>
  <c r="G70" i="2"/>
  <c r="E89" i="2"/>
  <c r="Q75" i="5"/>
  <c r="E63" i="5"/>
  <c r="P66" i="2"/>
  <c r="S89" i="2"/>
  <c r="Q85" i="5"/>
  <c r="AB73" i="5"/>
  <c r="E91" i="5"/>
  <c r="F63" i="5"/>
  <c r="S66" i="2"/>
  <c r="F89" i="5"/>
  <c r="E65" i="5"/>
  <c r="S69" i="2"/>
  <c r="S65" i="2"/>
  <c r="Q73" i="5"/>
  <c r="Q82" i="5"/>
  <c r="Q80" i="5"/>
  <c r="E72" i="5"/>
  <c r="AB75" i="5"/>
  <c r="Q71" i="5"/>
  <c r="T86" i="2"/>
  <c r="G86" i="2"/>
  <c r="E78" i="2"/>
  <c r="S78" i="2"/>
  <c r="E74" i="2"/>
  <c r="S74" i="2"/>
  <c r="T70" i="2"/>
  <c r="S70" i="2"/>
  <c r="S81" i="2"/>
  <c r="P81" i="2"/>
  <c r="P77" i="2"/>
  <c r="E69" i="2"/>
  <c r="AA65" i="2"/>
  <c r="AA72" i="2"/>
  <c r="Q91" i="5"/>
  <c r="AB91" i="5"/>
  <c r="Q83" i="5"/>
  <c r="Q79" i="5"/>
  <c r="P90" i="2"/>
  <c r="E90" i="2"/>
  <c r="S90" i="2"/>
  <c r="S86" i="2"/>
  <c r="T74" i="2"/>
  <c r="E70" i="2"/>
  <c r="T66" i="2"/>
  <c r="AA89" i="2"/>
  <c r="S85" i="2"/>
  <c r="P85" i="2"/>
  <c r="S72" i="2"/>
  <c r="AB76" i="5"/>
  <c r="Q76" i="5"/>
  <c r="Q90" i="5"/>
  <c r="L89" i="5"/>
  <c r="Q88" i="5"/>
  <c r="E76" i="5"/>
  <c r="E75" i="5"/>
  <c r="F71" i="5"/>
  <c r="E86" i="5"/>
  <c r="AB86" i="5"/>
  <c r="P78" i="2"/>
  <c r="AA70" i="2"/>
  <c r="G66" i="2"/>
  <c r="T89" i="2"/>
  <c r="E85" i="2"/>
  <c r="AA81" i="2"/>
  <c r="E77" i="2"/>
  <c r="S77" i="2"/>
  <c r="T73" i="2"/>
  <c r="S73" i="2"/>
  <c r="AA69" i="2"/>
  <c r="E64" i="2"/>
  <c r="P64" i="2"/>
  <c r="G71" i="2"/>
  <c r="E84" i="2"/>
  <c r="E80" i="2"/>
  <c r="T68" i="2"/>
  <c r="T91" i="2"/>
  <c r="S87" i="2"/>
  <c r="O83" i="2"/>
  <c r="S63" i="2"/>
  <c r="T72" i="2"/>
  <c r="S64" i="2"/>
  <c r="E71" i="2"/>
  <c r="S71" i="2"/>
  <c r="G84" i="2"/>
  <c r="AA84" i="2"/>
  <c r="P80" i="2"/>
  <c r="G80" i="2"/>
  <c r="G76" i="2"/>
  <c r="E68" i="2"/>
  <c r="P68" i="2"/>
  <c r="E67" i="2"/>
  <c r="AA67" i="2"/>
  <c r="S91" i="2"/>
  <c r="E83" i="2"/>
  <c r="AA83" i="2"/>
  <c r="S75" i="2"/>
  <c r="P63" i="2"/>
  <c r="T64" i="2"/>
  <c r="T71" i="2"/>
  <c r="AA88" i="2"/>
  <c r="S84" i="2"/>
  <c r="T84" i="2"/>
  <c r="S80" i="2"/>
  <c r="S76" i="2"/>
  <c r="G68" i="2"/>
  <c r="E87" i="2"/>
  <c r="T83" i="2"/>
  <c r="S79" i="2"/>
  <c r="T79" i="2"/>
  <c r="T75" i="2"/>
  <c r="AA64" i="2"/>
  <c r="P71" i="2"/>
  <c r="AA71" i="2"/>
  <c r="S88" i="2"/>
  <c r="P84" i="2"/>
  <c r="S68" i="2"/>
  <c r="S67" i="2"/>
  <c r="E91" i="2"/>
  <c r="AA91" i="2"/>
  <c r="T87" i="2"/>
  <c r="G87" i="2"/>
  <c r="R83" i="2"/>
  <c r="P83" i="2"/>
  <c r="S83" i="2"/>
  <c r="P79" i="2"/>
  <c r="E75" i="2"/>
  <c r="P75" i="2"/>
  <c r="AA75" i="2"/>
  <c r="AA63" i="2"/>
  <c r="E65" i="6" l="1"/>
  <c r="G63" i="2"/>
  <c r="M68" i="2"/>
  <c r="L80" i="5"/>
  <c r="F87" i="5"/>
  <c r="AB83" i="5"/>
  <c r="Y91" i="9"/>
  <c r="Y76" i="9"/>
  <c r="E63" i="6"/>
  <c r="O75" i="6"/>
  <c r="I72" i="9"/>
  <c r="AC79" i="6"/>
  <c r="Q68" i="2"/>
  <c r="G75" i="2"/>
  <c r="AB63" i="5"/>
  <c r="E69" i="5"/>
  <c r="Q64" i="5"/>
  <c r="E80" i="5"/>
  <c r="E87" i="5"/>
  <c r="L66" i="5"/>
  <c r="Q86" i="5"/>
  <c r="L83" i="5"/>
  <c r="E85" i="5"/>
  <c r="Q69" i="5"/>
  <c r="G74" i="2"/>
  <c r="E82" i="5"/>
  <c r="Q66" i="5"/>
  <c r="E79" i="5"/>
  <c r="O89" i="9"/>
  <c r="Y65" i="6"/>
  <c r="J88" i="6"/>
  <c r="Y69" i="9"/>
  <c r="Y77" i="9"/>
  <c r="E81" i="6"/>
  <c r="O83" i="9"/>
  <c r="G91" i="9"/>
  <c r="G90" i="9"/>
  <c r="S72" i="6"/>
  <c r="Y75" i="9"/>
  <c r="O66" i="9"/>
  <c r="E79" i="6"/>
  <c r="E72" i="6"/>
  <c r="I64" i="9"/>
  <c r="I66" i="9"/>
  <c r="I67" i="9"/>
  <c r="O82" i="7"/>
  <c r="G64" i="9"/>
  <c r="P74" i="5"/>
  <c r="Y76" i="2"/>
  <c r="E70" i="5"/>
  <c r="Q67" i="5"/>
  <c r="Q87" i="5"/>
  <c r="Q77" i="5"/>
  <c r="Q72" i="5"/>
  <c r="Q84" i="5"/>
  <c r="Q78" i="5"/>
  <c r="Q63" i="5"/>
  <c r="Q68" i="5"/>
  <c r="Q74" i="5"/>
  <c r="Q81" i="5"/>
  <c r="Q70" i="5"/>
  <c r="Q65" i="5"/>
  <c r="AC69" i="6"/>
  <c r="O70" i="6"/>
  <c r="I79" i="9"/>
  <c r="O73" i="5"/>
  <c r="Z89" i="2"/>
  <c r="Z70" i="2"/>
  <c r="Z73" i="2"/>
  <c r="Y78" i="2"/>
  <c r="AD80" i="2"/>
  <c r="Y71" i="2"/>
  <c r="Z78" i="2"/>
  <c r="Z79" i="2"/>
  <c r="Z64" i="2"/>
  <c r="Z90" i="2"/>
  <c r="Z69" i="2"/>
  <c r="Z66" i="2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H75" i="2"/>
  <c r="M65" i="2"/>
  <c r="I87" i="8"/>
  <c r="H69" i="6"/>
  <c r="K81" i="6"/>
  <c r="E78" i="5"/>
  <c r="L74" i="5"/>
  <c r="T67" i="5"/>
  <c r="AA89" i="8"/>
  <c r="P80" i="6"/>
  <c r="L91" i="2"/>
  <c r="AD64" i="2"/>
  <c r="Y79" i="2"/>
  <c r="AD66" i="2"/>
  <c r="U68" i="5"/>
  <c r="S72" i="5"/>
  <c r="G72" i="2"/>
  <c r="S79" i="6"/>
  <c r="AC66" i="2"/>
  <c r="J88" i="9"/>
  <c r="R77" i="8"/>
  <c r="J73" i="8"/>
  <c r="Z69" i="8"/>
  <c r="AC66" i="7"/>
  <c r="G86" i="7"/>
  <c r="Z76" i="2"/>
  <c r="Z88" i="2"/>
  <c r="Y63" i="2"/>
  <c r="Z75" i="2"/>
  <c r="Z91" i="2"/>
  <c r="Y81" i="2"/>
  <c r="Y89" i="2"/>
  <c r="Z74" i="2"/>
  <c r="Y70" i="2"/>
  <c r="Z86" i="2"/>
  <c r="Z65" i="2"/>
  <c r="Z77" i="2"/>
  <c r="Z85" i="2"/>
  <c r="Z82" i="2"/>
  <c r="Y66" i="2"/>
  <c r="Z87" i="2"/>
  <c r="Y80" i="2"/>
  <c r="Y84" i="2"/>
  <c r="Y75" i="2"/>
  <c r="Z83" i="2"/>
  <c r="Y91" i="2"/>
  <c r="Z71" i="2"/>
  <c r="Y72" i="2"/>
  <c r="Z67" i="2"/>
  <c r="Y88" i="2"/>
  <c r="Z81" i="2"/>
  <c r="Y82" i="2"/>
  <c r="L85" i="2"/>
  <c r="AD63" i="2"/>
  <c r="Z80" i="2"/>
  <c r="Z84" i="2"/>
  <c r="Z68" i="2"/>
  <c r="Z63" i="2"/>
  <c r="AB65" i="2"/>
  <c r="F86" i="8"/>
  <c r="Z83" i="6"/>
  <c r="P63" i="5"/>
  <c r="Q77" i="6"/>
  <c r="T81" i="2"/>
  <c r="W89" i="2"/>
  <c r="Y86" i="6"/>
  <c r="T88" i="2"/>
  <c r="T76" i="2"/>
  <c r="T67" i="2"/>
  <c r="T85" i="2"/>
  <c r="T82" i="2"/>
  <c r="E77" i="5"/>
  <c r="T78" i="2"/>
  <c r="E71" i="5"/>
  <c r="T90" i="2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X89" i="2"/>
  <c r="N86" i="2"/>
  <c r="Y66" i="8"/>
  <c r="O72" i="8"/>
  <c r="L86" i="8"/>
  <c r="V71" i="6"/>
  <c r="F84" i="6"/>
  <c r="AB70" i="6"/>
  <c r="AA71" i="5"/>
  <c r="V65" i="5"/>
  <c r="X65" i="6"/>
  <c r="M65" i="6"/>
  <c r="W67" i="6"/>
  <c r="N65" i="6"/>
  <c r="R63" i="2"/>
  <c r="T80" i="2"/>
  <c r="T63" i="2"/>
  <c r="T65" i="2"/>
  <c r="E68" i="5"/>
  <c r="E73" i="5"/>
  <c r="E84" i="5"/>
  <c r="E81" i="5"/>
  <c r="T69" i="2"/>
  <c r="T77" i="2"/>
  <c r="E74" i="5"/>
  <c r="T69" i="6"/>
  <c r="V74" i="9"/>
  <c r="M73" i="7"/>
  <c r="W86" i="2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X75" i="2"/>
  <c r="U87" i="5"/>
  <c r="N76" i="5"/>
  <c r="U70" i="6"/>
  <c r="H75" i="9"/>
  <c r="Z80" i="9"/>
  <c r="P89" i="6"/>
  <c r="P69" i="6"/>
  <c r="AA83" i="6"/>
  <c r="N82" i="2"/>
  <c r="AC88" i="2"/>
  <c r="K64" i="2"/>
  <c r="F68" i="2"/>
  <c r="R81" i="6"/>
  <c r="L86" i="6"/>
  <c r="H63" i="9"/>
  <c r="S78" i="9"/>
  <c r="J63" i="9"/>
  <c r="N67" i="2"/>
  <c r="N68" i="2"/>
  <c r="X64" i="2"/>
  <c r="F89" i="2"/>
  <c r="N75" i="5"/>
  <c r="U64" i="5"/>
  <c r="O65" i="5"/>
  <c r="AC90" i="2"/>
  <c r="S86" i="5"/>
  <c r="F64" i="2"/>
  <c r="N69" i="2"/>
  <c r="E63" i="9"/>
  <c r="U63" i="6"/>
  <c r="U71" i="6"/>
  <c r="J65" i="9"/>
  <c r="E64" i="9"/>
  <c r="N78" i="2"/>
  <c r="AC77" i="2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AC79" i="2"/>
  <c r="AC83" i="2"/>
  <c r="K91" i="2"/>
  <c r="I64" i="2"/>
  <c r="I63" i="2"/>
  <c r="N91" i="2"/>
  <c r="N73" i="2"/>
  <c r="X70" i="2"/>
  <c r="F66" i="2"/>
  <c r="F86" i="2"/>
  <c r="K69" i="2"/>
  <c r="X74" i="2"/>
  <c r="AC82" i="2"/>
  <c r="F83" i="2"/>
  <c r="AC80" i="2"/>
  <c r="X84" i="2"/>
  <c r="X80" i="2"/>
  <c r="AC74" i="2"/>
  <c r="K65" i="2"/>
  <c r="AC89" i="2"/>
  <c r="F77" i="2"/>
  <c r="I66" i="2"/>
  <c r="AC86" i="2"/>
  <c r="X63" i="2"/>
  <c r="K76" i="2"/>
  <c r="X88" i="2"/>
  <c r="N75" i="2"/>
  <c r="X69" i="2"/>
  <c r="AC81" i="2"/>
  <c r="AC85" i="2"/>
  <c r="F78" i="2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F79" i="2"/>
  <c r="X68" i="2"/>
  <c r="I80" i="2"/>
  <c r="I75" i="2"/>
  <c r="K87" i="2"/>
  <c r="I91" i="2"/>
  <c r="AC76" i="2"/>
  <c r="AC75" i="2"/>
  <c r="K83" i="2"/>
  <c r="N83" i="2"/>
  <c r="AC91" i="2"/>
  <c r="X71" i="2"/>
  <c r="AC64" i="2"/>
  <c r="F87" i="2"/>
  <c r="AC67" i="2"/>
  <c r="X76" i="2"/>
  <c r="F88" i="2"/>
  <c r="AC69" i="2"/>
  <c r="X77" i="2"/>
  <c r="I81" i="2"/>
  <c r="N85" i="2"/>
  <c r="F70" i="2"/>
  <c r="F74" i="2"/>
  <c r="K78" i="2"/>
  <c r="L63" i="5"/>
  <c r="L87" i="5"/>
  <c r="L76" i="5"/>
  <c r="Y78" i="5"/>
  <c r="F69" i="2"/>
  <c r="I85" i="2"/>
  <c r="K66" i="2"/>
  <c r="I82" i="2"/>
  <c r="F73" i="2"/>
  <c r="K77" i="2"/>
  <c r="F85" i="2"/>
  <c r="I70" i="2"/>
  <c r="F82" i="2"/>
  <c r="N90" i="2"/>
  <c r="Y75" i="5"/>
  <c r="L91" i="5"/>
  <c r="N64" i="2"/>
  <c r="L82" i="5"/>
  <c r="L73" i="5"/>
  <c r="X86" i="2"/>
  <c r="L67" i="5"/>
  <c r="L85" i="5"/>
  <c r="N66" i="2"/>
  <c r="N81" i="2"/>
  <c r="X66" i="2"/>
  <c r="I78" i="2"/>
  <c r="X90" i="2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N63" i="2"/>
  <c r="I79" i="2"/>
  <c r="X91" i="2"/>
  <c r="F71" i="2"/>
  <c r="K88" i="2"/>
  <c r="F63" i="2"/>
  <c r="F67" i="2"/>
  <c r="N76" i="2"/>
  <c r="N87" i="2"/>
  <c r="F91" i="2"/>
  <c r="F84" i="2"/>
  <c r="K72" i="2"/>
  <c r="I65" i="2"/>
  <c r="I89" i="2"/>
  <c r="K70" i="2"/>
  <c r="K74" i="2"/>
  <c r="L88" i="5"/>
  <c r="L68" i="5"/>
  <c r="AC73" i="2"/>
  <c r="K89" i="2"/>
  <c r="K82" i="2"/>
  <c r="I86" i="2"/>
  <c r="AC72" i="2"/>
  <c r="K73" i="2"/>
  <c r="X85" i="2"/>
  <c r="N74" i="2"/>
  <c r="L90" i="5"/>
  <c r="L72" i="5"/>
  <c r="L81" i="5"/>
  <c r="X72" i="2"/>
  <c r="L69" i="5"/>
  <c r="K85" i="2"/>
  <c r="X81" i="2"/>
  <c r="Y73" i="5"/>
  <c r="F65" i="2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X67" i="2"/>
  <c r="I76" i="2"/>
  <c r="K84" i="2"/>
  <c r="I71" i="2"/>
  <c r="X87" i="2"/>
  <c r="AC84" i="2"/>
  <c r="X79" i="2"/>
  <c r="I87" i="2"/>
  <c r="K68" i="2"/>
  <c r="N80" i="2"/>
  <c r="K75" i="2"/>
  <c r="F75" i="2"/>
  <c r="K79" i="2"/>
  <c r="I67" i="2"/>
  <c r="AC68" i="2"/>
  <c r="I84" i="2"/>
  <c r="K71" i="2"/>
  <c r="AC71" i="2"/>
  <c r="K63" i="2"/>
  <c r="F80" i="2"/>
  <c r="N84" i="2"/>
  <c r="N88" i="2"/>
  <c r="N79" i="2"/>
  <c r="X83" i="2"/>
  <c r="K67" i="2"/>
  <c r="F76" i="2"/>
  <c r="N71" i="2"/>
  <c r="I83" i="2"/>
  <c r="AC87" i="2"/>
  <c r="I68" i="2"/>
  <c r="K80" i="2"/>
  <c r="I88" i="2"/>
  <c r="I72" i="2"/>
  <c r="N65" i="2"/>
  <c r="I73" i="2"/>
  <c r="N77" i="2"/>
  <c r="I74" i="2"/>
  <c r="AC78" i="2"/>
  <c r="F90" i="2"/>
  <c r="L71" i="5"/>
  <c r="L79" i="5"/>
  <c r="L84" i="5"/>
  <c r="Y81" i="5"/>
  <c r="X65" i="2"/>
  <c r="F81" i="2"/>
  <c r="X82" i="2"/>
  <c r="N72" i="2"/>
  <c r="X73" i="2"/>
  <c r="I77" i="2"/>
  <c r="K81" i="2"/>
  <c r="N89" i="2"/>
  <c r="N70" i="2"/>
  <c r="L70" i="5"/>
  <c r="L75" i="5"/>
  <c r="L64" i="5"/>
  <c r="L65" i="5"/>
  <c r="I69" i="2"/>
  <c r="X78" i="2"/>
  <c r="L86" i="5"/>
  <c r="AC70" i="2"/>
  <c r="K86" i="2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91" i="2"/>
  <c r="J65" i="2"/>
  <c r="U68" i="2"/>
  <c r="J81" i="2"/>
  <c r="U86" i="2"/>
  <c r="L89" i="2"/>
  <c r="J87" i="2"/>
  <c r="U76" i="2"/>
  <c r="L74" i="2"/>
  <c r="J89" i="8"/>
  <c r="AC65" i="2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R85" i="2"/>
  <c r="O89" i="2"/>
  <c r="AB77" i="2"/>
  <c r="AB68" i="2"/>
  <c r="O67" i="2"/>
  <c r="AB87" i="2"/>
  <c r="O86" i="2"/>
  <c r="O63" i="2"/>
  <c r="H91" i="2"/>
  <c r="O91" i="2"/>
  <c r="AB76" i="2"/>
  <c r="M84" i="2"/>
  <c r="V63" i="2"/>
  <c r="M75" i="2"/>
  <c r="R68" i="2"/>
  <c r="H84" i="2"/>
  <c r="O88" i="2"/>
  <c r="O69" i="2"/>
  <c r="H77" i="2"/>
  <c r="H81" i="2"/>
  <c r="M66" i="2"/>
  <c r="AB66" i="2"/>
  <c r="M78" i="2"/>
  <c r="O70" i="2"/>
  <c r="O79" i="2"/>
  <c r="H67" i="2"/>
  <c r="H68" i="2"/>
  <c r="O75" i="2"/>
  <c r="V75" i="2"/>
  <c r="H87" i="2"/>
  <c r="AB67" i="2"/>
  <c r="H80" i="2"/>
  <c r="O72" i="2"/>
  <c r="R72" i="2"/>
  <c r="M63" i="2"/>
  <c r="V83" i="2"/>
  <c r="M87" i="2"/>
  <c r="V90" i="2"/>
  <c r="R82" i="2"/>
  <c r="R89" i="2"/>
  <c r="R87" i="2"/>
  <c r="AB91" i="2"/>
  <c r="R75" i="2"/>
  <c r="V67" i="2"/>
  <c r="M67" i="2"/>
  <c r="R76" i="2"/>
  <c r="R79" i="2"/>
  <c r="V64" i="2"/>
  <c r="R66" i="2"/>
  <c r="V70" i="2"/>
  <c r="AB89" i="2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H66" i="2"/>
  <c r="H82" i="2"/>
  <c r="H73" i="2"/>
  <c r="H65" i="2"/>
  <c r="H85" i="2"/>
  <c r="H86" i="2"/>
  <c r="H89" i="2"/>
  <c r="H70" i="2"/>
  <c r="R65" i="2"/>
  <c r="R81" i="2"/>
  <c r="R73" i="2"/>
  <c r="R78" i="2"/>
  <c r="R90" i="2"/>
  <c r="R74" i="2"/>
  <c r="AB78" i="2"/>
  <c r="AB81" i="2"/>
  <c r="AB82" i="2"/>
  <c r="AB90" i="2"/>
  <c r="AB86" i="2"/>
  <c r="AB73" i="2"/>
  <c r="AB84" i="2"/>
  <c r="AB83" i="2"/>
  <c r="AB79" i="2"/>
  <c r="AB88" i="2"/>
  <c r="AB80" i="2"/>
  <c r="AB74" i="2"/>
  <c r="O77" i="2"/>
  <c r="O73" i="2"/>
  <c r="O66" i="2"/>
  <c r="O74" i="2"/>
  <c r="O81" i="2"/>
  <c r="O65" i="2"/>
  <c r="O84" i="2"/>
  <c r="O68" i="2"/>
  <c r="M70" i="2"/>
  <c r="M82" i="2"/>
  <c r="M74" i="2"/>
  <c r="M90" i="2"/>
  <c r="M77" i="2"/>
  <c r="M71" i="2"/>
  <c r="V77" i="2"/>
  <c r="V73" i="2"/>
  <c r="V66" i="2"/>
  <c r="V69" i="2"/>
  <c r="V86" i="2"/>
  <c r="V74" i="2"/>
  <c r="V88" i="2"/>
  <c r="V68" i="2"/>
  <c r="V91" i="2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M88" i="2"/>
  <c r="V71" i="2"/>
  <c r="AB63" i="2"/>
  <c r="R67" i="2"/>
  <c r="R80" i="2"/>
  <c r="O71" i="2"/>
  <c r="H72" i="2"/>
  <c r="H83" i="2"/>
  <c r="O87" i="2"/>
  <c r="R88" i="2"/>
  <c r="H71" i="2"/>
  <c r="H64" i="2"/>
  <c r="AB75" i="2"/>
  <c r="M79" i="2"/>
  <c r="V76" i="2"/>
  <c r="V80" i="2"/>
  <c r="V84" i="2"/>
  <c r="R71" i="2"/>
  <c r="AB72" i="2"/>
  <c r="M69" i="2"/>
  <c r="M86" i="2"/>
  <c r="O90" i="2"/>
  <c r="S67" i="5"/>
  <c r="U72" i="5"/>
  <c r="O84" i="5"/>
  <c r="O88" i="5"/>
  <c r="S85" i="5"/>
  <c r="AB69" i="2"/>
  <c r="R77" i="2"/>
  <c r="M81" i="2"/>
  <c r="O78" i="2"/>
  <c r="V65" i="2"/>
  <c r="V85" i="2"/>
  <c r="S82" i="5"/>
  <c r="O70" i="5"/>
  <c r="U69" i="5"/>
  <c r="N84" i="7"/>
  <c r="V64" i="7"/>
  <c r="V77" i="7"/>
  <c r="T75" i="8"/>
  <c r="H80" i="8"/>
  <c r="H74" i="2"/>
  <c r="H78" i="2"/>
  <c r="U86" i="5"/>
  <c r="O75" i="5"/>
  <c r="U76" i="5"/>
  <c r="V81" i="2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M85" i="2"/>
  <c r="V82" i="2"/>
  <c r="H63" i="2"/>
  <c r="V79" i="2"/>
  <c r="M83" i="2"/>
  <c r="R91" i="2"/>
  <c r="H76" i="2"/>
  <c r="O76" i="2"/>
  <c r="O80" i="2"/>
  <c r="V87" i="2"/>
  <c r="M76" i="2"/>
  <c r="M80" i="2"/>
  <c r="H88" i="2"/>
  <c r="R64" i="2"/>
  <c r="H79" i="2"/>
  <c r="M91" i="2"/>
  <c r="R84" i="2"/>
  <c r="M64" i="2"/>
  <c r="AB71" i="2"/>
  <c r="H69" i="2"/>
  <c r="R69" i="2"/>
  <c r="O85" i="2"/>
  <c r="V89" i="2"/>
  <c r="S64" i="5"/>
  <c r="S80" i="5"/>
  <c r="M72" i="2"/>
  <c r="M73" i="2"/>
  <c r="AB85" i="2"/>
  <c r="M89" i="2"/>
  <c r="S75" i="5"/>
  <c r="AB70" i="2"/>
  <c r="O82" i="2"/>
  <c r="S87" i="5"/>
  <c r="AB64" i="2"/>
  <c r="V72" i="2"/>
  <c r="O72" i="5"/>
  <c r="S70" i="5"/>
  <c r="R70" i="2"/>
  <c r="S89" i="5"/>
  <c r="H90" i="2"/>
  <c r="W86" i="8"/>
  <c r="N76" i="7"/>
  <c r="U87" i="7"/>
  <c r="F70" i="8"/>
  <c r="H63" i="8"/>
  <c r="T67" i="8"/>
  <c r="AC91" i="8"/>
  <c r="T70" i="8"/>
  <c r="AD63" i="5"/>
  <c r="R76" i="5"/>
  <c r="J72" i="5"/>
  <c r="P80" i="5"/>
  <c r="U63" i="2"/>
  <c r="U88" i="2"/>
  <c r="L79" i="2"/>
  <c r="U79" i="2"/>
  <c r="W82" i="2"/>
  <c r="I78" i="5"/>
  <c r="I72" i="5"/>
  <c r="H80" i="5"/>
  <c r="W77" i="2"/>
  <c r="W69" i="2"/>
  <c r="J86" i="2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L71" i="2"/>
  <c r="U77" i="2"/>
  <c r="I74" i="5"/>
  <c r="AD78" i="2"/>
  <c r="M66" i="5"/>
  <c r="Q65" i="2"/>
  <c r="U69" i="2"/>
  <c r="Q89" i="2"/>
  <c r="Q82" i="2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W79" i="2"/>
  <c r="AD79" i="2"/>
  <c r="L66" i="2"/>
  <c r="T91" i="5"/>
  <c r="T64" i="5"/>
  <c r="I68" i="5"/>
  <c r="AD81" i="2"/>
  <c r="AD90" i="2"/>
  <c r="T71" i="5"/>
  <c r="I66" i="5"/>
  <c r="I76" i="5"/>
  <c r="T88" i="5"/>
  <c r="I77" i="5"/>
  <c r="AD79" i="5"/>
  <c r="AD91" i="2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J83" i="2"/>
  <c r="AD67" i="2"/>
  <c r="J84" i="2"/>
  <c r="Q79" i="2"/>
  <c r="U87" i="2"/>
  <c r="W67" i="2"/>
  <c r="W68" i="2"/>
  <c r="J68" i="2"/>
  <c r="AD88" i="2"/>
  <c r="AD87" i="2"/>
  <c r="Q80" i="2"/>
  <c r="W88" i="2"/>
  <c r="AD71" i="2"/>
  <c r="Q75" i="2"/>
  <c r="J67" i="2"/>
  <c r="U67" i="2"/>
  <c r="U80" i="2"/>
  <c r="U84" i="2"/>
  <c r="Q70" i="2"/>
  <c r="L90" i="2"/>
  <c r="AD72" i="2"/>
  <c r="L69" i="2"/>
  <c r="W73" i="2"/>
  <c r="L77" i="2"/>
  <c r="L81" i="2"/>
  <c r="U70" i="2"/>
  <c r="L70" i="2"/>
  <c r="Q78" i="2"/>
  <c r="J69" i="2"/>
  <c r="Q73" i="2"/>
  <c r="Q81" i="2"/>
  <c r="U66" i="2"/>
  <c r="AD70" i="2"/>
  <c r="J78" i="2"/>
  <c r="W90" i="2"/>
  <c r="Q64" i="2"/>
  <c r="U73" i="2"/>
  <c r="L73" i="2"/>
  <c r="J85" i="2"/>
  <c r="W74" i="2"/>
  <c r="U81" i="2"/>
  <c r="W78" i="2"/>
  <c r="J82" i="2"/>
  <c r="U75" i="2"/>
  <c r="U91" i="2"/>
  <c r="Q67" i="2"/>
  <c r="L80" i="2"/>
  <c r="L63" i="2"/>
  <c r="J79" i="2"/>
  <c r="AD83" i="2"/>
  <c r="L67" i="2"/>
  <c r="L68" i="2"/>
  <c r="AD68" i="2"/>
  <c r="AD76" i="2"/>
  <c r="AD84" i="2"/>
  <c r="Q88" i="2"/>
  <c r="J71" i="2"/>
  <c r="W63" i="2"/>
  <c r="L87" i="2"/>
  <c r="Q84" i="2"/>
  <c r="L88" i="2"/>
  <c r="U71" i="2"/>
  <c r="W75" i="2"/>
  <c r="L83" i="2"/>
  <c r="J76" i="2"/>
  <c r="L84" i="2"/>
  <c r="U64" i="2"/>
  <c r="J72" i="2"/>
  <c r="AD73" i="2"/>
  <c r="AD85" i="2"/>
  <c r="W66" i="2"/>
  <c r="J89" i="2"/>
  <c r="J70" i="2"/>
  <c r="J74" i="2"/>
  <c r="Q74" i="2"/>
  <c r="J90" i="2"/>
  <c r="L65" i="2"/>
  <c r="W85" i="2"/>
  <c r="J66" i="2"/>
  <c r="AD74" i="2"/>
  <c r="L82" i="2"/>
  <c r="Q86" i="2"/>
  <c r="U90" i="2"/>
  <c r="W65" i="2"/>
  <c r="J73" i="2"/>
  <c r="J77" i="2"/>
  <c r="W70" i="2"/>
  <c r="W81" i="2"/>
  <c r="L64" i="2"/>
  <c r="Q85" i="2"/>
  <c r="L78" i="2"/>
  <c r="AD86" i="2"/>
  <c r="Q63" i="2"/>
  <c r="AD75" i="2"/>
  <c r="W87" i="2"/>
  <c r="Q87" i="2"/>
  <c r="J88" i="2"/>
  <c r="J75" i="2"/>
  <c r="W83" i="2"/>
  <c r="Q83" i="2"/>
  <c r="L76" i="2"/>
  <c r="Q71" i="2"/>
  <c r="J64" i="2"/>
  <c r="U83" i="2"/>
  <c r="Q76" i="2"/>
  <c r="W76" i="2"/>
  <c r="W80" i="2"/>
  <c r="W84" i="2"/>
  <c r="L72" i="2"/>
  <c r="J63" i="2"/>
  <c r="L75" i="2"/>
  <c r="W91" i="2"/>
  <c r="Q91" i="2"/>
  <c r="W71" i="2"/>
  <c r="W64" i="2"/>
  <c r="U72" i="2"/>
  <c r="W72" i="2"/>
  <c r="AD65" i="2"/>
  <c r="AD77" i="2"/>
  <c r="U85" i="2"/>
  <c r="AD82" i="2"/>
  <c r="U82" i="2"/>
  <c r="L86" i="2"/>
  <c r="Q90" i="2"/>
  <c r="Q69" i="2"/>
  <c r="Q66" i="2"/>
  <c r="Q72" i="2"/>
  <c r="AD89" i="2"/>
  <c r="U74" i="2"/>
  <c r="U78" i="2"/>
  <c r="U65" i="2"/>
  <c r="AD69" i="2"/>
  <c r="AC89" i="5"/>
  <c r="W82" i="5"/>
  <c r="J89" i="5"/>
  <c r="M85" i="5"/>
  <c r="E79" i="2"/>
  <c r="AA76" i="2"/>
  <c r="P88" i="2"/>
  <c r="G64" i="2"/>
  <c r="Y65" i="2"/>
  <c r="Y73" i="2"/>
  <c r="AA74" i="2"/>
  <c r="AD71" i="5"/>
  <c r="J79" i="5"/>
  <c r="V79" i="5"/>
  <c r="R66" i="5"/>
  <c r="M78" i="5"/>
  <c r="AD88" i="5"/>
  <c r="J65" i="5"/>
  <c r="Z69" i="5"/>
  <c r="M69" i="5"/>
  <c r="AB72" i="5"/>
  <c r="J88" i="5"/>
  <c r="G69" i="2"/>
  <c r="G73" i="2"/>
  <c r="G77" i="2"/>
  <c r="Y85" i="2"/>
  <c r="AA82" i="2"/>
  <c r="P86" i="2"/>
  <c r="V71" i="5"/>
  <c r="AD83" i="5"/>
  <c r="G65" i="2"/>
  <c r="AA73" i="2"/>
  <c r="G85" i="2"/>
  <c r="E66" i="2"/>
  <c r="AB70" i="5"/>
  <c r="M71" i="5"/>
  <c r="M68" i="5"/>
  <c r="V84" i="5"/>
  <c r="P72" i="2"/>
  <c r="P65" i="2"/>
  <c r="V66" i="5"/>
  <c r="Z66" i="5"/>
  <c r="AD74" i="5"/>
  <c r="M65" i="5"/>
  <c r="Y77" i="2"/>
  <c r="P89" i="2"/>
  <c r="AA86" i="2"/>
  <c r="M80" i="5"/>
  <c r="V88" i="5"/>
  <c r="G78" i="2"/>
  <c r="G83" i="2"/>
  <c r="AA87" i="2"/>
  <c r="G67" i="2"/>
  <c r="Y67" i="2"/>
  <c r="Y64" i="2"/>
  <c r="AA79" i="2"/>
  <c r="Y87" i="2"/>
  <c r="P91" i="2"/>
  <c r="P67" i="2"/>
  <c r="AA68" i="2"/>
  <c r="P76" i="2"/>
  <c r="E88" i="2"/>
  <c r="G79" i="2"/>
  <c r="Y83" i="2"/>
  <c r="P87" i="2"/>
  <c r="G91" i="2"/>
  <c r="Y68" i="2"/>
  <c r="E76" i="2"/>
  <c r="AA80" i="2"/>
  <c r="G88" i="2"/>
  <c r="G81" i="2"/>
  <c r="G89" i="2"/>
  <c r="P74" i="2"/>
  <c r="AA78" i="2"/>
  <c r="G82" i="2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AA66" i="2"/>
  <c r="Y74" i="2"/>
  <c r="Y86" i="2"/>
  <c r="E86" i="2"/>
  <c r="R70" i="5"/>
  <c r="V75" i="5"/>
  <c r="J78" i="5"/>
  <c r="P69" i="2"/>
  <c r="AA77" i="2"/>
  <c r="E81" i="2"/>
  <c r="G90" i="2"/>
  <c r="Y90" i="2"/>
  <c r="AD64" i="5"/>
  <c r="M76" i="5"/>
  <c r="M84" i="5"/>
  <c r="Z88" i="5"/>
  <c r="AB82" i="5"/>
  <c r="R65" i="5"/>
  <c r="J73" i="5"/>
  <c r="V77" i="5"/>
  <c r="J85" i="5"/>
  <c r="AB85" i="5"/>
  <c r="E72" i="2"/>
  <c r="E65" i="2"/>
  <c r="Y69" i="2"/>
  <c r="E73" i="2"/>
  <c r="AD77" i="5"/>
  <c r="AA85" i="2"/>
  <c r="V67" i="5"/>
  <c r="Z73" i="5"/>
  <c r="AB89" i="5"/>
  <c r="AD75" i="5"/>
  <c r="Z83" i="5"/>
  <c r="AB69" i="5"/>
  <c r="AB80" i="5"/>
  <c r="R73" i="5"/>
  <c r="P73" i="2"/>
  <c r="P82" i="2"/>
  <c r="Z82" i="5"/>
  <c r="R74" i="5"/>
  <c r="R69" i="5"/>
  <c r="V87" i="5"/>
  <c r="R68" i="5"/>
  <c r="J71" i="5"/>
  <c r="V73" i="5"/>
  <c r="E63" i="2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AD91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AA63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<sst xmlns="http://schemas.openxmlformats.org/spreadsheetml/2006/main" count="9893" uniqueCount="503">
  <si>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</si>
  <si>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</si>
  <si>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</si>
  <si>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</si>
  <si>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</si>
  <si>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</si>
  <si>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</si>
  <si>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</si>
  <si>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</si>
  <si>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</si>
  <si>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</si>
  <si>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</si>
  <si>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</si>
  <si>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</si>
  <si>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</si>
  <si>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</si>
  <si>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</si>
  <si>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</si>
  <si>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</si>
  <si>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</si>
  <si>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</si>
  <si>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</si>
  <si>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</si>
  <si>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</si>
  <si>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</si>
  <si>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</si>
  <si>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</si>
  <si>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</si>
  <si>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</si>
  <si>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</si>
  <si>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</si>
  <si>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</si>
  <si>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</si>
  <si>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</si>
  <si>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</si>
  <si>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</si>
  <si>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</si>
  <si>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</si>
  <si>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</si>
  <si>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</si>
  <si>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</si>
  <si>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</si>
  <si>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</si>
  <si>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</si>
  <si>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</si>
  <si>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</si>
  <si>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</si>
  <si>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</si>
  <si>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</si>
  <si>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</si>
  <si>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</si>
  <si>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</si>
  <si>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</si>
  <si>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</si>
  <si>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</si>
  <si>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</si>
  <si>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</si>
  <si>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</si>
  <si>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</si>
  <si>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</si>
  <si>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</si>
  <si>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</si>
  <si>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</si>
  <si>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</si>
  <si>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</si>
  <si>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</si>
  <si>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</si>
  <si>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</si>
  <si>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</si>
  <si>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</si>
  <si>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</si>
  <si>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</si>
  <si>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</si>
  <si>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</si>
  <si>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</si>
  <si>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</si>
  <si>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</si>
  <si>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</si>
  <si>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</si>
  <si>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</si>
  <si>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</si>
  <si>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</si>
  <si>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</si>
  <si>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</si>
  <si>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</si>
  <si>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</si>
  <si>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</si>
  <si>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</si>
  <si>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</si>
  <si>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</si>
  <si>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</si>
  <si>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</si>
  <si>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</si>
  <si>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</si>
  <si>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</si>
  <si>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</si>
  <si>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</si>
  <si>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</si>
  <si>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</si>
  <si>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</si>
  <si>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</si>
  <si>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</si>
  <si>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</si>
  <si>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</si>
  <si>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</si>
  <si>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</si>
  <si>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</si>
  <si>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</si>
  <si>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</si>
  <si>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</si>
  <si>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</si>
  <si>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</si>
  <si>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</si>
  <si>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</si>
  <si>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</si>
  <si>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</si>
  <si>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</si>
  <si>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</si>
  <si>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</si>
  <si>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</si>
  <si>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</si>
  <si>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</si>
  <si>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</si>
  <si>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</si>
  <si>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</si>
  <si>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</si>
  <si>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</si>
  <si>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</si>
  <si>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</si>
  <si>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</si>
  <si>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</si>
  <si>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</si>
  <si>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</si>
  <si>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</si>
  <si>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</si>
  <si>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</si>
  <si>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</si>
  <si>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</si>
  <si>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</si>
  <si>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</si>
  <si>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</si>
  <si>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</si>
  <si>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</si>
  <si>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</si>
  <si>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</si>
  <si>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</si>
  <si>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</si>
  <si>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</si>
  <si>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</si>
  <si>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</si>
  <si>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</si>
  <si>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</si>
  <si>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</si>
  <si>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</si>
  <si>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</si>
  <si>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</si>
  <si>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</si>
  <si>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</si>
  <si>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</si>
  <si>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</si>
  <si>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</si>
  <si>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</si>
  <si>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</si>
  <si>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</si>
  <si>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</si>
  <si>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</si>
  <si>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</si>
  <si>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</si>
  <si>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</si>
  <si>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</si>
  <si>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</si>
  <si>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</si>
  <si>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</si>
  <si>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</si>
  <si>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</si>
  <si>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</si>
  <si>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</si>
  <si>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</si>
  <si>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</si>
  <si>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</si>
  <si>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</si>
  <si>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</si>
  <si>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</si>
  <si>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</si>
  <si>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</si>
  <si>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</si>
  <si>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</si>
  <si>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</si>
  <si>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</si>
  <si>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</si>
  <si>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</si>
  <si>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</si>
  <si>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</si>
  <si>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</si>
  <si>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</si>
  <si>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4922353</t>
  </si>
  <si>
    <t>(0+501430.2)/(2)=250715.1</t>
  </si>
  <si>
    <t>(1586+168699.1)/(2)=85142.55</t>
  </si>
  <si>
    <t>(18069+13709)/(2)=15889</t>
  </si>
  <si>
    <t>(443+0)/(2)=221.5</t>
  </si>
  <si>
    <t>(998207.4+332643.1)/(2)=665425.25</t>
  </si>
  <si>
    <t>(2035+0)/(2)=1017.5</t>
  </si>
  <si>
    <t>(1948+0)/(2)=974</t>
  </si>
  <si>
    <t>(0+17)/(2)=8.5</t>
  </si>
  <si>
    <t>(11410+167795.1)/(2)=89602.55</t>
  </si>
  <si>
    <t>(1085+205)/(2)=645</t>
  </si>
  <si>
    <t>(999990.4+337632.1)/(2)=668811.25</t>
  </si>
  <si>
    <t>(14316+336322.1)/(2)=175319.05</t>
  </si>
  <si>
    <t>(0+171209.1)/(2)=85604.55</t>
  </si>
  <si>
    <t>(1004280.4+490833.2)/(2)=747556.8</t>
  </si>
  <si>
    <t>(0+1165)/(2)=582.5</t>
  </si>
  <si>
    <t>(0+168)/(2)=84</t>
  </si>
  <si>
    <t>(6627+174041.1)/(2)=90334.05</t>
  </si>
  <si>
    <t>(13138+13709)/(2)=13423.5</t>
  </si>
  <si>
    <t>(1557+337632.1)/(2)=169594.55</t>
  </si>
  <si>
    <t>(4183+10929)/(2)=7556</t>
  </si>
  <si>
    <t>(358+0)/(2)=179</t>
  </si>
  <si>
    <t>(0+5408)/(2)=2704</t>
  </si>
  <si>
    <t>(0+335572.1)/(2)=167786.05</t>
  </si>
  <si>
    <t>(266+3688)/(2)=1977</t>
  </si>
  <si>
    <t>(0+4716)/(2)=2358</t>
  </si>
  <si>
    <t>(8206+167795.1)/(2)=88000.55</t>
  </si>
  <si>
    <t>(0+174041.1)/(2)=87020.55</t>
  </si>
  <si>
    <t>(0+170382.1)/(2)=85191.05</t>
  </si>
  <si>
    <t>(6768+1399)/(2)=4083.5</t>
  </si>
  <si>
    <t>(8206+166986.1)/(2)=87596.05</t>
  </si>
  <si>
    <t>(266+1367)/(2)=816.5</t>
  </si>
  <si>
    <t>(8206+164270.1)/(2)=86238.05</t>
  </si>
  <si>
    <t>(424+205)/(2)=314.5</t>
  </si>
  <si>
    <t>(0+169690.1)/(2)=84845.05</t>
  </si>
  <si>
    <t>(0+1367)/(2)=683.5</t>
  </si>
  <si>
    <t>(6333+1399)/(2)=3866</t>
  </si>
  <si>
    <t>(6333+0)/(2)=3166.5</t>
  </si>
  <si>
    <t>(997941.4+332643.1)/(2)=665292.25</t>
  </si>
  <si>
    <t>(225+0)/(2)=112.5</t>
  </si>
  <si>
    <t>(835+0)/(2)=417.5</t>
  </si>
  <si>
    <t>(8206+164217.1)/(2)=86211.55</t>
  </si>
  <si>
    <t>(4959+164217.1)/(2)=84588.05</t>
  </si>
  <si>
    <t>(0+168959.1)/(2)=84479.55</t>
  </si>
  <si>
    <t>(995547.4+332643.1)/(2)=664095.25</t>
  </si>
  <si>
    <t>(4788+0)/(2)=2394</t>
  </si>
  <si>
    <t>(2158+158556.1)/(2)=80357.05</t>
  </si>
  <si>
    <t>(2158+0)/(2)=1079</t>
  </si>
  <si>
    <t>COCO STD: 4332733</t>
  </si>
  <si>
    <t>(1586+220069.8)/(2)=110827.9</t>
  </si>
  <si>
    <t>(1567+203820.8)/(2)=102693.9</t>
  </si>
  <si>
    <t>(8788+0)/(2)=4394</t>
  </si>
  <si>
    <t>(2899+75303.9)/(2)=39101.45</t>
  </si>
  <si>
    <t>(0+154186.8)/(2)=77093.4</t>
  </si>
  <si>
    <t>(1387+0)/(2)=693.5</t>
  </si>
  <si>
    <t>(2198+0)/(2)=1099</t>
  </si>
  <si>
    <t>(8222+0)/(2)=4111</t>
  </si>
  <si>
    <t>(0+235251.7)/(2)=117625.85</t>
  </si>
  <si>
    <t>(0+69050.9)/(2)=34525.45</t>
  </si>
  <si>
    <t>(1011508.9+265745.7)/(2)=638627.3</t>
  </si>
  <si>
    <t>(0+67251.9)/(2)=33625.95</t>
  </si>
  <si>
    <t>(8200+212607.8)/(2)=110403.9</t>
  </si>
  <si>
    <t>(0+144407.8)/(2)=72203.9</t>
  </si>
  <si>
    <t>(7111+0)/(2)=3555.5</t>
  </si>
  <si>
    <t>(2081+561550.4)/(2)=281815.7</t>
  </si>
  <si>
    <t>(2350+0)/(2)=1175</t>
  </si>
  <si>
    <t>(1031+0)/(2)=515.5</t>
  </si>
  <si>
    <t>(1009078.9+265745.7)/(2)=637412.3</t>
  </si>
  <si>
    <t>(1206+140231.8)/(2)=70718.9</t>
  </si>
  <si>
    <t>(1337+0)/(2)=668.5</t>
  </si>
  <si>
    <t>(0+220069.8)/(2)=110034.9</t>
  </si>
  <si>
    <t>(1009078.9+67188.9)/(2)=538133.9</t>
  </si>
  <si>
    <t>(1668+561550.4)/(2)=281609.2</t>
  </si>
  <si>
    <t>(0+203820.8)/(2)=101910.4</t>
  </si>
  <si>
    <t>(1507+0)/(2)=753.5</t>
  </si>
  <si>
    <t>(0+200279.8)/(2)=100139.9</t>
  </si>
  <si>
    <t>(1668+384094.6)/(2)=192881.3</t>
  </si>
  <si>
    <t>(0+59015.9)/(2)=29507.95</t>
  </si>
  <si>
    <t>(0+16171)/(2)=8085.5</t>
  </si>
  <si>
    <t>(1319+0)/(2)=659.5</t>
  </si>
  <si>
    <t>(1689+0)/(2)=844.5</t>
  </si>
  <si>
    <t>(0+25748)/(2)=12874</t>
  </si>
  <si>
    <t>(1206+0)/(2)=603</t>
  </si>
  <si>
    <t>(0+159179.8)/(2)=79589.9</t>
  </si>
  <si>
    <t>(0+111912.9)/(2)=55956.45</t>
  </si>
  <si>
    <t>(1570+352624.6)/(2)=177097.3</t>
  </si>
  <si>
    <t>(1164+0)/(2)=582</t>
  </si>
  <si>
    <t>(2369+75303.9)/(2)=38836.45</t>
  </si>
  <si>
    <t>(1570+286520.7)/(2)=144045.35</t>
  </si>
  <si>
    <t>(1289+75303.9)/(2)=38296.45</t>
  </si>
  <si>
    <t>(0+94938.9)/(2)=47469.45</t>
  </si>
  <si>
    <t>(612+0)/(2)=306</t>
  </si>
  <si>
    <t>(245+75303.9)/(2)=37774.45</t>
  </si>
  <si>
    <t>(0+286200.7)/(2)=143100.35</t>
  </si>
  <si>
    <t>(245+0)/(2)=122.5</t>
  </si>
  <si>
    <t>(0+72268.9)/(2)=36134.45</t>
  </si>
  <si>
    <t>(0+68423.9)/(2)=34211.95</t>
  </si>
  <si>
    <t>(1006088.9+0)/(2)=503044.45</t>
  </si>
  <si>
    <t>(0+58920.9)/(2)=29460.45</t>
  </si>
  <si>
    <t>(0+19789)/(2)=9894.5</t>
  </si>
  <si>
    <t>(1001798.9+0)/(2)=500899.45</t>
  </si>
  <si>
    <t>COCO STD: 4412172</t>
  </si>
  <si>
    <t>(0+62844)/(2)=31422</t>
  </si>
  <si>
    <t>(3062+231492.1)/(2)=117277.05</t>
  </si>
  <si>
    <t>(0+28725)/(2)=14362.5</t>
  </si>
  <si>
    <t>(11726+0)/(2)=5863</t>
  </si>
  <si>
    <t>(1003700.5+0)/(2)=501850.25</t>
  </si>
  <si>
    <t>(2659+133496.1)/(2)=68077.55</t>
  </si>
  <si>
    <t>(2525+39705)/(2)=21115</t>
  </si>
  <si>
    <t>(939+0)/(2)=469.5</t>
  </si>
  <si>
    <t>(7309+0)/(2)=3654.5</t>
  </si>
  <si>
    <t>(2031+186343.1)/(2)=94187.05</t>
  </si>
  <si>
    <t>(867+120616.1)/(2)=60741.55</t>
  </si>
  <si>
    <t>(1002910.5+315249.2)/(2)=659079.8</t>
  </si>
  <si>
    <t>(0+19278)/(2)=9639</t>
  </si>
  <si>
    <t>(6689+93072)/(2)=49880.5</t>
  </si>
  <si>
    <t>(5511+159016.1)/(2)=82263.55</t>
  </si>
  <si>
    <t>(3783+560093.3)/(2)=281938.15</t>
  </si>
  <si>
    <t>(0+1508)/(2)=754</t>
  </si>
  <si>
    <t>(2623+0)/(2)=1311.5</t>
  </si>
  <si>
    <t>(1838+378166.2)/(2)=190002.1</t>
  </si>
  <si>
    <t>(5748+0)/(2)=2874</t>
  </si>
  <si>
    <t>(265+0)/(2)=132.5</t>
  </si>
  <si>
    <t>(4491+315249.2)/(2)=159870.1</t>
  </si>
  <si>
    <t>(0+64335)/(2)=32167.5</t>
  </si>
  <si>
    <t>(1404+159016.1)/(2)=80210.05</t>
  </si>
  <si>
    <t>(3783+364061.2)/(2)=183922.1</t>
  </si>
  <si>
    <t>(2525+0)/(2)=1262.5</t>
  </si>
  <si>
    <t>(0+48533)/(2)=24266.5</t>
  </si>
  <si>
    <t>(0+43826)/(2)=21913</t>
  </si>
  <si>
    <t>(275+0)/(2)=137.5</t>
  </si>
  <si>
    <t>(0+378166.2)/(2)=189083.1</t>
  </si>
  <si>
    <t>(5218+0)/(2)=2609</t>
  </si>
  <si>
    <t>(3298+364061.2)/(2)=183679.6</t>
  </si>
  <si>
    <t>(0+16769)/(2)=8384.5</t>
  </si>
  <si>
    <t>(0+364061.2)/(2)=182030.6</t>
  </si>
  <si>
    <t>(2031+147691.1)/(2)=74861.05</t>
  </si>
  <si>
    <t>(867+0)/(2)=433.5</t>
  </si>
  <si>
    <t>(0+26309)/(2)=13154.5</t>
  </si>
  <si>
    <t>(2154+133496.1)/(2)=67825.05</t>
  </si>
  <si>
    <t>(0+297792.1)/(2)=148896.05</t>
  </si>
  <si>
    <t>(0+273828.1)/(2)=136914.05</t>
  </si>
  <si>
    <t>(3661+0)/(2)=1830.5</t>
  </si>
  <si>
    <t>(1003270.5+0)/(2)=501635.25</t>
  </si>
  <si>
    <t>(2031+99903)/(2)=50967.05</t>
  </si>
  <si>
    <t>(0+219813.1)/(2)=109906.55</t>
  </si>
  <si>
    <t>(977+0)/(2)=488.5</t>
  </si>
  <si>
    <t>(975+94294)/(2)=47634.5</t>
  </si>
  <si>
    <t>(0+75307)/(2)=37653.5</t>
  </si>
  <si>
    <t>(0+133496.1)/(2)=66748.05</t>
  </si>
  <si>
    <t>(0+47030)/(2)=23515</t>
  </si>
  <si>
    <t>(999164.5+0)/(2)=499582.25</t>
  </si>
  <si>
    <r>
      <t>A futtatás idôtartama: </t>
    </r>
    <r>
      <rPr>
        <b/>
        <sz val="9"/>
        <color rgb="FF333333"/>
        <rFont val="Verdana"/>
        <family val="2"/>
        <charset val="238"/>
      </rPr>
      <t>0.38 mp (0.01 p)</t>
    </r>
  </si>
  <si>
    <t>COCO STD: 6804381</t>
  </si>
  <si>
    <t>(3906+594294.8)/(2)=299100.4</t>
  </si>
  <si>
    <t>(1005889.6+245515.9)/(2)=625702.75</t>
  </si>
  <si>
    <t>(8832+0)/(2)=4416</t>
  </si>
  <si>
    <t>(7391+0)/(2)=3695.5</t>
  </si>
  <si>
    <t>(4735+132329)/(2)=68531.95</t>
  </si>
  <si>
    <t>(0+59858)/(2)=29929</t>
  </si>
  <si>
    <t>(667+791620.7)/(2)=396143.85</t>
  </si>
  <si>
    <t>(0+117043)/(2)=58521.5</t>
  </si>
  <si>
    <t>(0+156445.9)/(2)=78222.95</t>
  </si>
  <si>
    <t>(4498+403688.8)/(2)=204093.4</t>
  </si>
  <si>
    <t>(0+152490.9)/(2)=76245.45</t>
  </si>
  <si>
    <t>(6508+205116.9)/(2)=105812.45</t>
  </si>
  <si>
    <t>(3158+132976)/(2)=68066.95</t>
  </si>
  <si>
    <t>(5317+0)/(2)=2658.5</t>
  </si>
  <si>
    <t>(6260+218839.9)/(2)=112549.95</t>
  </si>
  <si>
    <t>(0+119755)/(2)=59877.5</t>
  </si>
  <si>
    <t>(1519+378660.9)/(2)=190089.95</t>
  </si>
  <si>
    <t>(3030+0)/(2)=1515</t>
  </si>
  <si>
    <t>(0+132329)/(2)=66164.5</t>
  </si>
  <si>
    <t>(1441+205116.9)/(2)=103278.95</t>
  </si>
  <si>
    <t>(237+378660.9)/(2)=189448.95</t>
  </si>
  <si>
    <t>(3754+167147.9)/(2)=85450.95</t>
  </si>
  <si>
    <t>(0+129457)/(2)=64728.5</t>
  </si>
  <si>
    <t>(633+0)/(2)=316.5</t>
  </si>
  <si>
    <t>(4718+0)/(2)=2359</t>
  </si>
  <si>
    <t>(0+167147.9)/(2)=83573.95</t>
  </si>
  <si>
    <t>(3590+0)/(2)=1795</t>
  </si>
  <si>
    <t>(4498+338513.9)/(2)=171505.95</t>
  </si>
  <si>
    <t>(0+159098.9)/(2)=79549.45</t>
  </si>
  <si>
    <t>(3592+0)/(2)=1796</t>
  </si>
  <si>
    <t>(237+359592.9)/(2)=179914.95</t>
  </si>
  <si>
    <t>(237+216360.9)/(2)=108298.95</t>
  </si>
  <si>
    <t>(890+0)/(2)=445</t>
  </si>
  <si>
    <t>(0+46551)/(2)=23275.5</t>
  </si>
  <si>
    <t>(0+118132)/(2)=59066</t>
  </si>
  <si>
    <t>(3168+0)/(2)=1584</t>
  </si>
  <si>
    <t>(10+0)/(2)=5</t>
  </si>
  <si>
    <t>(0+112244)/(2)=56122</t>
  </si>
  <si>
    <t>(1005879.6+245515.9)/(2)=625697.75</t>
  </si>
  <si>
    <t>(237+203420.9)/(2)=101828.95</t>
  </si>
  <si>
    <t>(1005389.6+245515.9)/(2)=625452.75</t>
  </si>
  <si>
    <t>(0+59323)/(2)=29661.5</t>
  </si>
  <si>
    <t>(0+137282.9)/(2)=68641.45</t>
  </si>
  <si>
    <t>(1005389.6+243896.9)/(2)=624643.25</t>
  </si>
  <si>
    <t>(1587+0)/(2)=793.5</t>
  </si>
  <si>
    <t>(2697+0)/(2)=1348.5</t>
  </si>
  <si>
    <t>(0+132293)/(2)=66146.5</t>
  </si>
  <si>
    <t>(1005389.6+0)/(2)=502694.8</t>
  </si>
  <si>
    <t>(1004379.6+0)/(2)=502189.8</t>
  </si>
  <si>
    <t>COCO STD: 9240105</t>
  </si>
  <si>
    <t>(5732+536780.5)/(2)=271256.25</t>
  </si>
  <si>
    <t>(8622+487264.6)/(2)=247943.3</t>
  </si>
  <si>
    <t>(1001149.1+35039)/(2)=518094.05</t>
  </si>
  <si>
    <t>(6489+93326.9)/(2)=49907.95</t>
  </si>
  <si>
    <t>(2141+9870)/(2)=6005.5</t>
  </si>
  <si>
    <t>(13830+68938.9)/(2)=41384.45</t>
  </si>
  <si>
    <t>(2386+889091.2)/(2)=445738.6</t>
  </si>
  <si>
    <t>(1875+125243.9)/(2)=63559.45</t>
  </si>
  <si>
    <t>(651+0)/(2)=325.5</t>
  </si>
  <si>
    <t>(0+299674.7)/(2)=149837.35</t>
  </si>
  <si>
    <t>(0+3581)/(2)=1790.5</t>
  </si>
  <si>
    <t>(1282+0)/(2)=641</t>
  </si>
  <si>
    <t>(5389+192744.8)/(2)=99066.9</t>
  </si>
  <si>
    <t>(0+395922.7)/(2)=197961.35</t>
  </si>
  <si>
    <t>(0+902478.2)/(2)=451239.1</t>
  </si>
  <si>
    <t>(5827+492321.6)/(2)=249074.3</t>
  </si>
  <si>
    <t>(0+6489)/(2)=3244.5</t>
  </si>
  <si>
    <t>(0+113244.9)/(2)=56622.45</t>
  </si>
  <si>
    <t>(5591+397162.7)/(2)=201376.85</t>
  </si>
  <si>
    <t>(5732+0)/(2)=2866</t>
  </si>
  <si>
    <t>(8622+35955)/(2)=22288.5</t>
  </si>
  <si>
    <t>(0+93326.9)/(2)=46663.45</t>
  </si>
  <si>
    <t>(3430+68938.9)/(2)=36184.45</t>
  </si>
  <si>
    <t>(0+504825.6)/(2)=252412.8</t>
  </si>
  <si>
    <t>(5001+492321.6)/(2)=248661.3</t>
  </si>
  <si>
    <t>(2698+35955)/(2)=19326.5</t>
  </si>
  <si>
    <t>(1130+102012.9)/(2)=51571.45</t>
  </si>
  <si>
    <t>(5389+39463)/(2)=22426</t>
  </si>
  <si>
    <t>(4457+0)/(2)=2228.5</t>
  </si>
  <si>
    <t>(5591+28879)/(2)=17235</t>
  </si>
  <si>
    <t>(1130+0)/(2)=565</t>
  </si>
  <si>
    <t>(2746+28879)/(2)=15812.5</t>
  </si>
  <si>
    <t>(2537+0)/(2)=1268.5</t>
  </si>
  <si>
    <t>(0+254897.8)/(2)=127448.9</t>
  </si>
  <si>
    <t>(1762+28879)/(2)=15320.5</t>
  </si>
  <si>
    <t>(1128+35955)/(2)=18541.5</t>
  </si>
  <si>
    <t>(1000849.1+35039)/(2)=517944.05</t>
  </si>
  <si>
    <t>(1491+9870)/(2)=5680.5</t>
  </si>
  <si>
    <t>(1875+120913.9)/(2)=61394.45</t>
  </si>
  <si>
    <t>(3194+0)/(2)=1597</t>
  </si>
  <si>
    <t>(0+35955)/(2)=17977.5</t>
  </si>
  <si>
    <t>(0+786)/(2)=393</t>
  </si>
  <si>
    <t>(0+320516.7)/(2)=160258.35</t>
  </si>
  <si>
    <t>(2969+68938.9)/(2)=35953.95</t>
  </si>
  <si>
    <t>(1762+0)/(2)=881</t>
  </si>
  <si>
    <t>(0+80740.9)/(2)=40370.45</t>
  </si>
  <si>
    <t>(360+0)/(2)=180</t>
  </si>
  <si>
    <t>(0+9870)/(2)=4935</t>
  </si>
  <si>
    <t>(2969+44741)/(2)=23855</t>
  </si>
  <si>
    <t>(2969+0)/(2)=1484.5</t>
  </si>
  <si>
    <t>(1000259.1+35039)/(2)=517649.05</t>
  </si>
  <si>
    <t>(1000259.1+0)/(2)=500129.55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</si>
  <si>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</si>
  <si>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COCO STD: 9195737</t>
  </si>
  <si>
    <t>(0+286266.5)/(2)=143133.25</t>
  </si>
  <si>
    <t>(7724+816376.5)/(2)=412050.25</t>
  </si>
  <si>
    <t>(0+48884.1)/(2)=24442.05</t>
  </si>
  <si>
    <t>(1383+0)/(2)=691.5</t>
  </si>
  <si>
    <t>(3983+0)/(2)=1991.5</t>
  </si>
  <si>
    <t>(3777+567543)/(2)=285660.05</t>
  </si>
  <si>
    <t>(3356+113780.2)/(2)=58568.1</t>
  </si>
  <si>
    <t>(1732+0)/(2)=866</t>
  </si>
  <si>
    <t>(1000791.8+0)/(2)=500395.9</t>
  </si>
  <si>
    <t>(0+39946.1)/(2)=19973.05</t>
  </si>
  <si>
    <t>(2627+7490)/(2)=5058.5</t>
  </si>
  <si>
    <t>(5667+294943.5)/(2)=150305.3</t>
  </si>
  <si>
    <t>(2498+383756.7)/(2)=193127.35</t>
  </si>
  <si>
    <t>(4657+145885.3)/(2)=75271.15</t>
  </si>
  <si>
    <t>(5529+81939.2)/(2)=43734.1</t>
  </si>
  <si>
    <t>(2399+138714.3)/(2)=70556.65</t>
  </si>
  <si>
    <t>(1834+550499)/(2)=276166.5</t>
  </si>
  <si>
    <t>(0+332078.6)/(2)=166039.3</t>
  </si>
  <si>
    <t>(1438+113780.2)/(2)=57609.1</t>
  </si>
  <si>
    <t>(3263+145885.3)/(2)=74574.15</t>
  </si>
  <si>
    <t>(1195+285106.5)/(2)=143150.75</t>
  </si>
  <si>
    <t>(1656+145885.3)/(2)=73770.65</t>
  </si>
  <si>
    <t>(1316+0)/(2)=658</t>
  </si>
  <si>
    <t>(1656+0)/(2)=828</t>
  </si>
  <si>
    <t>(5667+208884.4)/(2)=107275.7</t>
  </si>
  <si>
    <t>(0+290165.5)/(2)=145082.75</t>
  </si>
  <si>
    <t>(0+113780.2)/(2)=56890.1</t>
  </si>
  <si>
    <t>(5667+148926.3)/(2)=77296.65</t>
  </si>
  <si>
    <t>(4391+81939.2)/(2)=43165.1</t>
  </si>
  <si>
    <t>(671+81939.2)/(2)=41305.1</t>
  </si>
  <si>
    <t>(1195+210082.4)/(2)=105638.7</t>
  </si>
  <si>
    <t>(0+186022.3)/(2)=93011.15</t>
  </si>
  <si>
    <t>(0+81939.2)/(2)=40969.6</t>
  </si>
  <si>
    <t>(467+210082.4)/(2)=105274.7</t>
  </si>
  <si>
    <t>(0+153839.3)/(2)=76919.65</t>
  </si>
  <si>
    <t>(2627+0)/(2)=1313.5</t>
  </si>
  <si>
    <t>(1328+0)/(2)=664</t>
  </si>
  <si>
    <t>(0+151144.3)/(2)=75572.15</t>
  </si>
  <si>
    <t>(1636+0)/(2)=818</t>
  </si>
  <si>
    <t>(0+63529.1)/(2)=31764.55</t>
  </si>
  <si>
    <t>(0+270561.5)/(2)=135280.75</t>
  </si>
  <si>
    <t>(2286+148926.3)/(2)=75606.15</t>
  </si>
  <si>
    <t>(944+0)/(2)=472</t>
  </si>
  <si>
    <t>(467+137303.3)/(2)=68885.15</t>
  </si>
  <si>
    <t>(150+0)/(2)=75</t>
  </si>
  <si>
    <t>(0+1974)/(2)=987</t>
  </si>
  <si>
    <t>(467+133511.2)/(2)=66989.1</t>
  </si>
  <si>
    <t>(0+133511.2)/(2)=66755.6</t>
  </si>
  <si>
    <t>(0+82859.2)/(2)=41429.6</t>
  </si>
  <si>
    <t>(999371.8+0)/(2)=499685.9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</si>
</sst>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9708C21-3B4D-4FB6-9DA7-C3C3FECE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0FE6665-EB6B-47D8-803D-90292C8DC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1418D7B-8A51-4A81-8B12-5724C9469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8596E7A-B3D9-4F2B-8290-B832715D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FF9BF0D-7861-433D-90A9-3B23217B6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F1B314A-4549-4AB2-BEC8-283128415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492235320220213224356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3327332022021322445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441217220220213224547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680438120220213224620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924010520220213224655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91957372022021322473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A10" zoomScale="60" zoomScaleNormal="60" workbookViewId="0">
      <selection activeCell="V1" sqref="V1"/>
    </sheetView>
  </sheetViews>
  <sheetFormatPr defaultRowHeight="15" x14ac:dyDescent="0.25"/>
  <cols>
    <col min="4" max="4" width="10.85546875" bestFit="1" customWidth="1"/>
    <col min="23" max="28" width="11.7109375" style="26" customWidth="1"/>
    <col min="29" max="29" width="11.28515625" style="26" customWidth="1"/>
    <col min="30" max="30" width="10.85546875" style="26" customWidth="1"/>
    <col min="31" max="31" width="10.28515625" style="26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s="26" t="s">
        <v>30</v>
      </c>
      <c r="X1" s="26" t="s">
        <v>29</v>
      </c>
      <c r="Y1" s="26" t="s">
        <v>28</v>
      </c>
      <c r="Z1" s="26" t="s">
        <v>27</v>
      </c>
      <c r="AA1" s="26" t="s">
        <v>26</v>
      </c>
      <c r="AB1" s="26" t="s">
        <v>25</v>
      </c>
      <c r="AC1" s="26" t="s">
        <v>24</v>
      </c>
      <c r="AD1" s="26" t="s">
        <v>23</v>
      </c>
      <c r="AE1" s="26" t="s">
        <v>22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7">
        <v>75220</v>
      </c>
      <c r="X2" s="27">
        <v>2377062.0000000009</v>
      </c>
      <c r="Y2" s="27">
        <v>377570.00000000006</v>
      </c>
      <c r="Z2" s="27">
        <v>631520</v>
      </c>
      <c r="AA2" s="27">
        <v>266503.00000000017</v>
      </c>
      <c r="AB2" s="27">
        <v>1301911.9999999995</v>
      </c>
      <c r="AC2" s="27">
        <v>5634850.0000000009</v>
      </c>
      <c r="AD2" s="27">
        <v>236332</v>
      </c>
      <c r="AE2" s="27">
        <v>854074.00000000023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 s="26">
        <v>75220</v>
      </c>
      <c r="X3" s="26">
        <v>2377062.0000000009</v>
      </c>
      <c r="Y3" s="26">
        <v>377570.00000000006</v>
      </c>
      <c r="Z3" s="26">
        <v>631520</v>
      </c>
      <c r="AA3" s="26">
        <v>266503.00000000017</v>
      </c>
      <c r="AB3" s="26">
        <v>1301911.9999999995</v>
      </c>
      <c r="AC3" s="26">
        <v>5634850.0000000009</v>
      </c>
      <c r="AD3" s="26">
        <v>236332</v>
      </c>
      <c r="AE3" s="26">
        <v>854074.00000000023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 s="26">
        <v>2780</v>
      </c>
      <c r="X4" s="26">
        <v>283759</v>
      </c>
      <c r="Y4" s="26">
        <v>38200</v>
      </c>
      <c r="Z4" s="26">
        <v>93169.999999999985</v>
      </c>
      <c r="AA4" s="26">
        <v>27226.000000000011</v>
      </c>
      <c r="AB4" s="26">
        <v>171945.00000000003</v>
      </c>
      <c r="AC4" s="26">
        <v>491099</v>
      </c>
      <c r="AD4" s="26">
        <v>76534</v>
      </c>
      <c r="AE4" s="26">
        <v>56241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 s="26">
        <v>6872</v>
      </c>
      <c r="X5" s="26">
        <v>279466</v>
      </c>
      <c r="Y5" s="26">
        <v>25865</v>
      </c>
      <c r="Z5" s="26">
        <v>50900.000000000007</v>
      </c>
      <c r="AA5" s="26">
        <v>12958.000000000002</v>
      </c>
      <c r="AB5" s="26">
        <v>116594</v>
      </c>
      <c r="AC5" s="26">
        <v>285110</v>
      </c>
      <c r="AD5" s="26">
        <v>21054</v>
      </c>
      <c r="AE5" s="26">
        <v>33780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 s="26">
        <v>3849</v>
      </c>
      <c r="X6" s="26">
        <v>249121.99999999997</v>
      </c>
      <c r="Y6" s="26">
        <v>28687</v>
      </c>
      <c r="Z6" s="26">
        <v>63837</v>
      </c>
      <c r="AA6" s="26">
        <v>26771.999999999993</v>
      </c>
      <c r="AB6" s="26">
        <v>116375.00000000001</v>
      </c>
      <c r="AC6" s="26">
        <v>303367</v>
      </c>
      <c r="AD6" s="26">
        <v>27950</v>
      </c>
      <c r="AE6" s="26">
        <v>49327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 s="26">
        <v>13501</v>
      </c>
      <c r="X7" s="26">
        <v>812347</v>
      </c>
      <c r="Y7" s="26">
        <v>92752</v>
      </c>
      <c r="Z7" s="26">
        <v>207907</v>
      </c>
      <c r="AA7" s="26">
        <v>66956</v>
      </c>
      <c r="AB7" s="26">
        <v>404914</v>
      </c>
      <c r="AC7" s="26">
        <v>1079576</v>
      </c>
      <c r="AD7" s="26">
        <v>125538</v>
      </c>
      <c r="AE7" s="26">
        <v>139348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 s="26">
        <v>3790</v>
      </c>
      <c r="X8" s="26">
        <v>279066</v>
      </c>
      <c r="Y8" s="26">
        <v>81727</v>
      </c>
      <c r="Z8" s="26">
        <v>77344</v>
      </c>
      <c r="AA8" s="26">
        <v>38245.000000000007</v>
      </c>
      <c r="AB8" s="26">
        <v>174996</v>
      </c>
      <c r="AC8" s="26">
        <v>426304</v>
      </c>
      <c r="AD8" s="26">
        <v>73743</v>
      </c>
      <c r="AE8" s="26">
        <v>49228.999999999993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 s="26">
        <v>1191</v>
      </c>
      <c r="X9" s="26">
        <v>126238</v>
      </c>
      <c r="Y9" s="26">
        <v>25108</v>
      </c>
      <c r="Z9" s="26">
        <v>21640</v>
      </c>
      <c r="AA9" s="26">
        <v>19200.000000000004</v>
      </c>
      <c r="AB9" s="26">
        <v>74795</v>
      </c>
      <c r="AC9" s="26">
        <v>300301</v>
      </c>
      <c r="AD9" s="26">
        <v>30228</v>
      </c>
      <c r="AE9" s="26">
        <v>14479.999999999998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 s="26">
        <v>2405</v>
      </c>
      <c r="X10" s="26">
        <v>315907</v>
      </c>
      <c r="Y10" s="26">
        <v>26873</v>
      </c>
      <c r="Z10" s="26">
        <v>51036</v>
      </c>
      <c r="AA10" s="26">
        <v>22958.000000000004</v>
      </c>
      <c r="AB10" s="26">
        <v>91342</v>
      </c>
      <c r="AC10" s="26">
        <v>373036</v>
      </c>
      <c r="AD10" s="26">
        <v>28105</v>
      </c>
      <c r="AE10" s="26">
        <v>42109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 s="26">
        <v>7386</v>
      </c>
      <c r="X11" s="26">
        <v>721211</v>
      </c>
      <c r="Y11" s="26">
        <v>133708</v>
      </c>
      <c r="Z11" s="26">
        <v>150020</v>
      </c>
      <c r="AA11" s="26">
        <v>80403.000000000015</v>
      </c>
      <c r="AB11" s="26">
        <v>341133</v>
      </c>
      <c r="AC11" s="26">
        <v>1099641</v>
      </c>
      <c r="AD11" s="26">
        <v>132076</v>
      </c>
      <c r="AE11" s="26">
        <v>105818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 s="26">
        <v>4063</v>
      </c>
      <c r="X12" s="26">
        <v>236183.99999999994</v>
      </c>
      <c r="Y12" s="26">
        <v>51310.000000000007</v>
      </c>
      <c r="Z12" s="26">
        <v>108305.00000000001</v>
      </c>
      <c r="AA12" s="26">
        <v>36562</v>
      </c>
      <c r="AB12" s="26">
        <v>148241.99999999997</v>
      </c>
      <c r="AC12" s="26">
        <v>687087</v>
      </c>
      <c r="AD12" s="26">
        <v>31761</v>
      </c>
      <c r="AE12" s="26">
        <v>109661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 s="26">
        <v>2013</v>
      </c>
      <c r="X13" s="26">
        <v>165210.99999999997</v>
      </c>
      <c r="Y13" s="26">
        <v>27390</v>
      </c>
      <c r="Z13" s="26">
        <v>68370.999999999985</v>
      </c>
      <c r="AA13" s="26">
        <v>34014.999999999993</v>
      </c>
      <c r="AB13" s="26">
        <v>109454</v>
      </c>
      <c r="AC13" s="26">
        <v>426173</v>
      </c>
      <c r="AD13" s="26">
        <v>54368</v>
      </c>
      <c r="AE13" s="26">
        <v>44315.999999999993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 s="26">
        <v>3476</v>
      </c>
      <c r="X14" s="26">
        <v>105977</v>
      </c>
      <c r="Y14" s="26">
        <v>20601</v>
      </c>
      <c r="Z14" s="26">
        <v>35961</v>
      </c>
      <c r="AA14" s="26">
        <v>11708.999999999995</v>
      </c>
      <c r="AB14" s="26">
        <v>76679</v>
      </c>
      <c r="AC14" s="26">
        <v>275892</v>
      </c>
      <c r="AD14" s="26">
        <v>18344</v>
      </c>
      <c r="AE14" s="26">
        <v>40315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 s="26">
        <v>9552</v>
      </c>
      <c r="X15" s="26">
        <v>507371.99999999988</v>
      </c>
      <c r="Y15" s="26">
        <v>99301</v>
      </c>
      <c r="Z15" s="26">
        <v>212637</v>
      </c>
      <c r="AA15" s="26">
        <v>82286</v>
      </c>
      <c r="AB15" s="26">
        <v>334375</v>
      </c>
      <c r="AC15" s="26">
        <v>1389152</v>
      </c>
      <c r="AD15" s="26">
        <v>104473</v>
      </c>
      <c r="AE15" s="26">
        <v>194292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 s="26">
        <v>30439</v>
      </c>
      <c r="X16" s="26">
        <v>2040930</v>
      </c>
      <c r="Y16" s="26">
        <v>325761</v>
      </c>
      <c r="Z16" s="26">
        <v>570564</v>
      </c>
      <c r="AA16" s="26">
        <v>229645</v>
      </c>
      <c r="AB16" s="26">
        <v>1080422</v>
      </c>
      <c r="AC16" s="26">
        <v>3568369</v>
      </c>
      <c r="AD16" s="26">
        <v>362087</v>
      </c>
      <c r="AE16" s="26">
        <v>439458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 s="26">
        <v>4295</v>
      </c>
      <c r="X17" s="26">
        <v>614189.99999999977</v>
      </c>
      <c r="Y17" s="26">
        <v>62958</v>
      </c>
      <c r="Z17" s="26">
        <v>198499.00000000003</v>
      </c>
      <c r="AA17" s="26">
        <v>51216.999999999978</v>
      </c>
      <c r="AB17" s="26">
        <v>241375.99999999997</v>
      </c>
      <c r="AC17" s="26">
        <v>760183</v>
      </c>
      <c r="AD17" s="26">
        <v>35201</v>
      </c>
      <c r="AE17" s="26">
        <v>84607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 s="26">
        <v>2436</v>
      </c>
      <c r="X18" s="26">
        <v>111782</v>
      </c>
      <c r="Y18" s="26">
        <v>29343</v>
      </c>
      <c r="Z18" s="26">
        <v>48316</v>
      </c>
      <c r="AA18" s="26">
        <v>20890.000000000004</v>
      </c>
      <c r="AB18" s="26">
        <v>102091</v>
      </c>
      <c r="AC18" s="26">
        <v>364409.99999999994</v>
      </c>
      <c r="AD18" s="26">
        <v>54935</v>
      </c>
      <c r="AE18" s="26">
        <v>34544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 s="26">
        <v>1562</v>
      </c>
      <c r="X19" s="26">
        <v>107851</v>
      </c>
      <c r="Y19" s="26">
        <v>15388</v>
      </c>
      <c r="Z19" s="26">
        <v>34425</v>
      </c>
      <c r="AA19" s="26">
        <v>8860</v>
      </c>
      <c r="AB19" s="26">
        <v>62613</v>
      </c>
      <c r="AC19" s="26">
        <v>177633</v>
      </c>
      <c r="AD19" s="26">
        <v>30887</v>
      </c>
      <c r="AE19" s="26">
        <v>15189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 s="26">
        <v>8293</v>
      </c>
      <c r="X20" s="26">
        <v>833822.99999999977</v>
      </c>
      <c r="Y20" s="26">
        <v>107689</v>
      </c>
      <c r="Z20" s="26">
        <v>281240</v>
      </c>
      <c r="AA20" s="26">
        <v>80966.999999999985</v>
      </c>
      <c r="AB20" s="26">
        <v>406080</v>
      </c>
      <c r="AC20" s="26">
        <v>1302226</v>
      </c>
      <c r="AD20" s="26">
        <v>121023</v>
      </c>
      <c r="AE20" s="26">
        <v>134340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 s="26">
        <v>7842</v>
      </c>
      <c r="X21" s="26">
        <v>415602.00000000006</v>
      </c>
      <c r="Y21" s="26">
        <v>63248.000000000007</v>
      </c>
      <c r="Z21" s="26">
        <v>186787.99999999997</v>
      </c>
      <c r="AA21" s="26">
        <v>48905</v>
      </c>
      <c r="AB21" s="26">
        <v>258037.00000000006</v>
      </c>
      <c r="AC21" s="26">
        <v>992020.00000000012</v>
      </c>
      <c r="AD21" s="26">
        <v>63666</v>
      </c>
      <c r="AE21" s="26">
        <v>97846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 s="26">
        <v>256</v>
      </c>
      <c r="X22" s="26">
        <v>227791</v>
      </c>
      <c r="Y22" s="26">
        <v>26368</v>
      </c>
      <c r="Z22" s="26">
        <v>65651</v>
      </c>
      <c r="AA22" s="26">
        <v>28485.000000000004</v>
      </c>
      <c r="AB22" s="26">
        <v>134369</v>
      </c>
      <c r="AC22" s="26">
        <v>543464</v>
      </c>
      <c r="AD22" s="26">
        <v>57508</v>
      </c>
      <c r="AE22" s="26">
        <v>43308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 s="26">
        <v>7482</v>
      </c>
      <c r="X23" s="26">
        <v>225453.00000000006</v>
      </c>
      <c r="Y23" s="26">
        <v>56250</v>
      </c>
      <c r="Z23" s="26">
        <v>115132</v>
      </c>
      <c r="AA23" s="26">
        <v>41122.000000000007</v>
      </c>
      <c r="AB23" s="26">
        <v>218076</v>
      </c>
      <c r="AC23" s="26">
        <v>739801</v>
      </c>
      <c r="AD23" s="26">
        <v>66745</v>
      </c>
      <c r="AE23" s="26">
        <v>53170.000000000007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 s="26">
        <v>15580</v>
      </c>
      <c r="X24" s="26">
        <v>868846</v>
      </c>
      <c r="Y24" s="26">
        <v>145866</v>
      </c>
      <c r="Z24" s="26">
        <v>367571</v>
      </c>
      <c r="AA24" s="26">
        <v>118512</v>
      </c>
      <c r="AB24" s="26">
        <v>610482</v>
      </c>
      <c r="AC24" s="26">
        <v>2275285</v>
      </c>
      <c r="AD24" s="26">
        <v>187919</v>
      </c>
      <c r="AE24" s="26">
        <v>194324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 s="26">
        <v>55330.000000000007</v>
      </c>
      <c r="X25" s="26">
        <v>360500.00000000006</v>
      </c>
      <c r="Y25" s="26">
        <v>48335</v>
      </c>
      <c r="Z25" s="26">
        <v>91347.999999999985</v>
      </c>
      <c r="AA25" s="26">
        <v>27082.000000000018</v>
      </c>
      <c r="AB25" s="26">
        <v>212488.00000000003</v>
      </c>
      <c r="AC25" s="26">
        <v>697360.99999999988</v>
      </c>
      <c r="AD25" s="26">
        <v>78426</v>
      </c>
      <c r="AE25" s="26">
        <v>69971.999999999985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 s="26">
        <v>4968</v>
      </c>
      <c r="X26" s="26">
        <v>214406.99999999997</v>
      </c>
      <c r="Y26" s="26">
        <v>33430</v>
      </c>
      <c r="Z26" s="26">
        <v>86121</v>
      </c>
      <c r="AA26" s="26">
        <v>28925.999999999993</v>
      </c>
      <c r="AB26" s="26">
        <v>136994.99999999994</v>
      </c>
      <c r="AC26" s="26">
        <v>458144.00000000012</v>
      </c>
      <c r="AD26" s="26">
        <v>59832</v>
      </c>
      <c r="AE26" s="26">
        <v>63679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 s="26">
        <v>20422</v>
      </c>
      <c r="X27" s="26">
        <v>329303.99999999994</v>
      </c>
      <c r="Y27" s="26">
        <v>57737</v>
      </c>
      <c r="Z27" s="26">
        <v>104089</v>
      </c>
      <c r="AA27" s="26">
        <v>41087.000000000015</v>
      </c>
      <c r="AB27" s="26">
        <v>153045.00000000003</v>
      </c>
      <c r="AC27" s="26">
        <v>861467.00000000012</v>
      </c>
      <c r="AD27" s="26">
        <v>64666</v>
      </c>
      <c r="AE27" s="26">
        <v>77967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 s="26">
        <v>80720</v>
      </c>
      <c r="X28" s="26">
        <v>904211</v>
      </c>
      <c r="Y28" s="26">
        <v>139502</v>
      </c>
      <c r="Z28" s="26">
        <v>281558</v>
      </c>
      <c r="AA28" s="26">
        <v>97095.000000000029</v>
      </c>
      <c r="AB28" s="26">
        <v>502528</v>
      </c>
      <c r="AC28" s="26">
        <v>2016972</v>
      </c>
      <c r="AD28" s="26">
        <v>202924</v>
      </c>
      <c r="AE28" s="26">
        <v>211618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 s="26">
        <v>104593</v>
      </c>
      <c r="X29" s="26">
        <v>2606880</v>
      </c>
      <c r="Y29" s="26">
        <v>393057</v>
      </c>
      <c r="Z29" s="26">
        <v>930369</v>
      </c>
      <c r="AA29" s="26">
        <v>296574</v>
      </c>
      <c r="AB29" s="26">
        <v>1519090</v>
      </c>
      <c r="AC29" s="26">
        <v>5594483</v>
      </c>
      <c r="AD29" s="26">
        <v>511866</v>
      </c>
      <c r="AE29" s="26">
        <v>540282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28">
        <v>210252</v>
      </c>
      <c r="X30" s="28">
        <v>7024872.0000000009</v>
      </c>
      <c r="Y30" s="28">
        <v>1096388</v>
      </c>
      <c r="Z30" s="28">
        <v>2132453</v>
      </c>
      <c r="AA30" s="28">
        <v>792722.00000000023</v>
      </c>
      <c r="AB30" s="28">
        <v>3901423.9999999995</v>
      </c>
      <c r="AC30" s="28">
        <v>14797702</v>
      </c>
      <c r="AD30" s="28">
        <v>1110285</v>
      </c>
      <c r="AE30" s="28">
        <v>1833814.0000000002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 s="26">
        <v>62112.999999999978</v>
      </c>
      <c r="X31" s="26">
        <v>2363370.9999999991</v>
      </c>
      <c r="Y31" s="26">
        <v>341609.0000000007</v>
      </c>
      <c r="Z31" s="26">
        <v>630254.00000000023</v>
      </c>
      <c r="AA31" s="26">
        <v>321862</v>
      </c>
      <c r="AB31" s="26">
        <v>1308547.0000000016</v>
      </c>
      <c r="AC31" s="26">
        <v>5705917.9999999944</v>
      </c>
      <c r="AD31" s="26">
        <v>242462.99999999994</v>
      </c>
      <c r="AE31" s="26">
        <v>852068.99999999884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 s="26">
        <v>62112.999999999978</v>
      </c>
      <c r="X32" s="26">
        <v>2363370.9999999991</v>
      </c>
      <c r="Y32" s="26">
        <v>341609.0000000007</v>
      </c>
      <c r="Z32" s="26">
        <v>630254.00000000023</v>
      </c>
      <c r="AA32" s="26">
        <v>321862</v>
      </c>
      <c r="AB32" s="26">
        <v>1308547.0000000016</v>
      </c>
      <c r="AC32" s="26">
        <v>5705917.9999999944</v>
      </c>
      <c r="AD32" s="26">
        <v>242462.99999999994</v>
      </c>
      <c r="AE32" s="26">
        <v>852068.99999999884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 s="26">
        <v>2740</v>
      </c>
      <c r="X33" s="26">
        <v>288342.99999999977</v>
      </c>
      <c r="Y33" s="26">
        <v>38062.000000000015</v>
      </c>
      <c r="Z33" s="26">
        <v>95763.000000000058</v>
      </c>
      <c r="AA33" s="26">
        <v>27553.999999999996</v>
      </c>
      <c r="AB33" s="26">
        <v>172007.00000000012</v>
      </c>
      <c r="AC33" s="26">
        <v>498008.00000000017</v>
      </c>
      <c r="AD33" s="26">
        <v>78633.999999999971</v>
      </c>
      <c r="AE33" s="26">
        <v>53240.000000000022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 s="26">
        <v>7326.0000000000009</v>
      </c>
      <c r="X34" s="26">
        <v>296192.99999999965</v>
      </c>
      <c r="Y34" s="26">
        <v>23198</v>
      </c>
      <c r="Z34" s="26">
        <v>55345</v>
      </c>
      <c r="AA34" s="26">
        <v>17393</v>
      </c>
      <c r="AB34" s="26">
        <v>112721.0000000001</v>
      </c>
      <c r="AC34" s="26">
        <v>280969</v>
      </c>
      <c r="AD34" s="26">
        <v>32724.000000000011</v>
      </c>
      <c r="AE34" s="26">
        <v>34475.000000000007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 s="26">
        <v>3862.0000000000005</v>
      </c>
      <c r="X35" s="26">
        <v>242148.00000000006</v>
      </c>
      <c r="Y35" s="26">
        <v>28717.999999999982</v>
      </c>
      <c r="Z35" s="26">
        <v>64681.000000000109</v>
      </c>
      <c r="AA35" s="26">
        <v>29427</v>
      </c>
      <c r="AB35" s="26">
        <v>117527.00000000006</v>
      </c>
      <c r="AC35" s="26">
        <v>252053.99999999991</v>
      </c>
      <c r="AD35" s="26">
        <v>27770.999999999985</v>
      </c>
      <c r="AE35" s="26">
        <v>51235.000000000029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 s="26">
        <v>13928</v>
      </c>
      <c r="X36" s="26">
        <v>826683.99999999953</v>
      </c>
      <c r="Y36" s="26">
        <v>89978</v>
      </c>
      <c r="Z36" s="26">
        <v>215789.00000000017</v>
      </c>
      <c r="AA36" s="26">
        <v>74374</v>
      </c>
      <c r="AB36" s="26">
        <v>402255.00000000029</v>
      </c>
      <c r="AC36" s="26">
        <v>1031031.0000000001</v>
      </c>
      <c r="AD36" s="26">
        <v>139128.99999999997</v>
      </c>
      <c r="AE36" s="26">
        <v>138950.00000000006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 s="26">
        <v>3089.0000000000009</v>
      </c>
      <c r="X37" s="26">
        <v>280851.00000000012</v>
      </c>
      <c r="Y37" s="26">
        <v>76730.000000000029</v>
      </c>
      <c r="Z37" s="26">
        <v>79748.999999999985</v>
      </c>
      <c r="AA37" s="26">
        <v>22562</v>
      </c>
      <c r="AB37" s="26">
        <v>169525.00000000009</v>
      </c>
      <c r="AC37" s="26">
        <v>447329.99999999959</v>
      </c>
      <c r="AD37" s="26">
        <v>81307.000000000073</v>
      </c>
      <c r="AE37" s="26">
        <v>50938.999999999964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 s="26">
        <v>1321</v>
      </c>
      <c r="X38" s="26">
        <v>142757.99999999985</v>
      </c>
      <c r="Y38" s="26">
        <v>25456.000000000004</v>
      </c>
      <c r="Z38" s="26">
        <v>22980.000000000007</v>
      </c>
      <c r="AA38" s="26">
        <v>20090</v>
      </c>
      <c r="AB38" s="26">
        <v>79655.000000000131</v>
      </c>
      <c r="AC38" s="26">
        <v>311796.99999999994</v>
      </c>
      <c r="AD38" s="26">
        <v>33355</v>
      </c>
      <c r="AE38" s="26">
        <v>14743.999999999996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 s="26">
        <v>2340</v>
      </c>
      <c r="X39" s="26">
        <v>332077.99999999971</v>
      </c>
      <c r="Y39" s="26">
        <v>27148</v>
      </c>
      <c r="Z39" s="26">
        <v>51239.000000000007</v>
      </c>
      <c r="AA39" s="26">
        <v>23829</v>
      </c>
      <c r="AB39" s="26">
        <v>91990.000000000102</v>
      </c>
      <c r="AC39" s="26">
        <v>369808.99999999988</v>
      </c>
      <c r="AD39" s="26">
        <v>29140.999999999993</v>
      </c>
      <c r="AE39" s="26">
        <v>42798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 s="26">
        <v>6750.0000000000009</v>
      </c>
      <c r="X40" s="26">
        <v>755686.99999999977</v>
      </c>
      <c r="Y40" s="26">
        <v>129334.00000000003</v>
      </c>
      <c r="Z40" s="26">
        <v>153968</v>
      </c>
      <c r="AA40" s="26">
        <v>66481</v>
      </c>
      <c r="AB40" s="26">
        <v>341170.00000000035</v>
      </c>
      <c r="AC40" s="26">
        <v>1128935.9999999995</v>
      </c>
      <c r="AD40" s="26">
        <v>143803.00000000006</v>
      </c>
      <c r="AE40" s="26">
        <v>108480.99999999996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 s="26">
        <v>3569.0000000000032</v>
      </c>
      <c r="X41" s="26">
        <v>225033.00000000012</v>
      </c>
      <c r="Y41" s="26">
        <v>50314.999999999993</v>
      </c>
      <c r="Z41" s="26">
        <v>107643.00000000028</v>
      </c>
      <c r="AA41" s="26">
        <v>37856.999999999993</v>
      </c>
      <c r="AB41" s="26">
        <v>140409.00000000017</v>
      </c>
      <c r="AC41" s="26">
        <v>700715.9999999979</v>
      </c>
      <c r="AD41" s="26">
        <v>49255.999999999993</v>
      </c>
      <c r="AE41" s="26">
        <v>107570.99999999991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 s="26">
        <v>1794.9999999999995</v>
      </c>
      <c r="X42" s="26">
        <v>174823.99999999968</v>
      </c>
      <c r="Y42" s="26">
        <v>26580.000000000015</v>
      </c>
      <c r="Z42" s="26">
        <v>68265.000000000058</v>
      </c>
      <c r="AA42" s="26">
        <v>34622.000000000015</v>
      </c>
      <c r="AB42" s="26">
        <v>109985</v>
      </c>
      <c r="AC42" s="26">
        <v>438297.00000000047</v>
      </c>
      <c r="AD42" s="26">
        <v>55856.000000000007</v>
      </c>
      <c r="AE42" s="26">
        <v>45292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 s="26">
        <v>3427.0000000000005</v>
      </c>
      <c r="X43" s="26">
        <v>104059.99999999999</v>
      </c>
      <c r="Y43" s="26">
        <v>20960.999999999993</v>
      </c>
      <c r="Z43" s="26">
        <v>35876.999999999978</v>
      </c>
      <c r="AA43" s="26">
        <v>12235.000000000002</v>
      </c>
      <c r="AB43" s="26">
        <v>73233.000000000029</v>
      </c>
      <c r="AC43" s="26">
        <v>269390.99999999988</v>
      </c>
      <c r="AD43" s="26">
        <v>19737.999999999996</v>
      </c>
      <c r="AE43" s="26">
        <v>40402.999999999978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 s="26">
        <v>8791.0000000000036</v>
      </c>
      <c r="X44" s="26">
        <v>503916.99999999977</v>
      </c>
      <c r="Y44" s="26">
        <v>97856</v>
      </c>
      <c r="Z44" s="26">
        <v>211785.00000000032</v>
      </c>
      <c r="AA44" s="26">
        <v>84714</v>
      </c>
      <c r="AB44" s="26">
        <v>323627.00000000023</v>
      </c>
      <c r="AC44" s="26">
        <v>1408403.9999999981</v>
      </c>
      <c r="AD44" s="26">
        <v>124850</v>
      </c>
      <c r="AE44" s="26">
        <v>193265.99999999988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 s="26">
        <v>29469.000000000004</v>
      </c>
      <c r="X45" s="26">
        <v>2086287.9999999991</v>
      </c>
      <c r="Y45" s="26">
        <v>317168</v>
      </c>
      <c r="Z45" s="26">
        <v>581542.00000000047</v>
      </c>
      <c r="AA45" s="26">
        <v>225569</v>
      </c>
      <c r="AB45" s="26">
        <v>1067052.0000000009</v>
      </c>
      <c r="AC45" s="26">
        <v>3568370.9999999977</v>
      </c>
      <c r="AD45" s="26">
        <v>407782</v>
      </c>
      <c r="AE45" s="26">
        <v>440696.99999999988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 s="26">
        <v>4557</v>
      </c>
      <c r="X46" s="26">
        <v>636713.99999999919</v>
      </c>
      <c r="Y46" s="26">
        <v>62555.999999999971</v>
      </c>
      <c r="Z46" s="26">
        <v>196185.00000000017</v>
      </c>
      <c r="AA46" s="26">
        <v>71496.000000000029</v>
      </c>
      <c r="AB46" s="26">
        <v>248568.9999999998</v>
      </c>
      <c r="AC46" s="26">
        <v>728737.99999999942</v>
      </c>
      <c r="AD46" s="26">
        <v>37204</v>
      </c>
      <c r="AE46" s="26">
        <v>83151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 s="26">
        <v>2403</v>
      </c>
      <c r="X47" s="26">
        <v>122041.00000000003</v>
      </c>
      <c r="Y47" s="26">
        <v>28080.000000000007</v>
      </c>
      <c r="Z47" s="26">
        <v>52332.999999999956</v>
      </c>
      <c r="AA47" s="26">
        <v>23544.000000000007</v>
      </c>
      <c r="AB47" s="26">
        <v>110773.99999999997</v>
      </c>
      <c r="AC47" s="26">
        <v>419037.00000000012</v>
      </c>
      <c r="AD47" s="26">
        <v>73282.000000000029</v>
      </c>
      <c r="AE47" s="26">
        <v>33386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 s="26">
        <v>1523</v>
      </c>
      <c r="X48" s="26">
        <v>105606.99999999997</v>
      </c>
      <c r="Y48" s="26">
        <v>15938</v>
      </c>
      <c r="Z48" s="26">
        <v>38362.000000000022</v>
      </c>
      <c r="AA48" s="26">
        <v>15238.000000000004</v>
      </c>
      <c r="AB48" s="26">
        <v>61202.999999999985</v>
      </c>
      <c r="AC48" s="26">
        <v>182116.00000000003</v>
      </c>
      <c r="AD48" s="26">
        <v>31366.000000000004</v>
      </c>
      <c r="AE48" s="26">
        <v>15514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 s="26">
        <v>8483</v>
      </c>
      <c r="X49" s="26">
        <v>864361.99999999919</v>
      </c>
      <c r="Y49" s="26">
        <v>106573.99999999997</v>
      </c>
      <c r="Z49" s="26">
        <v>286880.00000000012</v>
      </c>
      <c r="AA49" s="26">
        <v>110278.00000000003</v>
      </c>
      <c r="AB49" s="26">
        <v>420545.99999999977</v>
      </c>
      <c r="AC49" s="26">
        <v>1329890.9999999995</v>
      </c>
      <c r="AD49" s="26">
        <v>141852.00000000003</v>
      </c>
      <c r="AE49" s="26">
        <v>132051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 s="26">
        <v>7818</v>
      </c>
      <c r="X50" s="26">
        <v>405162.00000000012</v>
      </c>
      <c r="Y50" s="26">
        <v>58607.999999999949</v>
      </c>
      <c r="Z50" s="26">
        <v>183005.99999999994</v>
      </c>
      <c r="AA50" s="26">
        <v>50625.999999999993</v>
      </c>
      <c r="AB50" s="26">
        <v>257744.00000000006</v>
      </c>
      <c r="AC50" s="26">
        <v>1005657.9999999986</v>
      </c>
      <c r="AD50" s="26">
        <v>64985</v>
      </c>
      <c r="AE50" s="26">
        <v>92492.999999999971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 s="26">
        <v>2197.9999999999995</v>
      </c>
      <c r="X51" s="26">
        <v>237859.99999999994</v>
      </c>
      <c r="Y51" s="26">
        <v>25435.999999999989</v>
      </c>
      <c r="Z51" s="26">
        <v>67998.000000000073</v>
      </c>
      <c r="AA51" s="26">
        <v>6692.9999999999973</v>
      </c>
      <c r="AB51" s="26">
        <v>146770.99999999988</v>
      </c>
      <c r="AC51" s="26">
        <v>503625.99999999971</v>
      </c>
      <c r="AD51" s="26">
        <v>60416.999999999993</v>
      </c>
      <c r="AE51" s="26">
        <v>49588.000000000015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 s="26">
        <v>7379</v>
      </c>
      <c r="X52" s="26">
        <v>240208.00000000006</v>
      </c>
      <c r="Y52" s="26">
        <v>54477.999999999971</v>
      </c>
      <c r="Z52" s="26">
        <v>115329.00000000006</v>
      </c>
      <c r="AA52" s="26">
        <v>42426</v>
      </c>
      <c r="AB52" s="26">
        <v>216696.99999999974</v>
      </c>
      <c r="AC52" s="26">
        <v>776562.99999999965</v>
      </c>
      <c r="AD52" s="26">
        <v>65231.000000000007</v>
      </c>
      <c r="AE52" s="26">
        <v>57666.999999999942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 s="26">
        <v>17395</v>
      </c>
      <c r="X53" s="26">
        <v>883230</v>
      </c>
      <c r="Y53" s="26">
        <v>138521.99999999991</v>
      </c>
      <c r="Z53" s="26">
        <v>366333.00000000006</v>
      </c>
      <c r="AA53" s="26">
        <v>99745</v>
      </c>
      <c r="AB53" s="26">
        <v>621211.99999999965</v>
      </c>
      <c r="AC53" s="26">
        <v>2285846.9999999981</v>
      </c>
      <c r="AD53" s="26">
        <v>190633</v>
      </c>
      <c r="AE53" s="26">
        <v>199747.99999999994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 s="26">
        <v>59084.000000000022</v>
      </c>
      <c r="X54" s="26">
        <v>360935.99999999953</v>
      </c>
      <c r="Y54" s="26">
        <v>45625.000000000022</v>
      </c>
      <c r="Z54" s="26">
        <v>91912.999999999913</v>
      </c>
      <c r="AA54" s="26">
        <v>27483.000000000007</v>
      </c>
      <c r="AB54" s="26">
        <v>202326.0000000002</v>
      </c>
      <c r="AC54" s="26">
        <v>694897.99999999965</v>
      </c>
      <c r="AD54" s="26">
        <v>79618</v>
      </c>
      <c r="AE54" s="26">
        <v>68299.999999999942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 s="26">
        <v>5095</v>
      </c>
      <c r="X55" s="26">
        <v>211010.00000000009</v>
      </c>
      <c r="Y55" s="26">
        <v>32552.999999999985</v>
      </c>
      <c r="Z55" s="26">
        <v>84969.999999999971</v>
      </c>
      <c r="AA55" s="26">
        <v>30794.000000000015</v>
      </c>
      <c r="AB55" s="26">
        <v>132411</v>
      </c>
      <c r="AC55" s="26">
        <v>456873.99999999977</v>
      </c>
      <c r="AD55" s="26">
        <v>57050.999999999985</v>
      </c>
      <c r="AE55" s="26">
        <v>58113.000000000065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 s="26">
        <v>20804.999999999989</v>
      </c>
      <c r="X56" s="26">
        <v>329815.99999999988</v>
      </c>
      <c r="Y56" s="26">
        <v>58818.000000000007</v>
      </c>
      <c r="Z56" s="26">
        <v>104642.0000000002</v>
      </c>
      <c r="AA56" s="26">
        <v>40950.999999999993</v>
      </c>
      <c r="AB56" s="26">
        <v>150365.00000000003</v>
      </c>
      <c r="AC56" s="26">
        <v>864925.99999999884</v>
      </c>
      <c r="AD56" s="26">
        <v>65024.999999999942</v>
      </c>
      <c r="AE56" s="26">
        <v>78249.000000000029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 s="26">
        <v>84984.000000000015</v>
      </c>
      <c r="X57" s="26">
        <v>901761.99999999953</v>
      </c>
      <c r="Y57" s="26">
        <v>136996</v>
      </c>
      <c r="Z57" s="26">
        <v>281525.00000000012</v>
      </c>
      <c r="AA57" s="26">
        <v>99228.000000000015</v>
      </c>
      <c r="AB57" s="26">
        <v>485102.00000000023</v>
      </c>
      <c r="AC57" s="26">
        <v>2016697.9999999984</v>
      </c>
      <c r="AD57" s="26">
        <v>201693.99999999994</v>
      </c>
      <c r="AE57" s="26">
        <v>204662.00000000003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 s="26">
        <v>110862.00000000001</v>
      </c>
      <c r="X58" s="26">
        <v>2649353.9999999986</v>
      </c>
      <c r="Y58" s="26">
        <v>382091.99999999988</v>
      </c>
      <c r="Z58" s="26">
        <v>934738.00000000035</v>
      </c>
      <c r="AA58" s="26">
        <v>309251.00000000006</v>
      </c>
      <c r="AB58" s="26">
        <v>1526859.9999999995</v>
      </c>
      <c r="AC58" s="26">
        <v>5632435.9999999963</v>
      </c>
      <c r="AD58" s="26">
        <v>534179</v>
      </c>
      <c r="AE58" s="26">
        <v>536461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28">
        <v>202444</v>
      </c>
      <c r="X59" s="28">
        <v>7099012.9999999963</v>
      </c>
      <c r="Y59" s="28">
        <v>1040869.0000000006</v>
      </c>
      <c r="Z59" s="28">
        <v>2146534.0000000009</v>
      </c>
      <c r="AA59" s="28">
        <v>856682</v>
      </c>
      <c r="AB59" s="28">
        <v>3902459.0000000023</v>
      </c>
      <c r="AC59" s="28">
        <v>14906724.999999989</v>
      </c>
      <c r="AD59" s="28">
        <v>1184424</v>
      </c>
      <c r="AE59" s="28">
        <v>1829226.9999999986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 s="26">
        <v>60389</v>
      </c>
      <c r="X60" s="26">
        <v>2326016</v>
      </c>
      <c r="Y60" s="26">
        <v>329288</v>
      </c>
      <c r="Z60" s="26">
        <v>605056</v>
      </c>
      <c r="AA60" s="26">
        <v>328828</v>
      </c>
      <c r="AB60" s="26">
        <v>1272672</v>
      </c>
      <c r="AC60" s="26">
        <v>5648495</v>
      </c>
      <c r="AD60" s="26">
        <v>247626</v>
      </c>
      <c r="AE60" s="26">
        <v>846907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 s="26">
        <v>60389</v>
      </c>
      <c r="X61" s="26">
        <v>2326016</v>
      </c>
      <c r="Y61" s="26">
        <v>329288</v>
      </c>
      <c r="Z61" s="26">
        <v>605056</v>
      </c>
      <c r="AA61" s="26">
        <v>328828</v>
      </c>
      <c r="AB61" s="26">
        <v>1272672</v>
      </c>
      <c r="AC61" s="26">
        <v>5648495</v>
      </c>
      <c r="AD61" s="26">
        <v>247626</v>
      </c>
      <c r="AE61" s="26">
        <v>846907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 s="26">
        <v>2739</v>
      </c>
      <c r="X62" s="26">
        <v>296533</v>
      </c>
      <c r="Y62" s="26">
        <v>36440</v>
      </c>
      <c r="Z62" s="26">
        <v>96407</v>
      </c>
      <c r="AA62" s="26">
        <v>28766</v>
      </c>
      <c r="AB62" s="26">
        <v>173664</v>
      </c>
      <c r="AC62" s="26">
        <v>494353</v>
      </c>
      <c r="AD62" s="26">
        <v>80455</v>
      </c>
      <c r="AE62" s="26">
        <v>50660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 s="26">
        <v>7382</v>
      </c>
      <c r="X63" s="26">
        <v>288482</v>
      </c>
      <c r="Y63" s="26">
        <v>23269</v>
      </c>
      <c r="Z63" s="26">
        <v>52369</v>
      </c>
      <c r="AA63" s="26">
        <v>18784</v>
      </c>
      <c r="AB63" s="26">
        <v>114779</v>
      </c>
      <c r="AC63" s="26">
        <v>305852</v>
      </c>
      <c r="AD63" s="26">
        <v>31279</v>
      </c>
      <c r="AE63" s="26">
        <v>33550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 s="26">
        <v>3751</v>
      </c>
      <c r="X64" s="26">
        <v>250468</v>
      </c>
      <c r="Y64" s="26">
        <v>27166</v>
      </c>
      <c r="Z64" s="26">
        <v>61366</v>
      </c>
      <c r="AA64" s="26">
        <v>31123</v>
      </c>
      <c r="AB64" s="26">
        <v>118707</v>
      </c>
      <c r="AC64" s="26">
        <v>250664</v>
      </c>
      <c r="AD64" s="26">
        <v>28667</v>
      </c>
      <c r="AE64" s="26">
        <v>54172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 s="26">
        <v>13872</v>
      </c>
      <c r="X65" s="26">
        <v>835483</v>
      </c>
      <c r="Y65" s="26">
        <v>86875</v>
      </c>
      <c r="Z65" s="26">
        <v>210142</v>
      </c>
      <c r="AA65" s="26">
        <v>78673</v>
      </c>
      <c r="AB65" s="26">
        <v>407150</v>
      </c>
      <c r="AC65" s="26">
        <v>1050869</v>
      </c>
      <c r="AD65" s="26">
        <v>140401</v>
      </c>
      <c r="AE65" s="26">
        <v>138382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 s="26">
        <v>3047</v>
      </c>
      <c r="X66" s="26">
        <v>281797</v>
      </c>
      <c r="Y66" s="26">
        <v>66801</v>
      </c>
      <c r="Z66" s="26">
        <v>78980</v>
      </c>
      <c r="AA66" s="26">
        <v>23887</v>
      </c>
      <c r="AB66" s="26">
        <v>165509</v>
      </c>
      <c r="AC66" s="26">
        <v>438994</v>
      </c>
      <c r="AD66" s="26">
        <v>82951</v>
      </c>
      <c r="AE66" s="26">
        <v>49440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 s="26">
        <v>1089</v>
      </c>
      <c r="X67" s="26">
        <v>138635</v>
      </c>
      <c r="Y67" s="26">
        <v>23769</v>
      </c>
      <c r="Z67" s="26">
        <v>23005</v>
      </c>
      <c r="AA67" s="26">
        <v>20856</v>
      </c>
      <c r="AB67" s="26">
        <v>77714</v>
      </c>
      <c r="AC67" s="26">
        <v>313013</v>
      </c>
      <c r="AD67" s="26">
        <v>33490</v>
      </c>
      <c r="AE67" s="26">
        <v>14505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 s="26">
        <v>2192</v>
      </c>
      <c r="X68" s="26">
        <v>323992</v>
      </c>
      <c r="Y68" s="26">
        <v>25237</v>
      </c>
      <c r="Z68" s="26">
        <v>48992</v>
      </c>
      <c r="AA68" s="26">
        <v>26012</v>
      </c>
      <c r="AB68" s="26">
        <v>90770</v>
      </c>
      <c r="AC68" s="26">
        <v>355299</v>
      </c>
      <c r="AD68" s="26">
        <v>30103</v>
      </c>
      <c r="AE68" s="26">
        <v>44246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 s="26">
        <v>6328</v>
      </c>
      <c r="X69" s="26">
        <v>744424</v>
      </c>
      <c r="Y69" s="26">
        <v>115807</v>
      </c>
      <c r="Z69" s="26">
        <v>150977</v>
      </c>
      <c r="AA69" s="26">
        <v>70755</v>
      </c>
      <c r="AB69" s="26">
        <v>333993</v>
      </c>
      <c r="AC69" s="26">
        <v>1107306</v>
      </c>
      <c r="AD69" s="26">
        <v>146544</v>
      </c>
      <c r="AE69" s="26">
        <v>108191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 s="26">
        <v>3495</v>
      </c>
      <c r="X70" s="26">
        <v>220819</v>
      </c>
      <c r="Y70" s="26">
        <v>49186</v>
      </c>
      <c r="Z70" s="26">
        <v>107374</v>
      </c>
      <c r="AA70" s="26">
        <v>40039</v>
      </c>
      <c r="AB70" s="26">
        <v>140929</v>
      </c>
      <c r="AC70" s="26">
        <v>696049</v>
      </c>
      <c r="AD70" s="26">
        <v>52563</v>
      </c>
      <c r="AE70" s="26">
        <v>104942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 s="26">
        <v>1688</v>
      </c>
      <c r="X71" s="26">
        <v>177496</v>
      </c>
      <c r="Y71" s="26">
        <v>25542</v>
      </c>
      <c r="Z71" s="26">
        <v>61616</v>
      </c>
      <c r="AA71" s="26">
        <v>37492</v>
      </c>
      <c r="AB71" s="26">
        <v>112477</v>
      </c>
      <c r="AC71" s="26">
        <v>422431</v>
      </c>
      <c r="AD71" s="26">
        <v>55631</v>
      </c>
      <c r="AE71" s="26">
        <v>43924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 s="26">
        <v>3463</v>
      </c>
      <c r="X72" s="26">
        <v>94600</v>
      </c>
      <c r="Y72" s="26">
        <v>20144</v>
      </c>
      <c r="Z72" s="26">
        <v>34502</v>
      </c>
      <c r="AA72" s="26">
        <v>12701</v>
      </c>
      <c r="AB72" s="26">
        <v>70160</v>
      </c>
      <c r="AC72" s="26">
        <v>259642</v>
      </c>
      <c r="AD72" s="26">
        <v>20566</v>
      </c>
      <c r="AE72" s="26">
        <v>39993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 s="26">
        <v>8646</v>
      </c>
      <c r="X73" s="26">
        <v>492915</v>
      </c>
      <c r="Y73" s="26">
        <v>94872</v>
      </c>
      <c r="Z73" s="26">
        <v>203492</v>
      </c>
      <c r="AA73" s="26">
        <v>90232</v>
      </c>
      <c r="AB73" s="26">
        <v>323566</v>
      </c>
      <c r="AC73" s="26">
        <v>1378122</v>
      </c>
      <c r="AD73" s="26">
        <v>128760</v>
      </c>
      <c r="AE73" s="26">
        <v>188859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 s="26">
        <v>28846</v>
      </c>
      <c r="X74" s="26">
        <v>2072822</v>
      </c>
      <c r="Y74" s="26">
        <v>297554</v>
      </c>
      <c r="Z74" s="26">
        <v>564611</v>
      </c>
      <c r="AA74" s="26">
        <v>239660</v>
      </c>
      <c r="AB74" s="26">
        <v>1064709</v>
      </c>
      <c r="AC74" s="26">
        <v>3536297</v>
      </c>
      <c r="AD74" s="26">
        <v>415705</v>
      </c>
      <c r="AE74" s="26">
        <v>435432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 s="26">
        <v>4626</v>
      </c>
      <c r="X75" s="26">
        <v>608340</v>
      </c>
      <c r="Y75" s="26">
        <v>58395</v>
      </c>
      <c r="Z75" s="26">
        <v>188552</v>
      </c>
      <c r="AA75" s="26">
        <v>70794</v>
      </c>
      <c r="AB75" s="26">
        <v>249039</v>
      </c>
      <c r="AC75" s="26">
        <v>720113</v>
      </c>
      <c r="AD75" s="26">
        <v>36575</v>
      </c>
      <c r="AE75" s="26">
        <v>79757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 s="26">
        <v>2383</v>
      </c>
      <c r="X76" s="26">
        <v>129393</v>
      </c>
      <c r="Y76" s="26">
        <v>27159</v>
      </c>
      <c r="Z76" s="26">
        <v>51963</v>
      </c>
      <c r="AA76" s="26">
        <v>27826</v>
      </c>
      <c r="AB76" s="26">
        <v>118896</v>
      </c>
      <c r="AC76" s="26">
        <v>382168</v>
      </c>
      <c r="AD76" s="26">
        <v>80977</v>
      </c>
      <c r="AE76" s="26">
        <v>31281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 s="26">
        <v>1609</v>
      </c>
      <c r="X77" s="26">
        <v>105781</v>
      </c>
      <c r="Y77" s="26">
        <v>14214</v>
      </c>
      <c r="Z77" s="26">
        <v>39486</v>
      </c>
      <c r="AA77" s="26">
        <v>15106</v>
      </c>
      <c r="AB77" s="26">
        <v>61264</v>
      </c>
      <c r="AC77" s="26">
        <v>175342</v>
      </c>
      <c r="AD77" s="26">
        <v>30518</v>
      </c>
      <c r="AE77" s="26">
        <v>15314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 s="26">
        <v>8618</v>
      </c>
      <c r="X78" s="26">
        <v>843514</v>
      </c>
      <c r="Y78" s="26">
        <v>99768</v>
      </c>
      <c r="Z78" s="26">
        <v>280001</v>
      </c>
      <c r="AA78" s="26">
        <v>113726</v>
      </c>
      <c r="AB78" s="26">
        <v>429199</v>
      </c>
      <c r="AC78" s="26">
        <v>1277623</v>
      </c>
      <c r="AD78" s="26">
        <v>148070</v>
      </c>
      <c r="AE78" s="26">
        <v>126352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 s="26">
        <v>6935</v>
      </c>
      <c r="X79" s="26">
        <v>383131</v>
      </c>
      <c r="Y79" s="26">
        <v>53254</v>
      </c>
      <c r="Z79" s="26">
        <v>175256</v>
      </c>
      <c r="AA79" s="26">
        <v>50268</v>
      </c>
      <c r="AB79" s="26">
        <v>263804</v>
      </c>
      <c r="AC79" s="26">
        <v>995951</v>
      </c>
      <c r="AD79" s="26">
        <v>66770</v>
      </c>
      <c r="AE79" s="26">
        <v>92053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 s="26">
        <v>2151</v>
      </c>
      <c r="X80" s="26">
        <v>243812</v>
      </c>
      <c r="Y80" s="26">
        <v>23524</v>
      </c>
      <c r="Z80" s="26">
        <v>67167</v>
      </c>
      <c r="AA80" s="26">
        <v>6934</v>
      </c>
      <c r="AB80" s="26">
        <v>150551</v>
      </c>
      <c r="AC80" s="26">
        <v>508403</v>
      </c>
      <c r="AD80" s="26">
        <v>61179</v>
      </c>
      <c r="AE80" s="26">
        <v>49522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 s="26">
        <v>7186</v>
      </c>
      <c r="X81" s="26">
        <v>214471</v>
      </c>
      <c r="Y81" s="26">
        <v>51386</v>
      </c>
      <c r="Z81" s="26">
        <v>112663</v>
      </c>
      <c r="AA81" s="26">
        <v>44499</v>
      </c>
      <c r="AB81" s="26">
        <v>206027</v>
      </c>
      <c r="AC81" s="26">
        <v>777557</v>
      </c>
      <c r="AD81" s="26">
        <v>62516</v>
      </c>
      <c r="AE81" s="26">
        <v>61290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 s="26">
        <v>16272</v>
      </c>
      <c r="X82" s="26">
        <v>841414</v>
      </c>
      <c r="Y82" s="26">
        <v>128164</v>
      </c>
      <c r="Z82" s="26">
        <v>355086</v>
      </c>
      <c r="AA82" s="26">
        <v>101701</v>
      </c>
      <c r="AB82" s="26">
        <v>620382</v>
      </c>
      <c r="AC82" s="26">
        <v>2281911</v>
      </c>
      <c r="AD82" s="26">
        <v>190465</v>
      </c>
      <c r="AE82" s="26">
        <v>202865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 s="26">
        <v>43478</v>
      </c>
      <c r="X83" s="26">
        <v>332604</v>
      </c>
      <c r="Y83" s="26">
        <v>43356</v>
      </c>
      <c r="Z83" s="26">
        <v>90910</v>
      </c>
      <c r="AA83" s="26">
        <v>27374</v>
      </c>
      <c r="AB83" s="26">
        <v>201911</v>
      </c>
      <c r="AC83" s="26">
        <v>675181</v>
      </c>
      <c r="AD83" s="26">
        <v>77047</v>
      </c>
      <c r="AE83" s="26">
        <v>64116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 s="26">
        <v>4996</v>
      </c>
      <c r="X84" s="26">
        <v>202176</v>
      </c>
      <c r="Y84" s="26">
        <v>31920</v>
      </c>
      <c r="Z84" s="26">
        <v>83825</v>
      </c>
      <c r="AA84" s="26">
        <v>30253</v>
      </c>
      <c r="AB84" s="26">
        <v>131363</v>
      </c>
      <c r="AC84" s="26">
        <v>448531</v>
      </c>
      <c r="AD84" s="26">
        <v>58127</v>
      </c>
      <c r="AE84" s="26">
        <v>58280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 s="26">
        <v>20746</v>
      </c>
      <c r="X85" s="26">
        <v>331429</v>
      </c>
      <c r="Y85" s="26">
        <v>56094</v>
      </c>
      <c r="Z85" s="26">
        <v>100526</v>
      </c>
      <c r="AA85" s="26">
        <v>45222</v>
      </c>
      <c r="AB85" s="26">
        <v>143233</v>
      </c>
      <c r="AC85" s="26">
        <v>845361</v>
      </c>
      <c r="AD85" s="26">
        <v>66170</v>
      </c>
      <c r="AE85" s="26">
        <v>75574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 s="26">
        <v>69220</v>
      </c>
      <c r="X86" s="26">
        <v>866209</v>
      </c>
      <c r="Y86" s="26">
        <v>131370</v>
      </c>
      <c r="Z86" s="26">
        <v>275261</v>
      </c>
      <c r="AA86" s="26">
        <v>102849</v>
      </c>
      <c r="AB86" s="26">
        <v>476507</v>
      </c>
      <c r="AC86" s="26">
        <v>1969073</v>
      </c>
      <c r="AD86" s="26">
        <v>201344</v>
      </c>
      <c r="AE86" s="26">
        <v>197970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 s="26">
        <v>94110</v>
      </c>
      <c r="X87" s="26">
        <v>2551137</v>
      </c>
      <c r="Y87" s="26">
        <v>359302</v>
      </c>
      <c r="Z87" s="26">
        <v>910348</v>
      </c>
      <c r="AA87" s="26">
        <v>318276</v>
      </c>
      <c r="AB87" s="26">
        <v>1526088</v>
      </c>
      <c r="AC87" s="26">
        <v>5528607</v>
      </c>
      <c r="AD87" s="26">
        <v>539879</v>
      </c>
      <c r="AE87" s="26">
        <v>527187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28">
        <v>183345</v>
      </c>
      <c r="X88" s="28">
        <v>6949975</v>
      </c>
      <c r="Y88" s="28">
        <v>986144</v>
      </c>
      <c r="Z88" s="28">
        <v>2080015</v>
      </c>
      <c r="AA88" s="28">
        <v>886764</v>
      </c>
      <c r="AB88" s="28">
        <v>3863469</v>
      </c>
      <c r="AC88" s="28">
        <v>14713399</v>
      </c>
      <c r="AD88" s="28">
        <v>1203210</v>
      </c>
      <c r="AE88" s="28">
        <v>1809526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6">
        <v>55703</v>
      </c>
      <c r="X89" s="27">
        <v>2311572</v>
      </c>
      <c r="Y89" s="27">
        <v>318882</v>
      </c>
      <c r="Z89" s="27">
        <v>585481</v>
      </c>
      <c r="AA89" s="27">
        <v>339617</v>
      </c>
      <c r="AB89" s="27">
        <v>1268967</v>
      </c>
      <c r="AC89" s="27">
        <v>5604418</v>
      </c>
      <c r="AD89" s="27">
        <v>262262</v>
      </c>
      <c r="AE89" s="27">
        <v>903113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 s="26">
        <v>55703</v>
      </c>
      <c r="X90" s="26">
        <v>2311572</v>
      </c>
      <c r="Y90" s="26">
        <v>318882</v>
      </c>
      <c r="Z90" s="26">
        <v>585481</v>
      </c>
      <c r="AA90" s="26">
        <v>339617</v>
      </c>
      <c r="AB90" s="26">
        <v>1268967</v>
      </c>
      <c r="AC90" s="26">
        <v>5604418</v>
      </c>
      <c r="AD90" s="26">
        <v>262262</v>
      </c>
      <c r="AE90" s="26">
        <v>903113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 s="26">
        <v>2427</v>
      </c>
      <c r="X91" s="26">
        <v>300030</v>
      </c>
      <c r="Y91" s="26">
        <v>34909</v>
      </c>
      <c r="Z91" s="26">
        <v>94050</v>
      </c>
      <c r="AA91" s="26">
        <v>28830</v>
      </c>
      <c r="AB91" s="26">
        <v>175154</v>
      </c>
      <c r="AC91" s="26">
        <v>487712</v>
      </c>
      <c r="AD91" s="26">
        <v>82164</v>
      </c>
      <c r="AE91" s="26">
        <v>49687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 s="26">
        <v>7684</v>
      </c>
      <c r="X92" s="26">
        <v>290053</v>
      </c>
      <c r="Y92" s="26">
        <v>21627</v>
      </c>
      <c r="Z92" s="26">
        <v>51602</v>
      </c>
      <c r="AA92" s="26">
        <v>19416</v>
      </c>
      <c r="AB92" s="26">
        <v>113560</v>
      </c>
      <c r="AC92" s="26">
        <v>286167</v>
      </c>
      <c r="AD92" s="26">
        <v>31590</v>
      </c>
      <c r="AE92" s="26">
        <v>33449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 s="26">
        <v>3624</v>
      </c>
      <c r="X93" s="26">
        <v>241026</v>
      </c>
      <c r="Y93" s="26">
        <v>25390</v>
      </c>
      <c r="Z93" s="26">
        <v>60766</v>
      </c>
      <c r="AA93" s="26">
        <v>32689</v>
      </c>
      <c r="AB93" s="26">
        <v>117284</v>
      </c>
      <c r="AC93" s="26">
        <v>250008</v>
      </c>
      <c r="AD93" s="26">
        <v>31158</v>
      </c>
      <c r="AE93" s="26">
        <v>54300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 s="26">
        <v>13735</v>
      </c>
      <c r="X94" s="26">
        <v>831109</v>
      </c>
      <c r="Y94" s="26">
        <v>81926</v>
      </c>
      <c r="Z94" s="26">
        <v>206418</v>
      </c>
      <c r="AA94" s="26">
        <v>80935</v>
      </c>
      <c r="AB94" s="26">
        <v>405998</v>
      </c>
      <c r="AC94" s="26">
        <v>1023887</v>
      </c>
      <c r="AD94" s="26">
        <v>144912</v>
      </c>
      <c r="AE94" s="26">
        <v>137436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 s="26">
        <v>2943</v>
      </c>
      <c r="X95" s="26">
        <v>283424</v>
      </c>
      <c r="Y95" s="26">
        <v>61990</v>
      </c>
      <c r="Z95" s="26">
        <v>81781</v>
      </c>
      <c r="AA95" s="26">
        <v>26677</v>
      </c>
      <c r="AB95" s="26">
        <v>171992</v>
      </c>
      <c r="AC95" s="26">
        <v>442335</v>
      </c>
      <c r="AD95" s="26">
        <v>82394</v>
      </c>
      <c r="AE95" s="26">
        <v>50509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 s="26">
        <v>964</v>
      </c>
      <c r="X96" s="26">
        <v>143504</v>
      </c>
      <c r="Y96" s="26">
        <v>23415</v>
      </c>
      <c r="Z96" s="26">
        <v>22304</v>
      </c>
      <c r="AA96" s="26">
        <v>21485</v>
      </c>
      <c r="AB96" s="26">
        <v>80045</v>
      </c>
      <c r="AC96" s="26">
        <v>312453</v>
      </c>
      <c r="AD96" s="26">
        <v>35315</v>
      </c>
      <c r="AE96" s="26">
        <v>14254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 s="26">
        <v>2075</v>
      </c>
      <c r="X97" s="26">
        <v>318649</v>
      </c>
      <c r="Y97" s="26">
        <v>24039</v>
      </c>
      <c r="Z97" s="26">
        <v>46870</v>
      </c>
      <c r="AA97" s="26">
        <v>26684</v>
      </c>
      <c r="AB97" s="26">
        <v>85503</v>
      </c>
      <c r="AC97" s="26">
        <v>345287</v>
      </c>
      <c r="AD97" s="26">
        <v>29700</v>
      </c>
      <c r="AE97" s="26">
        <v>43425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 s="26">
        <v>5982</v>
      </c>
      <c r="X98" s="26">
        <v>745577</v>
      </c>
      <c r="Y98" s="26">
        <v>109444</v>
      </c>
      <c r="Z98" s="26">
        <v>150955</v>
      </c>
      <c r="AA98" s="26">
        <v>74846</v>
      </c>
      <c r="AB98" s="26">
        <v>337540</v>
      </c>
      <c r="AC98" s="26">
        <v>1100075</v>
      </c>
      <c r="AD98" s="26">
        <v>147409</v>
      </c>
      <c r="AE98" s="26">
        <v>108188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 s="26">
        <v>3262</v>
      </c>
      <c r="X99" s="26">
        <v>225819</v>
      </c>
      <c r="Y99" s="26">
        <v>46419</v>
      </c>
      <c r="Z99" s="26">
        <v>101081</v>
      </c>
      <c r="AA99" s="26">
        <v>40351</v>
      </c>
      <c r="AB99" s="26">
        <v>140132</v>
      </c>
      <c r="AC99" s="26">
        <v>698080</v>
      </c>
      <c r="AD99" s="26">
        <v>54003</v>
      </c>
      <c r="AE99" s="26">
        <v>97683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 s="26">
        <v>1509</v>
      </c>
      <c r="X100" s="26">
        <v>164550</v>
      </c>
      <c r="Y100" s="26">
        <v>25060</v>
      </c>
      <c r="Z100" s="26">
        <v>60954</v>
      </c>
      <c r="AA100" s="26">
        <v>38475</v>
      </c>
      <c r="AB100" s="26">
        <v>117128</v>
      </c>
      <c r="AC100" s="26">
        <v>425906</v>
      </c>
      <c r="AD100" s="26">
        <v>58188</v>
      </c>
      <c r="AE100" s="26">
        <v>44306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 s="26">
        <v>3390</v>
      </c>
      <c r="X101" s="26">
        <v>93902</v>
      </c>
      <c r="Y101" s="26">
        <v>19426</v>
      </c>
      <c r="Z101" s="26">
        <v>33718</v>
      </c>
      <c r="AA101" s="26">
        <v>13137</v>
      </c>
      <c r="AB101" s="26">
        <v>73282</v>
      </c>
      <c r="AC101" s="26">
        <v>266024</v>
      </c>
      <c r="AD101" s="26">
        <v>21466</v>
      </c>
      <c r="AE101" s="26">
        <v>40991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 s="26">
        <v>8161</v>
      </c>
      <c r="X102" s="26">
        <v>484271</v>
      </c>
      <c r="Y102" s="26">
        <v>90905</v>
      </c>
      <c r="Z102" s="26">
        <v>195753</v>
      </c>
      <c r="AA102" s="26">
        <v>91963</v>
      </c>
      <c r="AB102" s="26">
        <v>330542</v>
      </c>
      <c r="AC102" s="26">
        <v>1390010</v>
      </c>
      <c r="AD102" s="26">
        <v>133657</v>
      </c>
      <c r="AE102" s="26">
        <v>182980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 s="26">
        <v>27878</v>
      </c>
      <c r="X103" s="26">
        <v>2060957</v>
      </c>
      <c r="Y103" s="26">
        <v>282275</v>
      </c>
      <c r="Z103" s="26">
        <v>553126</v>
      </c>
      <c r="AA103" s="26">
        <v>247744</v>
      </c>
      <c r="AB103" s="26">
        <v>1074080</v>
      </c>
      <c r="AC103" s="26">
        <v>3513972</v>
      </c>
      <c r="AD103" s="26">
        <v>425978</v>
      </c>
      <c r="AE103" s="26">
        <v>428604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 s="26">
        <v>4505</v>
      </c>
      <c r="X104" s="26">
        <v>593593</v>
      </c>
      <c r="Y104" s="26">
        <v>56819</v>
      </c>
      <c r="Z104" s="26">
        <v>181644</v>
      </c>
      <c r="AA104" s="26">
        <v>67774</v>
      </c>
      <c r="AB104" s="26">
        <v>246881</v>
      </c>
      <c r="AC104" s="26">
        <v>730003</v>
      </c>
      <c r="AD104" s="26">
        <v>38647</v>
      </c>
      <c r="AE104" s="26">
        <v>77205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 s="26">
        <v>2026</v>
      </c>
      <c r="X105" s="26">
        <v>129900</v>
      </c>
      <c r="Y105" s="26">
        <v>25191</v>
      </c>
      <c r="Z105" s="26">
        <v>51174</v>
      </c>
      <c r="AA105" s="26">
        <v>29546</v>
      </c>
      <c r="AB105" s="26">
        <v>115911</v>
      </c>
      <c r="AC105" s="26">
        <v>392899</v>
      </c>
      <c r="AD105" s="26">
        <v>83629</v>
      </c>
      <c r="AE105" s="26">
        <v>32537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 s="26">
        <v>1545</v>
      </c>
      <c r="X106" s="26">
        <v>108760</v>
      </c>
      <c r="Y106" s="26">
        <v>13124</v>
      </c>
      <c r="Z106" s="26">
        <v>38525</v>
      </c>
      <c r="AA106" s="26">
        <v>15177</v>
      </c>
      <c r="AB106" s="26">
        <v>65352</v>
      </c>
      <c r="AC106" s="26">
        <v>174146</v>
      </c>
      <c r="AD106" s="26">
        <v>31311</v>
      </c>
      <c r="AE106" s="26">
        <v>15241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 s="26">
        <v>8076</v>
      </c>
      <c r="X107" s="26">
        <v>832253</v>
      </c>
      <c r="Y107" s="26">
        <v>95134</v>
      </c>
      <c r="Z107" s="26">
        <v>271343</v>
      </c>
      <c r="AA107" s="26">
        <v>112497</v>
      </c>
      <c r="AB107" s="26">
        <v>428144</v>
      </c>
      <c r="AC107" s="26">
        <v>1297048</v>
      </c>
      <c r="AD107" s="26">
        <v>153587</v>
      </c>
      <c r="AE107" s="26">
        <v>124983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 s="26">
        <v>7420</v>
      </c>
      <c r="X108" s="26">
        <v>385183</v>
      </c>
      <c r="Y108" s="26">
        <v>50180</v>
      </c>
      <c r="Z108" s="26">
        <v>169626</v>
      </c>
      <c r="AA108" s="26">
        <v>53756</v>
      </c>
      <c r="AB108" s="26">
        <v>259996</v>
      </c>
      <c r="AC108" s="26">
        <v>997879</v>
      </c>
      <c r="AD108" s="26">
        <v>72271</v>
      </c>
      <c r="AE108" s="26">
        <v>64643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 s="26">
        <v>2277</v>
      </c>
      <c r="X109" s="26">
        <v>234939</v>
      </c>
      <c r="Y109" s="26">
        <v>21881</v>
      </c>
      <c r="Z109" s="26">
        <v>64296</v>
      </c>
      <c r="AA109" s="26">
        <v>8298</v>
      </c>
      <c r="AB109" s="26">
        <v>149088</v>
      </c>
      <c r="AC109" s="26">
        <v>541956</v>
      </c>
      <c r="AD109" s="26">
        <v>63533</v>
      </c>
      <c r="AE109" s="26">
        <v>49353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 s="26">
        <v>7088</v>
      </c>
      <c r="X110" s="26">
        <v>209497</v>
      </c>
      <c r="Y110" s="26">
        <v>49496</v>
      </c>
      <c r="Z110" s="26">
        <v>109487</v>
      </c>
      <c r="AA110" s="26">
        <v>48369</v>
      </c>
      <c r="AB110" s="26">
        <v>205512</v>
      </c>
      <c r="AC110" s="26">
        <v>777165</v>
      </c>
      <c r="AD110" s="26">
        <v>63396</v>
      </c>
      <c r="AE110" s="26">
        <v>63408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 s="26">
        <v>16785</v>
      </c>
      <c r="X111" s="26">
        <v>829619</v>
      </c>
      <c r="Y111" s="26">
        <v>121557</v>
      </c>
      <c r="Z111" s="26">
        <v>343409</v>
      </c>
      <c r="AA111" s="26">
        <v>110423</v>
      </c>
      <c r="AB111" s="26">
        <v>614596</v>
      </c>
      <c r="AC111" s="26">
        <v>2317000</v>
      </c>
      <c r="AD111" s="26">
        <v>199200</v>
      </c>
      <c r="AE111" s="26">
        <v>177404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 s="26">
        <v>55223</v>
      </c>
      <c r="X112" s="26">
        <v>326412</v>
      </c>
      <c r="Y112" s="26">
        <v>40290</v>
      </c>
      <c r="Z112" s="26">
        <v>88338</v>
      </c>
      <c r="AA112" s="26">
        <v>28834</v>
      </c>
      <c r="AB112" s="26">
        <v>200362</v>
      </c>
      <c r="AC112" s="26">
        <v>602094</v>
      </c>
      <c r="AD112" s="26">
        <v>80120</v>
      </c>
      <c r="AE112" s="26">
        <v>61356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 s="26">
        <v>4802</v>
      </c>
      <c r="X113" s="26">
        <v>198196</v>
      </c>
      <c r="Y113" s="26">
        <v>31116</v>
      </c>
      <c r="Z113" s="26">
        <v>81994</v>
      </c>
      <c r="AA113" s="26">
        <v>30152</v>
      </c>
      <c r="AB113" s="26">
        <v>126843</v>
      </c>
      <c r="AC113" s="26">
        <v>448296</v>
      </c>
      <c r="AD113" s="26">
        <v>59762</v>
      </c>
      <c r="AE113" s="26">
        <v>56145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 s="26">
        <v>19095</v>
      </c>
      <c r="X114" s="26">
        <v>324014</v>
      </c>
      <c r="Y114" s="26">
        <v>54697</v>
      </c>
      <c r="Z114" s="26">
        <v>100674</v>
      </c>
      <c r="AA114" s="26">
        <v>47551</v>
      </c>
      <c r="AB114" s="26">
        <v>143229</v>
      </c>
      <c r="AC114" s="26">
        <v>819756</v>
      </c>
      <c r="AD114" s="26">
        <v>67872</v>
      </c>
      <c r="AE114" s="26">
        <v>74827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 s="26">
        <v>79120</v>
      </c>
      <c r="X115" s="26">
        <v>848622</v>
      </c>
      <c r="Y115" s="26">
        <v>126103</v>
      </c>
      <c r="Z115" s="26">
        <v>271006</v>
      </c>
      <c r="AA115" s="26">
        <v>106537</v>
      </c>
      <c r="AB115" s="26">
        <v>470434</v>
      </c>
      <c r="AC115" s="26">
        <v>1870146</v>
      </c>
      <c r="AD115" s="26">
        <v>207754</v>
      </c>
      <c r="AE115" s="26">
        <v>192328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 s="26">
        <v>103981</v>
      </c>
      <c r="X116" s="26">
        <v>2510494</v>
      </c>
      <c r="Y116" s="26">
        <v>342794</v>
      </c>
      <c r="Z116" s="26">
        <v>885758</v>
      </c>
      <c r="AA116" s="26">
        <v>329457</v>
      </c>
      <c r="AB116" s="26">
        <v>1513174</v>
      </c>
      <c r="AC116" s="26">
        <v>5484194</v>
      </c>
      <c r="AD116" s="26">
        <v>560541</v>
      </c>
      <c r="AE116" s="26">
        <v>494715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26">
        <v>187562</v>
      </c>
      <c r="X117" s="28">
        <v>6883023</v>
      </c>
      <c r="Y117" s="28">
        <v>943951</v>
      </c>
      <c r="Z117" s="28">
        <v>2024365</v>
      </c>
      <c r="AA117" s="28">
        <v>916818</v>
      </c>
      <c r="AB117" s="28">
        <v>3856221</v>
      </c>
      <c r="AC117" s="28">
        <v>14602584</v>
      </c>
      <c r="AD117" s="28">
        <v>1248781</v>
      </c>
      <c r="AE117" s="28">
        <v>1826432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 s="26">
        <v>51923</v>
      </c>
      <c r="X118" s="26">
        <v>2342666</v>
      </c>
      <c r="Y118" s="26">
        <v>311437</v>
      </c>
      <c r="Z118" s="26">
        <v>592127</v>
      </c>
      <c r="AA118" s="26">
        <v>351982</v>
      </c>
      <c r="AB118" s="26">
        <v>1256714</v>
      </c>
      <c r="AC118" s="26">
        <v>5647901</v>
      </c>
      <c r="AD118" s="26">
        <v>256016</v>
      </c>
      <c r="AE118" s="26">
        <v>957766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 s="26">
        <v>51923</v>
      </c>
      <c r="X119" s="26">
        <v>2342666</v>
      </c>
      <c r="Y119" s="26">
        <v>311437</v>
      </c>
      <c r="Z119" s="26">
        <v>592127</v>
      </c>
      <c r="AA119" s="26">
        <v>351982</v>
      </c>
      <c r="AB119" s="26">
        <v>1256714</v>
      </c>
      <c r="AC119" s="26">
        <v>5647901</v>
      </c>
      <c r="AD119" s="26">
        <v>256016</v>
      </c>
      <c r="AE119" s="26">
        <v>957766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 s="26">
        <v>2114</v>
      </c>
      <c r="X120" s="26">
        <v>293581</v>
      </c>
      <c r="Y120" s="26">
        <v>34443</v>
      </c>
      <c r="Z120" s="26">
        <v>87336</v>
      </c>
      <c r="AA120" s="26">
        <v>29080</v>
      </c>
      <c r="AB120" s="26">
        <v>173075</v>
      </c>
      <c r="AC120" s="26">
        <v>490952</v>
      </c>
      <c r="AD120" s="26">
        <v>75964</v>
      </c>
      <c r="AE120" s="26">
        <v>50190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 s="26">
        <v>6468</v>
      </c>
      <c r="X121" s="26">
        <v>303957</v>
      </c>
      <c r="Y121" s="26">
        <v>21510</v>
      </c>
      <c r="Z121" s="26">
        <v>52407</v>
      </c>
      <c r="AA121" s="26">
        <v>21113</v>
      </c>
      <c r="AB121" s="26">
        <v>115982</v>
      </c>
      <c r="AC121" s="26">
        <v>296260</v>
      </c>
      <c r="AD121" s="26">
        <v>33243</v>
      </c>
      <c r="AE121" s="26">
        <v>32012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 s="26">
        <v>3702</v>
      </c>
      <c r="X122" s="26">
        <v>258697</v>
      </c>
      <c r="Y122" s="26">
        <v>25347</v>
      </c>
      <c r="Z122" s="26">
        <v>60289</v>
      </c>
      <c r="AA122" s="26">
        <v>34104</v>
      </c>
      <c r="AB122" s="26">
        <v>121472</v>
      </c>
      <c r="AC122" s="26">
        <v>249660</v>
      </c>
      <c r="AD122" s="26">
        <v>37950</v>
      </c>
      <c r="AE122" s="26">
        <v>55790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 s="26">
        <v>12284</v>
      </c>
      <c r="X123" s="26">
        <v>856235</v>
      </c>
      <c r="Y123" s="26">
        <v>81300</v>
      </c>
      <c r="Z123" s="26">
        <v>200032</v>
      </c>
      <c r="AA123" s="26">
        <v>84297</v>
      </c>
      <c r="AB123" s="26">
        <v>410529</v>
      </c>
      <c r="AC123" s="26">
        <v>1036872</v>
      </c>
      <c r="AD123" s="26">
        <v>147157</v>
      </c>
      <c r="AE123" s="26">
        <v>137992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 s="26">
        <v>2912</v>
      </c>
      <c r="X124" s="26">
        <v>274729</v>
      </c>
      <c r="Y124" s="26">
        <v>59578</v>
      </c>
      <c r="Z124" s="26">
        <v>82899</v>
      </c>
      <c r="AA124" s="26">
        <v>27628</v>
      </c>
      <c r="AB124" s="26">
        <v>175801</v>
      </c>
      <c r="AC124" s="26">
        <v>455030</v>
      </c>
      <c r="AD124" s="26">
        <v>79483</v>
      </c>
      <c r="AE124" s="26">
        <v>51465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 s="26">
        <v>1156</v>
      </c>
      <c r="X125" s="26">
        <v>143256</v>
      </c>
      <c r="Y125" s="26">
        <v>22288</v>
      </c>
      <c r="Z125" s="26">
        <v>21855</v>
      </c>
      <c r="AA125" s="26">
        <v>21526</v>
      </c>
      <c r="AB125" s="26">
        <v>79639</v>
      </c>
      <c r="AC125" s="26">
        <v>317207</v>
      </c>
      <c r="AD125" s="26">
        <v>28172</v>
      </c>
      <c r="AE125" s="26">
        <v>14097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 s="26">
        <v>1947</v>
      </c>
      <c r="X126" s="26">
        <v>314772</v>
      </c>
      <c r="Y126" s="26">
        <v>24234</v>
      </c>
      <c r="Z126" s="26">
        <v>47495</v>
      </c>
      <c r="AA126" s="26">
        <v>27688</v>
      </c>
      <c r="AB126" s="26">
        <v>87718</v>
      </c>
      <c r="AC126" s="26">
        <v>343968</v>
      </c>
      <c r="AD126" s="26">
        <v>39261</v>
      </c>
      <c r="AE126" s="26">
        <v>46114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 s="26">
        <v>6015</v>
      </c>
      <c r="X127" s="26">
        <v>732757</v>
      </c>
      <c r="Y127" s="26">
        <v>106100</v>
      </c>
      <c r="Z127" s="26">
        <v>152249</v>
      </c>
      <c r="AA127" s="26">
        <v>76842</v>
      </c>
      <c r="AB127" s="26">
        <v>343158</v>
      </c>
      <c r="AC127" s="26">
        <v>1116205</v>
      </c>
      <c r="AD127" s="26">
        <v>146916</v>
      </c>
      <c r="AE127" s="26">
        <v>111676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 s="26">
        <v>2954</v>
      </c>
      <c r="X128" s="26">
        <v>229427</v>
      </c>
      <c r="Y128" s="26">
        <v>46442</v>
      </c>
      <c r="Z128" s="26">
        <v>97297</v>
      </c>
      <c r="AA128" s="26">
        <v>41426</v>
      </c>
      <c r="AB128" s="26">
        <v>140446</v>
      </c>
      <c r="AC128" s="26">
        <v>690606</v>
      </c>
      <c r="AD128" s="26">
        <v>47313</v>
      </c>
      <c r="AE128" s="26">
        <v>99432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 s="26">
        <v>1424</v>
      </c>
      <c r="X129" s="26">
        <v>164129</v>
      </c>
      <c r="Y129" s="26">
        <v>24312</v>
      </c>
      <c r="Z129" s="26">
        <v>59268</v>
      </c>
      <c r="AA129" s="26">
        <v>37581</v>
      </c>
      <c r="AB129" s="26">
        <v>111963</v>
      </c>
      <c r="AC129" s="26">
        <v>425905</v>
      </c>
      <c r="AD129" s="26">
        <v>50332</v>
      </c>
      <c r="AE129" s="26">
        <v>45651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 s="26">
        <v>3221</v>
      </c>
      <c r="X130" s="26">
        <v>96832</v>
      </c>
      <c r="Y130" s="26">
        <v>20112</v>
      </c>
      <c r="Z130" s="26">
        <v>35345</v>
      </c>
      <c r="AA130" s="26">
        <v>13083</v>
      </c>
      <c r="AB130" s="26">
        <v>72813</v>
      </c>
      <c r="AC130" s="26">
        <v>279017</v>
      </c>
      <c r="AD130" s="26">
        <v>11435</v>
      </c>
      <c r="AE130" s="26">
        <v>40310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 s="26">
        <v>7599</v>
      </c>
      <c r="X131" s="26">
        <v>490388</v>
      </c>
      <c r="Y131" s="26">
        <v>90866</v>
      </c>
      <c r="Z131" s="26">
        <v>191910</v>
      </c>
      <c r="AA131" s="26">
        <v>92090</v>
      </c>
      <c r="AB131" s="26">
        <v>325222</v>
      </c>
      <c r="AC131" s="26">
        <v>1395528</v>
      </c>
      <c r="AD131" s="26">
        <v>109080</v>
      </c>
      <c r="AE131" s="26">
        <v>185393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 s="26">
        <v>25898</v>
      </c>
      <c r="X132" s="26">
        <v>2079380</v>
      </c>
      <c r="Y132" s="26">
        <v>278266</v>
      </c>
      <c r="Z132" s="26">
        <v>544191</v>
      </c>
      <c r="AA132" s="26">
        <v>253229</v>
      </c>
      <c r="AB132" s="26">
        <v>1078909</v>
      </c>
      <c r="AC132" s="26">
        <v>3548605</v>
      </c>
      <c r="AD132" s="26">
        <v>403153</v>
      </c>
      <c r="AE132" s="26">
        <v>435061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 s="26">
        <v>4463</v>
      </c>
      <c r="X133" s="26">
        <v>610807</v>
      </c>
      <c r="Y133" s="26">
        <v>56043</v>
      </c>
      <c r="Z133" s="26">
        <v>180407</v>
      </c>
      <c r="AA133" s="26">
        <v>69431</v>
      </c>
      <c r="AB133" s="26">
        <v>243730</v>
      </c>
      <c r="AC133" s="26">
        <v>740205</v>
      </c>
      <c r="AD133" s="26">
        <v>41236</v>
      </c>
      <c r="AE133" s="26">
        <v>71308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 s="26">
        <v>2206</v>
      </c>
      <c r="X134" s="26">
        <v>135032</v>
      </c>
      <c r="Y134" s="26">
        <v>24802</v>
      </c>
      <c r="Z134" s="26">
        <v>52243</v>
      </c>
      <c r="AA134" s="26">
        <v>30287</v>
      </c>
      <c r="AB134" s="26">
        <v>117780</v>
      </c>
      <c r="AC134" s="26">
        <v>397146</v>
      </c>
      <c r="AD134" s="26">
        <v>76746</v>
      </c>
      <c r="AE134" s="26">
        <v>32987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 s="26">
        <v>1330</v>
      </c>
      <c r="X135" s="26">
        <v>116490</v>
      </c>
      <c r="Y135" s="26">
        <v>13981</v>
      </c>
      <c r="Z135" s="26">
        <v>37949</v>
      </c>
      <c r="AA135" s="26">
        <v>16660</v>
      </c>
      <c r="AB135" s="26">
        <v>64643</v>
      </c>
      <c r="AC135" s="26">
        <v>176431</v>
      </c>
      <c r="AD135" s="26">
        <v>31211</v>
      </c>
      <c r="AE135" s="26">
        <v>16245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 s="26">
        <v>7999</v>
      </c>
      <c r="X136" s="26">
        <v>862329</v>
      </c>
      <c r="Y136" s="26">
        <v>94826</v>
      </c>
      <c r="Z136" s="26">
        <v>270599</v>
      </c>
      <c r="AA136" s="26">
        <v>116378</v>
      </c>
      <c r="AB136" s="26">
        <v>426153</v>
      </c>
      <c r="AC136" s="26">
        <v>1313782</v>
      </c>
      <c r="AD136" s="26">
        <v>149193</v>
      </c>
      <c r="AE136" s="26">
        <v>120540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 s="26">
        <v>6860</v>
      </c>
      <c r="X137" s="26">
        <v>405066</v>
      </c>
      <c r="Y137" s="26">
        <v>50305</v>
      </c>
      <c r="Z137" s="26">
        <v>168199</v>
      </c>
      <c r="AA137" s="26">
        <v>56194</v>
      </c>
      <c r="AB137" s="26">
        <v>255189</v>
      </c>
      <c r="AC137" s="26">
        <v>999179</v>
      </c>
      <c r="AD137" s="26">
        <v>72499</v>
      </c>
      <c r="AE137" s="26">
        <v>61037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 s="26">
        <v>2228</v>
      </c>
      <c r="X138" s="26">
        <v>230081</v>
      </c>
      <c r="Y138" s="26">
        <v>21477</v>
      </c>
      <c r="Z138" s="26">
        <v>62900</v>
      </c>
      <c r="AA138" s="26">
        <v>8453</v>
      </c>
      <c r="AB138" s="26">
        <v>148149</v>
      </c>
      <c r="AC138" s="26">
        <v>530194</v>
      </c>
      <c r="AD138" s="26">
        <v>61589</v>
      </c>
      <c r="AE138" s="26">
        <v>47671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 s="26">
        <v>6835</v>
      </c>
      <c r="X139" s="26">
        <v>210618</v>
      </c>
      <c r="Y139" s="26">
        <v>49997</v>
      </c>
      <c r="Z139" s="26">
        <v>109245</v>
      </c>
      <c r="AA139" s="26">
        <v>53827</v>
      </c>
      <c r="AB139" s="26">
        <v>207282</v>
      </c>
      <c r="AC139" s="26">
        <v>792249</v>
      </c>
      <c r="AD139" s="26">
        <v>86645</v>
      </c>
      <c r="AE139" s="26">
        <v>64114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 s="26">
        <v>15923</v>
      </c>
      <c r="X140" s="26">
        <v>845765</v>
      </c>
      <c r="Y140" s="26">
        <v>121779</v>
      </c>
      <c r="Z140" s="26">
        <v>340344</v>
      </c>
      <c r="AA140" s="26">
        <v>118474</v>
      </c>
      <c r="AB140" s="26">
        <v>610620</v>
      </c>
      <c r="AC140" s="26">
        <v>2321622</v>
      </c>
      <c r="AD140" s="26">
        <v>220733</v>
      </c>
      <c r="AE140" s="26">
        <v>172822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 s="26">
        <v>65516</v>
      </c>
      <c r="X141" s="26">
        <v>327227</v>
      </c>
      <c r="Y141" s="26">
        <v>40334</v>
      </c>
      <c r="Z141" s="26">
        <v>90529</v>
      </c>
      <c r="AA141" s="26">
        <v>31532</v>
      </c>
      <c r="AB141" s="26">
        <v>203865</v>
      </c>
      <c r="AC141" s="26">
        <v>662729</v>
      </c>
      <c r="AD141" s="26">
        <v>79780</v>
      </c>
      <c r="AE141" s="26">
        <v>61571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 s="26">
        <v>4407</v>
      </c>
      <c r="X142" s="26">
        <v>196580</v>
      </c>
      <c r="Y142" s="26">
        <v>29567</v>
      </c>
      <c r="Z142" s="26">
        <v>82035</v>
      </c>
      <c r="AA142" s="26">
        <v>31220</v>
      </c>
      <c r="AB142" s="26">
        <v>125902</v>
      </c>
      <c r="AC142" s="26">
        <v>451132</v>
      </c>
      <c r="AD142" s="26">
        <v>59921</v>
      </c>
      <c r="AE142" s="26">
        <v>54148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 s="26">
        <v>21419</v>
      </c>
      <c r="X143" s="26">
        <v>327038</v>
      </c>
      <c r="Y143" s="26">
        <v>52891</v>
      </c>
      <c r="Z143" s="26">
        <v>99718</v>
      </c>
      <c r="AA143" s="26">
        <v>46215</v>
      </c>
      <c r="AB143" s="26">
        <v>142080</v>
      </c>
      <c r="AC143" s="26">
        <v>841738</v>
      </c>
      <c r="AD143" s="26">
        <v>63124</v>
      </c>
      <c r="AE143" s="26">
        <v>73825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 s="26">
        <v>91342</v>
      </c>
      <c r="X144" s="26">
        <v>850845</v>
      </c>
      <c r="Y144" s="26">
        <v>122792</v>
      </c>
      <c r="Z144" s="26">
        <v>272282</v>
      </c>
      <c r="AA144" s="26">
        <v>108967</v>
      </c>
      <c r="AB144" s="26">
        <v>471847</v>
      </c>
      <c r="AC144" s="26">
        <v>1955599</v>
      </c>
      <c r="AD144" s="26">
        <v>202825</v>
      </c>
      <c r="AE144" s="26">
        <v>189544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 s="26">
        <v>115264</v>
      </c>
      <c r="X145" s="26">
        <v>2558939</v>
      </c>
      <c r="Y145" s="26">
        <v>339397</v>
      </c>
      <c r="Z145" s="26">
        <v>883225</v>
      </c>
      <c r="AA145" s="26">
        <v>343819</v>
      </c>
      <c r="AB145" s="26">
        <v>1508620</v>
      </c>
      <c r="AC145" s="26">
        <v>5591003</v>
      </c>
      <c r="AD145" s="26">
        <v>572751</v>
      </c>
      <c r="AE145" s="26">
        <v>482906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28">
        <v>193085</v>
      </c>
      <c r="X146" s="28">
        <v>6980985</v>
      </c>
      <c r="Y146" s="28">
        <v>929100</v>
      </c>
      <c r="Z146" s="28">
        <v>2019543</v>
      </c>
      <c r="AA146" s="28">
        <v>949030</v>
      </c>
      <c r="AB146" s="28">
        <v>3844243</v>
      </c>
      <c r="AC146" s="28">
        <v>14787509</v>
      </c>
      <c r="AD146" s="28">
        <v>1231920</v>
      </c>
      <c r="AE146" s="28">
        <v>1875733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 s="26">
        <v>35145</v>
      </c>
      <c r="X147" s="26">
        <v>1441705</v>
      </c>
      <c r="Y147" s="26">
        <v>239375</v>
      </c>
      <c r="Z147" s="26">
        <v>438236</v>
      </c>
      <c r="AA147" s="26">
        <v>294916</v>
      </c>
      <c r="AB147" s="26">
        <v>907531</v>
      </c>
      <c r="AC147" s="26">
        <v>4557628</v>
      </c>
      <c r="AD147" s="26">
        <v>231622</v>
      </c>
      <c r="AE147" s="26">
        <v>743306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 s="26">
        <v>35145</v>
      </c>
      <c r="X148" s="26">
        <v>1441705</v>
      </c>
      <c r="Y148" s="26">
        <v>239375</v>
      </c>
      <c r="Z148" s="26">
        <v>438236</v>
      </c>
      <c r="AA148" s="26">
        <v>294916</v>
      </c>
      <c r="AB148" s="26">
        <v>907531</v>
      </c>
      <c r="AC148" s="26">
        <v>4557628</v>
      </c>
      <c r="AD148" s="26">
        <v>231622</v>
      </c>
      <c r="AE148" s="26">
        <v>743306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 s="26">
        <v>1593</v>
      </c>
      <c r="X149" s="26">
        <v>188572</v>
      </c>
      <c r="Y149" s="26">
        <v>25782</v>
      </c>
      <c r="Z149" s="26">
        <v>67840</v>
      </c>
      <c r="AA149" s="26">
        <v>25526</v>
      </c>
      <c r="AB149" s="26">
        <v>131868</v>
      </c>
      <c r="AC149" s="26">
        <v>366796</v>
      </c>
      <c r="AD149" s="26">
        <v>60542</v>
      </c>
      <c r="AE149" s="26">
        <v>32046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 s="26">
        <v>5481</v>
      </c>
      <c r="X150" s="26">
        <v>185173</v>
      </c>
      <c r="Y150" s="26">
        <v>15236</v>
      </c>
      <c r="Z150" s="26">
        <v>39041</v>
      </c>
      <c r="AA150" s="26">
        <v>18192</v>
      </c>
      <c r="AB150" s="26">
        <v>82587</v>
      </c>
      <c r="AC150" s="26">
        <v>226672</v>
      </c>
      <c r="AD150" s="26">
        <v>30086</v>
      </c>
      <c r="AE150" s="26">
        <v>22714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 s="26">
        <v>2957</v>
      </c>
      <c r="X151" s="26">
        <v>146057</v>
      </c>
      <c r="Y151" s="26">
        <v>19469</v>
      </c>
      <c r="Z151" s="26">
        <v>46526</v>
      </c>
      <c r="AA151" s="26">
        <v>28651</v>
      </c>
      <c r="AB151" s="26">
        <v>88853</v>
      </c>
      <c r="AC151" s="26">
        <v>190969</v>
      </c>
      <c r="AD151" s="26">
        <v>38091</v>
      </c>
      <c r="AE151" s="26">
        <v>42966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 s="26">
        <v>10031</v>
      </c>
      <c r="X152" s="26">
        <v>519802</v>
      </c>
      <c r="Y152" s="26">
        <v>60487</v>
      </c>
      <c r="Z152" s="26">
        <v>153407</v>
      </c>
      <c r="AA152" s="26">
        <v>72369</v>
      </c>
      <c r="AB152" s="26">
        <v>303308</v>
      </c>
      <c r="AC152" s="26">
        <v>784437</v>
      </c>
      <c r="AD152" s="26">
        <v>128719</v>
      </c>
      <c r="AE152" s="26">
        <v>97726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 s="26">
        <v>2375</v>
      </c>
      <c r="X153" s="26">
        <v>160444</v>
      </c>
      <c r="Y153" s="26">
        <v>43895</v>
      </c>
      <c r="Z153" s="26">
        <v>63741</v>
      </c>
      <c r="AA153" s="26">
        <v>23820</v>
      </c>
      <c r="AB153" s="26">
        <v>126679</v>
      </c>
      <c r="AC153" s="26">
        <v>350131</v>
      </c>
      <c r="AD153" s="26">
        <v>65811</v>
      </c>
      <c r="AE153" s="26">
        <v>39932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 s="26">
        <v>917</v>
      </c>
      <c r="X154" s="26">
        <v>86008</v>
      </c>
      <c r="Y154" s="26">
        <v>15964</v>
      </c>
      <c r="Z154" s="26">
        <v>14382</v>
      </c>
      <c r="AA154" s="26">
        <v>17193</v>
      </c>
      <c r="AB154" s="26">
        <v>57173</v>
      </c>
      <c r="AC154" s="26">
        <v>242538</v>
      </c>
      <c r="AD154" s="26">
        <v>22825</v>
      </c>
      <c r="AE154" s="26">
        <v>11171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 s="26">
        <v>1450</v>
      </c>
      <c r="X155" s="26">
        <v>182081</v>
      </c>
      <c r="Y155" s="26">
        <v>16727</v>
      </c>
      <c r="Z155" s="26">
        <v>36424</v>
      </c>
      <c r="AA155" s="26">
        <v>24393</v>
      </c>
      <c r="AB155" s="26">
        <v>66865</v>
      </c>
      <c r="AC155" s="26">
        <v>260235</v>
      </c>
      <c r="AD155" s="26">
        <v>38308</v>
      </c>
      <c r="AE155" s="26">
        <v>32909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 s="26">
        <v>4742</v>
      </c>
      <c r="X156" s="26">
        <v>428533</v>
      </c>
      <c r="Y156" s="26">
        <v>76586</v>
      </c>
      <c r="Z156" s="26">
        <v>114547</v>
      </c>
      <c r="AA156" s="26">
        <v>65406</v>
      </c>
      <c r="AB156" s="26">
        <v>250717</v>
      </c>
      <c r="AC156" s="26">
        <v>852904</v>
      </c>
      <c r="AD156" s="26">
        <v>126944</v>
      </c>
      <c r="AE156" s="26">
        <v>84012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 s="26">
        <v>2052</v>
      </c>
      <c r="X157" s="26">
        <v>142570</v>
      </c>
      <c r="Y157" s="26">
        <v>32210</v>
      </c>
      <c r="Z157" s="26">
        <v>68245</v>
      </c>
      <c r="AA157" s="26">
        <v>34939</v>
      </c>
      <c r="AB157" s="26">
        <v>101539</v>
      </c>
      <c r="AC157" s="26">
        <v>528737</v>
      </c>
      <c r="AD157" s="26">
        <v>44792</v>
      </c>
      <c r="AE157" s="26">
        <v>72440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 s="26">
        <v>1140</v>
      </c>
      <c r="X158" s="26">
        <v>100947</v>
      </c>
      <c r="Y158" s="26">
        <v>18610</v>
      </c>
      <c r="Z158" s="26">
        <v>46670</v>
      </c>
      <c r="AA158" s="26">
        <v>34422</v>
      </c>
      <c r="AB158" s="26">
        <v>81351</v>
      </c>
      <c r="AC158" s="26">
        <v>332301</v>
      </c>
      <c r="AD158" s="26">
        <v>43820</v>
      </c>
      <c r="AE158" s="26">
        <v>34107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 s="26">
        <v>1714</v>
      </c>
      <c r="X159" s="26">
        <v>54505</v>
      </c>
      <c r="Y159" s="26">
        <v>12249</v>
      </c>
      <c r="Z159" s="26">
        <v>25834</v>
      </c>
      <c r="AA159" s="26">
        <v>10733</v>
      </c>
      <c r="AB159" s="26">
        <v>51823</v>
      </c>
      <c r="AC159" s="26">
        <v>208384</v>
      </c>
      <c r="AD159" s="26">
        <v>11058</v>
      </c>
      <c r="AE159" s="26">
        <v>30570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 s="26">
        <v>4906</v>
      </c>
      <c r="X160" s="26">
        <v>298022</v>
      </c>
      <c r="Y160" s="26">
        <v>63069</v>
      </c>
      <c r="Z160" s="26">
        <v>140749</v>
      </c>
      <c r="AA160" s="26">
        <v>80094</v>
      </c>
      <c r="AB160" s="26">
        <v>234713</v>
      </c>
      <c r="AC160" s="26">
        <v>1069422</v>
      </c>
      <c r="AD160" s="26">
        <v>99670</v>
      </c>
      <c r="AE160" s="26">
        <v>137117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 s="26">
        <v>19679</v>
      </c>
      <c r="X161" s="26">
        <v>1246357</v>
      </c>
      <c r="Y161" s="26">
        <v>200142</v>
      </c>
      <c r="Z161" s="26">
        <v>408703</v>
      </c>
      <c r="AA161" s="26">
        <v>217869</v>
      </c>
      <c r="AB161" s="26">
        <v>788738</v>
      </c>
      <c r="AC161" s="26">
        <v>2706763</v>
      </c>
      <c r="AD161" s="26">
        <v>355333</v>
      </c>
      <c r="AE161" s="26">
        <v>318855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 s="26">
        <v>3613</v>
      </c>
      <c r="X162" s="26">
        <v>378012</v>
      </c>
      <c r="Y162" s="26">
        <v>41902</v>
      </c>
      <c r="Z162" s="26">
        <v>137597</v>
      </c>
      <c r="AA162" s="26">
        <v>61969</v>
      </c>
      <c r="AB162" s="26">
        <v>185039</v>
      </c>
      <c r="AC162" s="26">
        <v>584006</v>
      </c>
      <c r="AD162" s="26">
        <v>43120</v>
      </c>
      <c r="AE162" s="26">
        <v>57724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 s="26">
        <v>1648</v>
      </c>
      <c r="X163" s="26">
        <v>79012</v>
      </c>
      <c r="Y163" s="26">
        <v>17047</v>
      </c>
      <c r="Z163" s="26">
        <v>35387</v>
      </c>
      <c r="AA163" s="26">
        <v>25899</v>
      </c>
      <c r="AB163" s="26">
        <v>87210</v>
      </c>
      <c r="AC163" s="26">
        <v>339864</v>
      </c>
      <c r="AD163" s="26">
        <v>70149</v>
      </c>
      <c r="AE163" s="26">
        <v>29139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 s="26">
        <v>904</v>
      </c>
      <c r="X164" s="26">
        <v>64570</v>
      </c>
      <c r="Y164" s="26">
        <v>10465</v>
      </c>
      <c r="Z164" s="26">
        <v>27612</v>
      </c>
      <c r="AA164" s="26">
        <v>14043</v>
      </c>
      <c r="AB164" s="26">
        <v>48055</v>
      </c>
      <c r="AC164" s="26">
        <v>130799</v>
      </c>
      <c r="AD164" s="26">
        <v>28835</v>
      </c>
      <c r="AE164" s="26">
        <v>10846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 s="26">
        <v>6165</v>
      </c>
      <c r="X165" s="26">
        <v>521594</v>
      </c>
      <c r="Y165" s="26">
        <v>69414</v>
      </c>
      <c r="Z165" s="26">
        <v>200596</v>
      </c>
      <c r="AA165" s="26">
        <v>101911</v>
      </c>
      <c r="AB165" s="26">
        <v>320304</v>
      </c>
      <c r="AC165" s="26">
        <v>1054669</v>
      </c>
      <c r="AD165" s="26">
        <v>142104</v>
      </c>
      <c r="AE165" s="26">
        <v>97709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 s="26">
        <v>5820</v>
      </c>
      <c r="X166" s="26">
        <v>274801</v>
      </c>
      <c r="Y166" s="26">
        <v>36369</v>
      </c>
      <c r="Z166" s="26">
        <v>119982</v>
      </c>
      <c r="AA166" s="26">
        <v>46714</v>
      </c>
      <c r="AB166" s="26">
        <v>185284</v>
      </c>
      <c r="AC166" s="26">
        <v>784338</v>
      </c>
      <c r="AD166" s="26">
        <v>68289</v>
      </c>
      <c r="AE166" s="26">
        <v>45607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 s="26">
        <v>1745</v>
      </c>
      <c r="X167" s="26">
        <v>157505</v>
      </c>
      <c r="Y167" s="26">
        <v>15789</v>
      </c>
      <c r="Z167" s="26">
        <v>45644</v>
      </c>
      <c r="AA167" s="26">
        <v>7237</v>
      </c>
      <c r="AB167" s="26">
        <v>103791</v>
      </c>
      <c r="AC167" s="26">
        <v>385739</v>
      </c>
      <c r="AD167" s="26">
        <v>53649</v>
      </c>
      <c r="AE167" s="26">
        <v>34721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 s="26">
        <v>4804</v>
      </c>
      <c r="X168" s="26">
        <v>133722</v>
      </c>
      <c r="Y168" s="26">
        <v>34954</v>
      </c>
      <c r="Z168" s="26">
        <v>79745</v>
      </c>
      <c r="AA168" s="26">
        <v>41079</v>
      </c>
      <c r="AB168" s="26">
        <v>149638</v>
      </c>
      <c r="AC168" s="26">
        <v>605051</v>
      </c>
      <c r="AD168" s="26">
        <v>69497</v>
      </c>
      <c r="AE168" s="26">
        <v>43217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 s="26">
        <v>12369</v>
      </c>
      <c r="X169" s="26">
        <v>566028</v>
      </c>
      <c r="Y169" s="26">
        <v>87112</v>
      </c>
      <c r="Z169" s="26">
        <v>245371</v>
      </c>
      <c r="AA169" s="26">
        <v>95030</v>
      </c>
      <c r="AB169" s="26">
        <v>438713</v>
      </c>
      <c r="AC169" s="26">
        <v>1775128</v>
      </c>
      <c r="AD169" s="26">
        <v>191435</v>
      </c>
      <c r="AE169" s="26">
        <v>123545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 s="26">
        <v>49415</v>
      </c>
      <c r="X170" s="26">
        <v>160052</v>
      </c>
      <c r="Y170" s="26">
        <v>27878</v>
      </c>
      <c r="Z170" s="26">
        <v>65313</v>
      </c>
      <c r="AA170" s="26">
        <v>28510</v>
      </c>
      <c r="AB170" s="26">
        <v>146500</v>
      </c>
      <c r="AC170" s="26">
        <v>515974</v>
      </c>
      <c r="AD170" s="26">
        <v>76341</v>
      </c>
      <c r="AE170" s="26">
        <v>42339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 s="26">
        <v>3652</v>
      </c>
      <c r="X171" s="26">
        <v>126286</v>
      </c>
      <c r="Y171" s="26">
        <v>23684</v>
      </c>
      <c r="Z171" s="26">
        <v>64993</v>
      </c>
      <c r="AA171" s="26">
        <v>27952</v>
      </c>
      <c r="AB171" s="26">
        <v>95754</v>
      </c>
      <c r="AC171" s="26">
        <v>357736</v>
      </c>
      <c r="AD171" s="26">
        <v>52566</v>
      </c>
      <c r="AE171" s="26">
        <v>40780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 s="26">
        <v>11684</v>
      </c>
      <c r="X172" s="26">
        <v>185653</v>
      </c>
      <c r="Y172" s="26">
        <v>38431</v>
      </c>
      <c r="Z172" s="26">
        <v>73279</v>
      </c>
      <c r="AA172" s="26">
        <v>37471</v>
      </c>
      <c r="AB172" s="26">
        <v>97829</v>
      </c>
      <c r="AC172" s="26">
        <v>657435</v>
      </c>
      <c r="AD172" s="26">
        <v>62343</v>
      </c>
      <c r="AE172" s="26">
        <v>57979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 s="26">
        <v>64751</v>
      </c>
      <c r="X173" s="26">
        <v>471991</v>
      </c>
      <c r="Y173" s="26">
        <v>89993</v>
      </c>
      <c r="Z173" s="26">
        <v>203585</v>
      </c>
      <c r="AA173" s="26">
        <v>93933</v>
      </c>
      <c r="AB173" s="26">
        <v>340083</v>
      </c>
      <c r="AC173" s="26">
        <v>1531145</v>
      </c>
      <c r="AD173" s="26">
        <v>191250</v>
      </c>
      <c r="AE173" s="26">
        <v>141098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 s="26">
        <v>83285</v>
      </c>
      <c r="X174" s="26">
        <v>1559613</v>
      </c>
      <c r="Y174" s="26">
        <v>246519</v>
      </c>
      <c r="Z174" s="26">
        <v>649552</v>
      </c>
      <c r="AA174" s="26">
        <v>290874</v>
      </c>
      <c r="AB174" s="26">
        <v>1099100</v>
      </c>
      <c r="AC174" s="26">
        <v>4360942</v>
      </c>
      <c r="AD174" s="26">
        <v>524789</v>
      </c>
      <c r="AE174" s="26">
        <v>362352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 s="26">
        <v>138109</v>
      </c>
      <c r="X175" s="26">
        <v>4247675</v>
      </c>
      <c r="Y175" s="26">
        <v>686036</v>
      </c>
      <c r="Z175" s="26">
        <v>1496491</v>
      </c>
      <c r="AA175" s="26">
        <v>803659</v>
      </c>
      <c r="AB175" s="26">
        <v>2795369</v>
      </c>
      <c r="AC175" s="26">
        <v>11625333</v>
      </c>
      <c r="AD175" s="26">
        <v>1111744</v>
      </c>
      <c r="AE175" s="26">
        <v>1424513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B696"/>
  <sheetViews>
    <sheetView workbookViewId="0">
      <selection activeCell="A3" sqref="A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2" x14ac:dyDescent="0.25">
      <c r="A1" t="s">
        <v>191</v>
      </c>
      <c r="B1">
        <v>1</v>
      </c>
    </row>
    <row r="2" spans="1:2" x14ac:dyDescent="0.25">
      <c r="A2">
        <v>5568</v>
      </c>
      <c r="B2">
        <v>2</v>
      </c>
    </row>
    <row r="3" spans="1:2" x14ac:dyDescent="0.25">
      <c r="B3">
        <v>3</v>
      </c>
    </row>
    <row r="4" spans="1:2" x14ac:dyDescent="0.25">
      <c r="B4">
        <v>4</v>
      </c>
    </row>
    <row r="5" spans="1:2" x14ac:dyDescent="0.25">
      <c r="A5">
        <f>A4-A2</f>
        <v>-5568</v>
      </c>
      <c r="B5">
        <v>5</v>
      </c>
    </row>
    <row r="6" spans="1:2" x14ac:dyDescent="0.25">
      <c r="B6">
        <v>6</v>
      </c>
    </row>
    <row r="7" spans="1:2" x14ac:dyDescent="0.25">
      <c r="B7">
        <v>7</v>
      </c>
    </row>
    <row r="8" spans="1:2" x14ac:dyDescent="0.25">
      <c r="B8">
        <v>8</v>
      </c>
    </row>
    <row r="9" spans="1:2" x14ac:dyDescent="0.25">
      <c r="B9">
        <v>9</v>
      </c>
    </row>
    <row r="10" spans="1:2" x14ac:dyDescent="0.25">
      <c r="B10">
        <v>10</v>
      </c>
    </row>
    <row r="11" spans="1:2" x14ac:dyDescent="0.25">
      <c r="B11">
        <v>11</v>
      </c>
    </row>
    <row r="12" spans="1:2" x14ac:dyDescent="0.25">
      <c r="B12">
        <v>12</v>
      </c>
    </row>
    <row r="13" spans="1:2" x14ac:dyDescent="0.25">
      <c r="B13">
        <v>13</v>
      </c>
    </row>
    <row r="14" spans="1:2" x14ac:dyDescent="0.25">
      <c r="B14">
        <v>14</v>
      </c>
    </row>
    <row r="15" spans="1:2" x14ac:dyDescent="0.25">
      <c r="B15">
        <v>15</v>
      </c>
    </row>
    <row r="16" spans="1:2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1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5569</v>
      </c>
      <c r="B2" t="s">
        <v>31</v>
      </c>
      <c r="C2">
        <v>2015</v>
      </c>
      <c r="D2" t="str">
        <f>'2015'!$AE$1</f>
        <v>Kardiológia</v>
      </c>
      <c r="E2" t="s">
        <v>186</v>
      </c>
      <c r="F2">
        <f>'2015'!AC193</f>
        <v>1028624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5570</v>
      </c>
      <c r="B3" t="s">
        <v>33</v>
      </c>
      <c r="C3">
        <v>2015</v>
      </c>
      <c r="D3" t="str">
        <f>'2015'!$AE$1</f>
        <v>Kardiológia</v>
      </c>
      <c r="E3" t="s">
        <v>186</v>
      </c>
      <c r="F3">
        <f>'2015'!AC194</f>
        <v>1028624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5571</v>
      </c>
      <c r="B4" t="s">
        <v>35</v>
      </c>
      <c r="C4">
        <v>2015</v>
      </c>
      <c r="D4" t="str">
        <f>'2015'!$AE$1</f>
        <v>Kardiológia</v>
      </c>
      <c r="E4" t="s">
        <v>186</v>
      </c>
      <c r="F4">
        <f>'2015'!AC195</f>
        <v>1013466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5572</v>
      </c>
      <c r="B5" t="s">
        <v>37</v>
      </c>
      <c r="C5">
        <v>2015</v>
      </c>
      <c r="D5" t="str">
        <f>'2015'!$AE$1</f>
        <v>Kardiológia</v>
      </c>
      <c r="E5" t="s">
        <v>186</v>
      </c>
      <c r="F5">
        <f>'2015'!AC196</f>
        <v>1011294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5573</v>
      </c>
      <c r="B6" t="s">
        <v>38</v>
      </c>
      <c r="C6">
        <v>2015</v>
      </c>
      <c r="D6" t="str">
        <f>'2015'!$AE$1</f>
        <v>Kardiológia</v>
      </c>
      <c r="E6" t="s">
        <v>186</v>
      </c>
      <c r="F6">
        <f>'2015'!AC197</f>
        <v>1014230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5574</v>
      </c>
      <c r="B7" t="s">
        <v>39</v>
      </c>
      <c r="C7">
        <v>2015</v>
      </c>
      <c r="D7" t="str">
        <f>'2015'!$AE$1</f>
        <v>Kardiológia</v>
      </c>
      <c r="E7" t="s">
        <v>186</v>
      </c>
      <c r="F7">
        <f>'2015'!AC198</f>
        <v>1013104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5575</v>
      </c>
      <c r="B8" t="s">
        <v>41</v>
      </c>
      <c r="C8">
        <v>2015</v>
      </c>
      <c r="D8" t="str">
        <f>'2015'!$AE$1</f>
        <v>Kardiológia</v>
      </c>
      <c r="E8" t="s">
        <v>186</v>
      </c>
      <c r="F8">
        <f>'2015'!AC199</f>
        <v>1010876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5576</v>
      </c>
      <c r="B9" t="s">
        <v>42</v>
      </c>
      <c r="C9">
        <v>2015</v>
      </c>
      <c r="D9" t="str">
        <f>'2015'!$AE$1</f>
        <v>Kardiológia</v>
      </c>
      <c r="E9" t="s">
        <v>186</v>
      </c>
      <c r="F9">
        <f>'2015'!AC200</f>
        <v>1005701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5577</v>
      </c>
      <c r="B10" t="s">
        <v>43</v>
      </c>
      <c r="C10">
        <v>2015</v>
      </c>
      <c r="D10" t="str">
        <f>'2015'!$AE$1</f>
        <v>Kardiológia</v>
      </c>
      <c r="E10" t="s">
        <v>186</v>
      </c>
      <c r="F10">
        <f>'2015'!AC201</f>
        <v>1015186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5578</v>
      </c>
      <c r="B11" t="s">
        <v>44</v>
      </c>
      <c r="C11">
        <v>2015</v>
      </c>
      <c r="D11" t="str">
        <f>'2015'!$AE$1</f>
        <v>Kardiológia</v>
      </c>
      <c r="E11" t="s">
        <v>186</v>
      </c>
      <c r="F11">
        <f>'2015'!AC202</f>
        <v>1010755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5579</v>
      </c>
      <c r="B12" t="s">
        <v>45</v>
      </c>
      <c r="C12">
        <v>2015</v>
      </c>
      <c r="D12" t="str">
        <f>'2015'!$AE$1</f>
        <v>Kardiológia</v>
      </c>
      <c r="E12" t="s">
        <v>186</v>
      </c>
      <c r="F12">
        <f>'2015'!AC203</f>
        <v>1029549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5580</v>
      </c>
      <c r="B13" t="s">
        <v>46</v>
      </c>
      <c r="C13">
        <v>2015</v>
      </c>
      <c r="D13" t="str">
        <f>'2015'!$AE$1</f>
        <v>Kardiológia</v>
      </c>
      <c r="E13" t="s">
        <v>186</v>
      </c>
      <c r="F13">
        <f>'2015'!AC204</f>
        <v>1014200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5581</v>
      </c>
      <c r="B14" t="s">
        <v>47</v>
      </c>
      <c r="C14">
        <v>2015</v>
      </c>
      <c r="D14" t="str">
        <f>'2015'!$AE$1</f>
        <v>Kardiológia</v>
      </c>
      <c r="E14" t="s">
        <v>186</v>
      </c>
      <c r="F14">
        <f>'2015'!AC205</f>
        <v>1017844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5582</v>
      </c>
      <c r="B15" t="s">
        <v>48</v>
      </c>
      <c r="C15">
        <v>2015</v>
      </c>
      <c r="D15" t="str">
        <f>'2015'!$AE$1</f>
        <v>Kardiológia</v>
      </c>
      <c r="E15" t="s">
        <v>186</v>
      </c>
      <c r="F15">
        <f>'2015'!AC206</f>
        <v>1021371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5583</v>
      </c>
      <c r="B16" t="s">
        <v>49</v>
      </c>
      <c r="C16">
        <v>2015</v>
      </c>
      <c r="D16" t="str">
        <f>'2015'!$AE$1</f>
        <v>Kardiológia</v>
      </c>
      <c r="E16" t="s">
        <v>186</v>
      </c>
      <c r="F16">
        <f>'2015'!AC207</f>
        <v>1014864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5584</v>
      </c>
      <c r="B17" t="s">
        <v>50</v>
      </c>
      <c r="C17">
        <v>2015</v>
      </c>
      <c r="D17" t="str">
        <f>'2015'!$AE$1</f>
        <v>Kardiológia</v>
      </c>
      <c r="E17" t="s">
        <v>186</v>
      </c>
      <c r="F17">
        <f>'2015'!AC208</f>
        <v>1012673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5585</v>
      </c>
      <c r="B18" t="s">
        <v>51</v>
      </c>
      <c r="C18">
        <v>2015</v>
      </c>
      <c r="D18" t="str">
        <f>'2015'!$AE$1</f>
        <v>Kardiológia</v>
      </c>
      <c r="E18" t="s">
        <v>186</v>
      </c>
      <c r="F18">
        <f>'2015'!AC209</f>
        <v>1011465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5586</v>
      </c>
      <c r="B19" t="s">
        <v>52</v>
      </c>
      <c r="C19">
        <v>2015</v>
      </c>
      <c r="D19" t="str">
        <f>'2015'!$AE$1</f>
        <v>Kardiológia</v>
      </c>
      <c r="E19" t="s">
        <v>186</v>
      </c>
      <c r="F19">
        <f>'2015'!AC210</f>
        <v>1007753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5587</v>
      </c>
      <c r="B20" t="s">
        <v>53</v>
      </c>
      <c r="C20">
        <v>2015</v>
      </c>
      <c r="D20" t="str">
        <f>'2015'!$AE$1</f>
        <v>Kardiológia</v>
      </c>
      <c r="E20" t="s">
        <v>186</v>
      </c>
      <c r="F20">
        <f>'2015'!AC211</f>
        <v>1011533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5588</v>
      </c>
      <c r="B21" t="s">
        <v>54</v>
      </c>
      <c r="C21">
        <v>2015</v>
      </c>
      <c r="D21" t="str">
        <f>'2015'!$AE$1</f>
        <v>Kardiológia</v>
      </c>
      <c r="E21" t="s">
        <v>186</v>
      </c>
      <c r="F21">
        <f>'2015'!AC212</f>
        <v>1018212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5589</v>
      </c>
      <c r="B22" t="s">
        <v>55</v>
      </c>
      <c r="C22">
        <v>2015</v>
      </c>
      <c r="D22" t="str">
        <f>'2015'!$AE$1</f>
        <v>Kardiológia</v>
      </c>
      <c r="E22" t="s">
        <v>186</v>
      </c>
      <c r="F22">
        <f>'2015'!AC213</f>
        <v>1011400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5590</v>
      </c>
      <c r="B23" t="s">
        <v>56</v>
      </c>
      <c r="C23">
        <v>2015</v>
      </c>
      <c r="D23" t="str">
        <f>'2015'!$AE$1</f>
        <v>Kardiológia</v>
      </c>
      <c r="E23" t="s">
        <v>186</v>
      </c>
      <c r="F23">
        <f>'2015'!AC214</f>
        <v>1009455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5591</v>
      </c>
      <c r="B24" t="s">
        <v>57</v>
      </c>
      <c r="C24">
        <v>2015</v>
      </c>
      <c r="D24" t="str">
        <f>'2015'!$AE$1</f>
        <v>Kardiológia</v>
      </c>
      <c r="E24" t="s">
        <v>186</v>
      </c>
      <c r="F24">
        <f>'2015'!AC215</f>
        <v>1013134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5592</v>
      </c>
      <c r="B25" t="s">
        <v>58</v>
      </c>
      <c r="C25">
        <v>2015</v>
      </c>
      <c r="D25" t="str">
        <f>'2015'!$AE$1</f>
        <v>Kardiológia</v>
      </c>
      <c r="E25" t="s">
        <v>186</v>
      </c>
      <c r="F25">
        <f>'2015'!AC216</f>
        <v>1013622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5593</v>
      </c>
      <c r="B26" t="s">
        <v>59</v>
      </c>
      <c r="C26">
        <v>2015</v>
      </c>
      <c r="D26" t="str">
        <f>'2015'!$AE$1</f>
        <v>Kardiológia</v>
      </c>
      <c r="E26" t="s">
        <v>186</v>
      </c>
      <c r="F26">
        <f>'2015'!AC217</f>
        <v>1018135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5594</v>
      </c>
      <c r="B27" t="s">
        <v>60</v>
      </c>
      <c r="C27">
        <v>2015</v>
      </c>
      <c r="D27" t="str">
        <f>'2015'!$AE$1</f>
        <v>Kardiológia</v>
      </c>
      <c r="E27" t="s">
        <v>186</v>
      </c>
      <c r="F27">
        <f>'2015'!AC218</f>
        <v>1019194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5595</v>
      </c>
      <c r="B28" t="s">
        <v>61</v>
      </c>
      <c r="C28">
        <v>2015</v>
      </c>
      <c r="D28" t="str">
        <f>'2015'!$AE$1</f>
        <v>Kardiológia</v>
      </c>
      <c r="E28" t="s">
        <v>186</v>
      </c>
      <c r="F28">
        <f>'2015'!AC219</f>
        <v>1016649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5596</v>
      </c>
      <c r="B29" t="s">
        <v>62</v>
      </c>
      <c r="C29">
        <v>2015</v>
      </c>
      <c r="D29" t="str">
        <f>'2015'!$AE$1</f>
        <v>Kardiológia</v>
      </c>
      <c r="E29" t="s">
        <v>186</v>
      </c>
      <c r="F29">
        <f>'2015'!AC220</f>
        <v>1013799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5597</v>
      </c>
      <c r="B30" t="s">
        <v>63</v>
      </c>
      <c r="C30">
        <v>2015</v>
      </c>
      <c r="D30" t="str">
        <f>'2015'!$AE$1</f>
        <v>Kardiológia</v>
      </c>
      <c r="E30" t="s">
        <v>186</v>
      </c>
      <c r="F30">
        <f>'2015'!AC221</f>
        <v>1018607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5598</v>
      </c>
      <c r="B31" t="s">
        <v>31</v>
      </c>
      <c r="C31">
        <v>2015</v>
      </c>
      <c r="D31" t="str">
        <f>'2015'!$AE$1</f>
        <v>Kardiológia</v>
      </c>
      <c r="E31" t="s">
        <v>163</v>
      </c>
      <c r="F31" s="22">
        <f>'2015'!AB193</f>
        <v>1028623.9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5599</v>
      </c>
      <c r="B32" t="s">
        <v>33</v>
      </c>
      <c r="C32">
        <v>2015</v>
      </c>
      <c r="D32" t="str">
        <f>'2015'!$AE$1</f>
        <v>Kardiológia</v>
      </c>
      <c r="E32" t="s">
        <v>163</v>
      </c>
      <c r="F32" s="22">
        <f>'2015'!AB194</f>
        <v>1028623.9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5600</v>
      </c>
      <c r="B33" t="s">
        <v>35</v>
      </c>
      <c r="C33">
        <v>2015</v>
      </c>
      <c r="D33" t="str">
        <f>'2015'!$AE$1</f>
        <v>Kardiológia</v>
      </c>
      <c r="E33" t="s">
        <v>163</v>
      </c>
      <c r="F33" s="22">
        <f>'2015'!AB195</f>
        <v>1013465.9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5601</v>
      </c>
      <c r="B34" t="s">
        <v>37</v>
      </c>
      <c r="C34">
        <v>2015</v>
      </c>
      <c r="D34" t="str">
        <f>'2015'!$AE$1</f>
        <v>Kardiológia</v>
      </c>
      <c r="E34" t="s">
        <v>163</v>
      </c>
      <c r="F34" s="22">
        <f>'2015'!AB196</f>
        <v>1011293.9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5602</v>
      </c>
      <c r="B35" t="s">
        <v>38</v>
      </c>
      <c r="C35">
        <v>2015</v>
      </c>
      <c r="D35" t="str">
        <f>'2015'!$AE$1</f>
        <v>Kardiológia</v>
      </c>
      <c r="E35" t="s">
        <v>163</v>
      </c>
      <c r="F35" s="22">
        <f>'2015'!AB197</f>
        <v>1014229.9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5603</v>
      </c>
      <c r="B36" t="s">
        <v>39</v>
      </c>
      <c r="C36">
        <v>2015</v>
      </c>
      <c r="D36" t="str">
        <f>'2015'!$AE$1</f>
        <v>Kardiológia</v>
      </c>
      <c r="E36" t="s">
        <v>163</v>
      </c>
      <c r="F36" s="22">
        <f>'2015'!AB198</f>
        <v>1013103.9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5604</v>
      </c>
      <c r="B37" t="s">
        <v>41</v>
      </c>
      <c r="C37">
        <v>2015</v>
      </c>
      <c r="D37" t="str">
        <f>'2015'!$AE$1</f>
        <v>Kardiológia</v>
      </c>
      <c r="E37" t="s">
        <v>163</v>
      </c>
      <c r="F37" s="22">
        <f>'2015'!AB199</f>
        <v>1010877.4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5605</v>
      </c>
      <c r="B38" t="s">
        <v>42</v>
      </c>
      <c r="C38">
        <v>2015</v>
      </c>
      <c r="D38" t="str">
        <f>'2015'!$AE$1</f>
        <v>Kardiológia</v>
      </c>
      <c r="E38" t="s">
        <v>163</v>
      </c>
      <c r="F38" s="22">
        <f>'2015'!AB200</f>
        <v>1005700.9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5606</v>
      </c>
      <c r="B39" t="s">
        <v>43</v>
      </c>
      <c r="C39">
        <v>2015</v>
      </c>
      <c r="D39" t="str">
        <f>'2015'!$AE$1</f>
        <v>Kardiológia</v>
      </c>
      <c r="E39" t="s">
        <v>163</v>
      </c>
      <c r="F39" s="22">
        <f>'2015'!AB201</f>
        <v>1015186.4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5607</v>
      </c>
      <c r="B40" t="s">
        <v>44</v>
      </c>
      <c r="C40">
        <v>2015</v>
      </c>
      <c r="D40" t="str">
        <f>'2015'!$AE$1</f>
        <v>Kardiológia</v>
      </c>
      <c r="E40" t="s">
        <v>163</v>
      </c>
      <c r="F40" s="22">
        <f>'2015'!AB202</f>
        <v>1010754.9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5608</v>
      </c>
      <c r="B41" t="s">
        <v>45</v>
      </c>
      <c r="C41">
        <v>2015</v>
      </c>
      <c r="D41" t="str">
        <f>'2015'!$AE$1</f>
        <v>Kardiológia</v>
      </c>
      <c r="E41" t="s">
        <v>163</v>
      </c>
      <c r="F41" s="22">
        <f>'2015'!AB203</f>
        <v>1029549.4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5609</v>
      </c>
      <c r="B42" t="s">
        <v>46</v>
      </c>
      <c r="C42">
        <v>2015</v>
      </c>
      <c r="D42" t="str">
        <f>'2015'!$AE$1</f>
        <v>Kardiológia</v>
      </c>
      <c r="E42" t="s">
        <v>163</v>
      </c>
      <c r="F42" s="22">
        <f>'2015'!AB204</f>
        <v>1014200.4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5610</v>
      </c>
      <c r="B43" t="s">
        <v>47</v>
      </c>
      <c r="C43">
        <v>2015</v>
      </c>
      <c r="D43" t="str">
        <f>'2015'!$AE$1</f>
        <v>Kardiológia</v>
      </c>
      <c r="E43" t="s">
        <v>163</v>
      </c>
      <c r="F43" s="22">
        <f>'2015'!AB205</f>
        <v>1017843.9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5611</v>
      </c>
      <c r="B44" t="s">
        <v>48</v>
      </c>
      <c r="C44">
        <v>2015</v>
      </c>
      <c r="D44" t="str">
        <f>'2015'!$AE$1</f>
        <v>Kardiológia</v>
      </c>
      <c r="E44" t="s">
        <v>163</v>
      </c>
      <c r="F44" s="22">
        <f>'2015'!AB206</f>
        <v>1021371.9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5612</v>
      </c>
      <c r="B45" t="s">
        <v>49</v>
      </c>
      <c r="C45">
        <v>2015</v>
      </c>
      <c r="D45" t="str">
        <f>'2015'!$AE$1</f>
        <v>Kardiológia</v>
      </c>
      <c r="E45" t="s">
        <v>163</v>
      </c>
      <c r="F45" s="22">
        <f>'2015'!AB207</f>
        <v>1014863.4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5613</v>
      </c>
      <c r="B46" t="s">
        <v>50</v>
      </c>
      <c r="C46">
        <v>2015</v>
      </c>
      <c r="D46" t="str">
        <f>'2015'!$AE$1</f>
        <v>Kardiológia</v>
      </c>
      <c r="E46" t="s">
        <v>163</v>
      </c>
      <c r="F46" s="22">
        <f>'2015'!AB208</f>
        <v>1012672.4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5614</v>
      </c>
      <c r="B47" t="s">
        <v>51</v>
      </c>
      <c r="C47">
        <v>2015</v>
      </c>
      <c r="D47" t="str">
        <f>'2015'!$AE$1</f>
        <v>Kardiológia</v>
      </c>
      <c r="E47" t="s">
        <v>163</v>
      </c>
      <c r="F47" s="22">
        <f>'2015'!AB209</f>
        <v>1011464.9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5615</v>
      </c>
      <c r="B48" t="s">
        <v>52</v>
      </c>
      <c r="C48">
        <v>2015</v>
      </c>
      <c r="D48" t="str">
        <f>'2015'!$AE$1</f>
        <v>Kardiológia</v>
      </c>
      <c r="E48" t="s">
        <v>163</v>
      </c>
      <c r="F48" s="22">
        <f>'2015'!AB210</f>
        <v>1007752.9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5616</v>
      </c>
      <c r="B49" t="s">
        <v>53</v>
      </c>
      <c r="C49">
        <v>2015</v>
      </c>
      <c r="D49" t="str">
        <f>'2015'!$AE$1</f>
        <v>Kardiológia</v>
      </c>
      <c r="E49" t="s">
        <v>163</v>
      </c>
      <c r="F49" s="22">
        <f>'2015'!AB211</f>
        <v>1011533.4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5617</v>
      </c>
      <c r="B50" t="s">
        <v>54</v>
      </c>
      <c r="C50">
        <v>2015</v>
      </c>
      <c r="D50" t="str">
        <f>'2015'!$AE$1</f>
        <v>Kardiológia</v>
      </c>
      <c r="E50" t="s">
        <v>163</v>
      </c>
      <c r="F50" s="22">
        <f>'2015'!AB212</f>
        <v>1018211.4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5618</v>
      </c>
      <c r="B51" t="s">
        <v>55</v>
      </c>
      <c r="C51">
        <v>2015</v>
      </c>
      <c r="D51" t="str">
        <f>'2015'!$AE$1</f>
        <v>Kardiológia</v>
      </c>
      <c r="E51" t="s">
        <v>163</v>
      </c>
      <c r="F51" s="22">
        <f>'2015'!AB213</f>
        <v>1011399.4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5619</v>
      </c>
      <c r="B52" t="s">
        <v>56</v>
      </c>
      <c r="C52">
        <v>2015</v>
      </c>
      <c r="D52" t="str">
        <f>'2015'!$AE$1</f>
        <v>Kardiológia</v>
      </c>
      <c r="E52" t="s">
        <v>163</v>
      </c>
      <c r="F52" s="22">
        <f>'2015'!AB214</f>
        <v>1009454.9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5620</v>
      </c>
      <c r="B53" t="s">
        <v>57</v>
      </c>
      <c r="C53">
        <v>2015</v>
      </c>
      <c r="D53" t="str">
        <f>'2015'!$AE$1</f>
        <v>Kardiológia</v>
      </c>
      <c r="E53" t="s">
        <v>163</v>
      </c>
      <c r="F53" s="22">
        <f>'2015'!AB215</f>
        <v>1013134.4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5621</v>
      </c>
      <c r="B54" t="s">
        <v>58</v>
      </c>
      <c r="C54">
        <v>2015</v>
      </c>
      <c r="D54" t="str">
        <f>'2015'!$AE$1</f>
        <v>Kardiológia</v>
      </c>
      <c r="E54" t="s">
        <v>163</v>
      </c>
      <c r="F54" s="22">
        <f>'2015'!AB216</f>
        <v>1013622.4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5622</v>
      </c>
      <c r="B55" t="s">
        <v>59</v>
      </c>
      <c r="C55">
        <v>2015</v>
      </c>
      <c r="D55" t="str">
        <f>'2015'!$AE$1</f>
        <v>Kardiológia</v>
      </c>
      <c r="E55" t="s">
        <v>163</v>
      </c>
      <c r="F55" s="22">
        <f>'2015'!AB217</f>
        <v>1018135.4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5623</v>
      </c>
      <c r="B56" t="s">
        <v>60</v>
      </c>
      <c r="C56">
        <v>2015</v>
      </c>
      <c r="D56" t="str">
        <f>'2015'!$AE$1</f>
        <v>Kardiológia</v>
      </c>
      <c r="E56" t="s">
        <v>163</v>
      </c>
      <c r="F56" s="22">
        <f>'2015'!AB218</f>
        <v>1019193.9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5624</v>
      </c>
      <c r="B57" t="s">
        <v>61</v>
      </c>
      <c r="C57">
        <v>2015</v>
      </c>
      <c r="D57" t="str">
        <f>'2015'!$AE$1</f>
        <v>Kardiológia</v>
      </c>
      <c r="E57" t="s">
        <v>163</v>
      </c>
      <c r="F57" s="22">
        <f>'2015'!AB219</f>
        <v>1016648.4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5625</v>
      </c>
      <c r="B58" t="s">
        <v>62</v>
      </c>
      <c r="C58">
        <v>2015</v>
      </c>
      <c r="D58" t="str">
        <f>'2015'!$AE$1</f>
        <v>Kardiológia</v>
      </c>
      <c r="E58" t="s">
        <v>163</v>
      </c>
      <c r="F58" s="22">
        <f>'2015'!AB220</f>
        <v>1013798.9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5626</v>
      </c>
      <c r="B59" t="s">
        <v>63</v>
      </c>
      <c r="C59">
        <v>2015</v>
      </c>
      <c r="D59" t="str">
        <f>'2015'!$AE$1</f>
        <v>Kardiológia</v>
      </c>
      <c r="E59" t="s">
        <v>163</v>
      </c>
      <c r="F59" s="22">
        <f>'2015'!AB221</f>
        <v>1018606.4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5627</v>
      </c>
      <c r="B60" t="s">
        <v>31</v>
      </c>
      <c r="C60">
        <v>2015</v>
      </c>
      <c r="D60" t="str">
        <f>'2015'!$AE$1</f>
        <v>Kardiológia</v>
      </c>
      <c r="E60" t="s">
        <v>165</v>
      </c>
      <c r="F60">
        <f>'2015'!AD193</f>
        <v>0.1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5628</v>
      </c>
      <c r="B61" t="s">
        <v>33</v>
      </c>
      <c r="C61">
        <v>2015</v>
      </c>
      <c r="D61" t="str">
        <f>'2015'!$AE$1</f>
        <v>Kardiológia</v>
      </c>
      <c r="E61" t="s">
        <v>165</v>
      </c>
      <c r="F61">
        <f>'2015'!AD194</f>
        <v>0.1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5629</v>
      </c>
      <c r="B62" t="s">
        <v>35</v>
      </c>
      <c r="C62">
        <v>2015</v>
      </c>
      <c r="D62" t="str">
        <f>'2015'!$AE$1</f>
        <v>Kardiológia</v>
      </c>
      <c r="E62" t="s">
        <v>165</v>
      </c>
      <c r="F62">
        <f>'2015'!AD195</f>
        <v>0.1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5630</v>
      </c>
      <c r="B63" t="s">
        <v>37</v>
      </c>
      <c r="C63">
        <v>2015</v>
      </c>
      <c r="D63" t="str">
        <f>'2015'!$AE$1</f>
        <v>Kardiológia</v>
      </c>
      <c r="E63" t="s">
        <v>165</v>
      </c>
      <c r="F63">
        <f>'2015'!AD196</f>
        <v>0.1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5631</v>
      </c>
      <c r="B64" t="s">
        <v>38</v>
      </c>
      <c r="C64">
        <v>2015</v>
      </c>
      <c r="D64" t="str">
        <f>'2015'!$AE$1</f>
        <v>Kardiológia</v>
      </c>
      <c r="E64" t="s">
        <v>165</v>
      </c>
      <c r="F64">
        <f>'2015'!AD197</f>
        <v>0.1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5632</v>
      </c>
      <c r="B65" t="s">
        <v>39</v>
      </c>
      <c r="C65">
        <v>2015</v>
      </c>
      <c r="D65" t="str">
        <f>'2015'!$AE$1</f>
        <v>Kardiológia</v>
      </c>
      <c r="E65" t="s">
        <v>165</v>
      </c>
      <c r="F65">
        <f>'2015'!AD198</f>
        <v>0.1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5633</v>
      </c>
      <c r="B66" t="s">
        <v>41</v>
      </c>
      <c r="C66">
        <v>2015</v>
      </c>
      <c r="D66" t="str">
        <f>'2015'!$AE$1</f>
        <v>Kardiológia</v>
      </c>
      <c r="E66" t="s">
        <v>165</v>
      </c>
      <c r="F66">
        <f>'2015'!AD199</f>
        <v>-1.4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5634</v>
      </c>
      <c r="B67" t="s">
        <v>42</v>
      </c>
      <c r="C67">
        <v>2015</v>
      </c>
      <c r="D67" t="str">
        <f>'2015'!$AE$1</f>
        <v>Kardiológia</v>
      </c>
      <c r="E67" t="s">
        <v>165</v>
      </c>
      <c r="F67">
        <f>'2015'!AD200</f>
        <v>0.1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5635</v>
      </c>
      <c r="B68" t="s">
        <v>43</v>
      </c>
      <c r="C68">
        <v>2015</v>
      </c>
      <c r="D68" t="str">
        <f>'2015'!$AE$1</f>
        <v>Kardiológia</v>
      </c>
      <c r="E68" t="s">
        <v>165</v>
      </c>
      <c r="F68">
        <f>'2015'!AD201</f>
        <v>-0.4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5636</v>
      </c>
      <c r="B69" t="s">
        <v>44</v>
      </c>
      <c r="C69">
        <v>2015</v>
      </c>
      <c r="D69" t="str">
        <f>'2015'!$AE$1</f>
        <v>Kardiológia</v>
      </c>
      <c r="E69" t="s">
        <v>165</v>
      </c>
      <c r="F69">
        <f>'2015'!AD202</f>
        <v>0.1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5637</v>
      </c>
      <c r="B70" t="s">
        <v>45</v>
      </c>
      <c r="C70">
        <v>2015</v>
      </c>
      <c r="D70" t="str">
        <f>'2015'!$AE$1</f>
        <v>Kardiológia</v>
      </c>
      <c r="E70" t="s">
        <v>165</v>
      </c>
      <c r="F70">
        <f>'2015'!AD203</f>
        <v>-0.4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5638</v>
      </c>
      <c r="B71" t="s">
        <v>46</v>
      </c>
      <c r="C71">
        <v>2015</v>
      </c>
      <c r="D71" t="str">
        <f>'2015'!$AE$1</f>
        <v>Kardiológia</v>
      </c>
      <c r="E71" t="s">
        <v>165</v>
      </c>
      <c r="F71">
        <f>'2015'!AD204</f>
        <v>-0.4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5639</v>
      </c>
      <c r="B72" t="s">
        <v>47</v>
      </c>
      <c r="C72">
        <v>2015</v>
      </c>
      <c r="D72" t="str">
        <f>'2015'!$AE$1</f>
        <v>Kardiológia</v>
      </c>
      <c r="E72" t="s">
        <v>165</v>
      </c>
      <c r="F72">
        <f>'2015'!AD205</f>
        <v>0.1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5640</v>
      </c>
      <c r="B73" t="s">
        <v>48</v>
      </c>
      <c r="C73">
        <v>2015</v>
      </c>
      <c r="D73" t="str">
        <f>'2015'!$AE$1</f>
        <v>Kardiológia</v>
      </c>
      <c r="E73" t="s">
        <v>165</v>
      </c>
      <c r="F73">
        <f>'2015'!AD206</f>
        <v>-0.9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5641</v>
      </c>
      <c r="B74" t="s">
        <v>49</v>
      </c>
      <c r="C74">
        <v>2015</v>
      </c>
      <c r="D74" t="str">
        <f>'2015'!$AE$1</f>
        <v>Kardiológia</v>
      </c>
      <c r="E74" t="s">
        <v>165</v>
      </c>
      <c r="F74">
        <f>'2015'!AD207</f>
        <v>0.6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5642</v>
      </c>
      <c r="B75" t="s">
        <v>50</v>
      </c>
      <c r="C75">
        <v>2015</v>
      </c>
      <c r="D75" t="str">
        <f>'2015'!$AE$1</f>
        <v>Kardiológia</v>
      </c>
      <c r="E75" t="s">
        <v>165</v>
      </c>
      <c r="F75">
        <f>'2015'!AD208</f>
        <v>0.6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5643</v>
      </c>
      <c r="B76" t="s">
        <v>51</v>
      </c>
      <c r="C76">
        <v>2015</v>
      </c>
      <c r="D76" t="str">
        <f>'2015'!$AE$1</f>
        <v>Kardiológia</v>
      </c>
      <c r="E76" t="s">
        <v>165</v>
      </c>
      <c r="F76">
        <f>'2015'!AD209</f>
        <v>0.1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5644</v>
      </c>
      <c r="B77" t="s">
        <v>52</v>
      </c>
      <c r="C77">
        <v>2015</v>
      </c>
      <c r="D77" t="str">
        <f>'2015'!$AE$1</f>
        <v>Kardiológia</v>
      </c>
      <c r="E77" t="s">
        <v>165</v>
      </c>
      <c r="F77">
        <f>'2015'!AD210</f>
        <v>0.1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5645</v>
      </c>
      <c r="B78" t="s">
        <v>53</v>
      </c>
      <c r="C78">
        <v>2015</v>
      </c>
      <c r="D78" t="str">
        <f>'2015'!$AE$1</f>
        <v>Kardiológia</v>
      </c>
      <c r="E78" t="s">
        <v>165</v>
      </c>
      <c r="F78">
        <f>'2015'!AD211</f>
        <v>-0.4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5646</v>
      </c>
      <c r="B79" t="s">
        <v>54</v>
      </c>
      <c r="C79">
        <v>2015</v>
      </c>
      <c r="D79" t="str">
        <f>'2015'!$AE$1</f>
        <v>Kardiológia</v>
      </c>
      <c r="E79" t="s">
        <v>165</v>
      </c>
      <c r="F79">
        <f>'2015'!AD212</f>
        <v>0.6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5647</v>
      </c>
      <c r="B80" t="s">
        <v>55</v>
      </c>
      <c r="C80">
        <v>2015</v>
      </c>
      <c r="D80" t="str">
        <f>'2015'!$AE$1</f>
        <v>Kardiológia</v>
      </c>
      <c r="E80" t="s">
        <v>165</v>
      </c>
      <c r="F80">
        <f>'2015'!AD213</f>
        <v>0.6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5648</v>
      </c>
      <c r="B81" t="s">
        <v>56</v>
      </c>
      <c r="C81">
        <v>2015</v>
      </c>
      <c r="D81" t="str">
        <f>'2015'!$AE$1</f>
        <v>Kardiológia</v>
      </c>
      <c r="E81" t="s">
        <v>165</v>
      </c>
      <c r="F81">
        <f>'2015'!AD214</f>
        <v>0.1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5649</v>
      </c>
      <c r="B82" t="s">
        <v>57</v>
      </c>
      <c r="C82">
        <v>2015</v>
      </c>
      <c r="D82" t="str">
        <f>'2015'!$AE$1</f>
        <v>Kardiológia</v>
      </c>
      <c r="E82" t="s">
        <v>165</v>
      </c>
      <c r="F82">
        <f>'2015'!AD215</f>
        <v>-0.4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5650</v>
      </c>
      <c r="B83" t="s">
        <v>58</v>
      </c>
      <c r="C83">
        <v>2015</v>
      </c>
      <c r="D83" t="str">
        <f>'2015'!$AE$1</f>
        <v>Kardiológia</v>
      </c>
      <c r="E83" t="s">
        <v>165</v>
      </c>
      <c r="F83">
        <f>'2015'!AD216</f>
        <v>-0.4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5651</v>
      </c>
      <c r="B84" t="s">
        <v>59</v>
      </c>
      <c r="C84">
        <v>2015</v>
      </c>
      <c r="D84" t="str">
        <f>'2015'!$AE$1</f>
        <v>Kardiológia</v>
      </c>
      <c r="E84" t="s">
        <v>165</v>
      </c>
      <c r="F84">
        <f>'2015'!AD217</f>
        <v>-0.4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5652</v>
      </c>
      <c r="B85" t="s">
        <v>60</v>
      </c>
      <c r="C85">
        <v>2015</v>
      </c>
      <c r="D85" t="str">
        <f>'2015'!$AE$1</f>
        <v>Kardiológia</v>
      </c>
      <c r="E85" t="s">
        <v>165</v>
      </c>
      <c r="F85">
        <f>'2015'!AD218</f>
        <v>0.1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5653</v>
      </c>
      <c r="B86" t="s">
        <v>61</v>
      </c>
      <c r="C86">
        <v>2015</v>
      </c>
      <c r="D86" t="str">
        <f>'2015'!$AE$1</f>
        <v>Kardiológia</v>
      </c>
      <c r="E86" t="s">
        <v>165</v>
      </c>
      <c r="F86">
        <f>'2015'!AD219</f>
        <v>0.6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5654</v>
      </c>
      <c r="B87" t="s">
        <v>62</v>
      </c>
      <c r="C87">
        <v>2015</v>
      </c>
      <c r="D87" t="str">
        <f>'2015'!$AE$1</f>
        <v>Kardiológia</v>
      </c>
      <c r="E87" t="s">
        <v>165</v>
      </c>
      <c r="F87">
        <f>'2015'!AD220</f>
        <v>0.1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5655</v>
      </c>
      <c r="B88" t="s">
        <v>63</v>
      </c>
      <c r="C88">
        <v>2015</v>
      </c>
      <c r="D88" t="str">
        <f>'2015'!$AE$1</f>
        <v>Kardiológia</v>
      </c>
      <c r="E88" t="s">
        <v>165</v>
      </c>
      <c r="F88">
        <f>'2015'!AD221</f>
        <v>0.6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5656</v>
      </c>
      <c r="B89" t="s">
        <v>31</v>
      </c>
      <c r="C89">
        <v>2015</v>
      </c>
      <c r="D89" t="str">
        <f>'2015'!$AE$1</f>
        <v>Kardiológia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5657</v>
      </c>
      <c r="B90" t="s">
        <v>33</v>
      </c>
      <c r="C90">
        <v>2015</v>
      </c>
      <c r="D90" t="str">
        <f>'2015'!$AE$1</f>
        <v>Kardiológia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5658</v>
      </c>
      <c r="B91" t="s">
        <v>35</v>
      </c>
      <c r="C91">
        <v>2015</v>
      </c>
      <c r="D91" t="str">
        <f>'2015'!$AE$1</f>
        <v>Kardiológia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5659</v>
      </c>
      <c r="B92" t="s">
        <v>37</v>
      </c>
      <c r="C92">
        <v>2015</v>
      </c>
      <c r="D92" t="str">
        <f>'2015'!$AE$1</f>
        <v>Kardiológia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5660</v>
      </c>
      <c r="B93" t="s">
        <v>38</v>
      </c>
      <c r="C93">
        <v>2015</v>
      </c>
      <c r="D93" t="str">
        <f>'2015'!$AE$1</f>
        <v>Kardiológia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5661</v>
      </c>
      <c r="B94" t="s">
        <v>39</v>
      </c>
      <c r="C94">
        <v>2015</v>
      </c>
      <c r="D94" t="str">
        <f>'2015'!$AE$1</f>
        <v>Kardiológia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5662</v>
      </c>
      <c r="B95" t="s">
        <v>41</v>
      </c>
      <c r="C95">
        <v>2015</v>
      </c>
      <c r="D95" t="str">
        <f>'2015'!$AE$1</f>
        <v>Kardiológia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5663</v>
      </c>
      <c r="B96" t="s">
        <v>42</v>
      </c>
      <c r="C96">
        <v>2015</v>
      </c>
      <c r="D96" t="str">
        <f>'2015'!$AE$1</f>
        <v>Kardiológia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5664</v>
      </c>
      <c r="B97" t="s">
        <v>43</v>
      </c>
      <c r="C97">
        <v>2015</v>
      </c>
      <c r="D97" t="str">
        <f>'2015'!$AE$1</f>
        <v>Kardiológia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5665</v>
      </c>
      <c r="B98" t="s">
        <v>44</v>
      </c>
      <c r="C98">
        <v>2015</v>
      </c>
      <c r="D98" t="str">
        <f>'2015'!$AE$1</f>
        <v>Kardiológia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5666</v>
      </c>
      <c r="B99" t="s">
        <v>45</v>
      </c>
      <c r="C99">
        <v>2015</v>
      </c>
      <c r="D99" t="str">
        <f>'2015'!$AE$1</f>
        <v>Kardiológia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5667</v>
      </c>
      <c r="B100" t="s">
        <v>46</v>
      </c>
      <c r="C100">
        <v>2015</v>
      </c>
      <c r="D100" t="str">
        <f>'2015'!$AE$1</f>
        <v>Kardiológia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5668</v>
      </c>
      <c r="B101" t="s">
        <v>47</v>
      </c>
      <c r="C101">
        <v>2015</v>
      </c>
      <c r="D101" t="str">
        <f>'2015'!$AE$1</f>
        <v>Kardiológia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5669</v>
      </c>
      <c r="B102" t="s">
        <v>48</v>
      </c>
      <c r="C102">
        <v>2015</v>
      </c>
      <c r="D102" t="str">
        <f>'2015'!$AE$1</f>
        <v>Kardiológia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5670</v>
      </c>
      <c r="B103" t="s">
        <v>49</v>
      </c>
      <c r="C103">
        <v>2015</v>
      </c>
      <c r="D103" t="str">
        <f>'2015'!$AE$1</f>
        <v>Kardiológia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5671</v>
      </c>
      <c r="B104" t="s">
        <v>50</v>
      </c>
      <c r="C104">
        <v>2015</v>
      </c>
      <c r="D104" t="str">
        <f>'2015'!$AE$1</f>
        <v>Kardiológia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5672</v>
      </c>
      <c r="B105" t="s">
        <v>51</v>
      </c>
      <c r="C105">
        <v>2015</v>
      </c>
      <c r="D105" t="str">
        <f>'2015'!$AE$1</f>
        <v>Kardiológia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5673</v>
      </c>
      <c r="B106" t="s">
        <v>52</v>
      </c>
      <c r="C106">
        <v>2015</v>
      </c>
      <c r="D106" t="str">
        <f>'2015'!$AE$1</f>
        <v>Kardiológia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5674</v>
      </c>
      <c r="B107" t="s">
        <v>53</v>
      </c>
      <c r="C107">
        <v>2015</v>
      </c>
      <c r="D107" t="str">
        <f>'2015'!$AE$1</f>
        <v>Kardiológia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5675</v>
      </c>
      <c r="B108" t="s">
        <v>54</v>
      </c>
      <c r="C108">
        <v>2015</v>
      </c>
      <c r="D108" t="str">
        <f>'2015'!$AE$1</f>
        <v>Kardiológia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5676</v>
      </c>
      <c r="B109" t="s">
        <v>55</v>
      </c>
      <c r="C109">
        <v>2015</v>
      </c>
      <c r="D109" t="str">
        <f>'2015'!$AE$1</f>
        <v>Kardiológia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5677</v>
      </c>
      <c r="B110" t="s">
        <v>56</v>
      </c>
      <c r="C110">
        <v>2015</v>
      </c>
      <c r="D110" t="str">
        <f>'2015'!$AE$1</f>
        <v>Kardiológia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5678</v>
      </c>
      <c r="B111" t="s">
        <v>57</v>
      </c>
      <c r="C111">
        <v>2015</v>
      </c>
      <c r="D111" t="str">
        <f>'2015'!$AE$1</f>
        <v>Kardiológia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5679</v>
      </c>
      <c r="B112" t="s">
        <v>58</v>
      </c>
      <c r="C112">
        <v>2015</v>
      </c>
      <c r="D112" t="str">
        <f>'2015'!$AE$1</f>
        <v>Kardiológia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5680</v>
      </c>
      <c r="B113" t="s">
        <v>59</v>
      </c>
      <c r="C113">
        <v>2015</v>
      </c>
      <c r="D113" t="str">
        <f>'2015'!$AE$1</f>
        <v>Kardiológia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5681</v>
      </c>
      <c r="B114" t="s">
        <v>60</v>
      </c>
      <c r="C114">
        <v>2015</v>
      </c>
      <c r="D114" t="str">
        <f>'2015'!$AE$1</f>
        <v>Kardiológia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5682</v>
      </c>
      <c r="B115" t="s">
        <v>61</v>
      </c>
      <c r="C115">
        <v>2015</v>
      </c>
      <c r="D115" t="str">
        <f>'2015'!$AE$1</f>
        <v>Kardiológia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5683</v>
      </c>
      <c r="B116" t="s">
        <v>62</v>
      </c>
      <c r="C116">
        <v>2015</v>
      </c>
      <c r="D116" t="str">
        <f>'2015'!$AE$1</f>
        <v>Kardiológia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5684</v>
      </c>
      <c r="B117" t="s">
        <v>63</v>
      </c>
      <c r="C117">
        <v>2015</v>
      </c>
      <c r="D117" t="str">
        <f>'2015'!$AE$1</f>
        <v>Kardiológia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5685</v>
      </c>
      <c r="B118" t="s">
        <v>31</v>
      </c>
      <c r="C118">
        <v>2016</v>
      </c>
      <c r="D118" t="str">
        <f>'2015'!$AE$1</f>
        <v>Kardiológia</v>
      </c>
      <c r="E118" t="s">
        <v>186</v>
      </c>
      <c r="F118">
        <f>'2016'!AC193</f>
        <v>1028460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5686</v>
      </c>
      <c r="B119" t="s">
        <v>33</v>
      </c>
      <c r="C119">
        <v>2016</v>
      </c>
      <c r="D119" t="str">
        <f>'2015'!$AE$1</f>
        <v>Kardiológia</v>
      </c>
      <c r="E119" t="s">
        <v>186</v>
      </c>
      <c r="F119">
        <f>'2016'!AC194</f>
        <v>1028460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5687</v>
      </c>
      <c r="B120" t="s">
        <v>35</v>
      </c>
      <c r="C120">
        <v>2016</v>
      </c>
      <c r="D120" t="str">
        <f>'2015'!$AE$1</f>
        <v>Kardiológia</v>
      </c>
      <c r="E120" t="s">
        <v>186</v>
      </c>
      <c r="F120">
        <f>'2016'!AC195</f>
        <v>1012722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5688</v>
      </c>
      <c r="B121" t="s">
        <v>37</v>
      </c>
      <c r="C121">
        <v>2016</v>
      </c>
      <c r="D121" t="str">
        <f>'2015'!$AE$1</f>
        <v>Kardiológia</v>
      </c>
      <c r="E121" t="s">
        <v>186</v>
      </c>
      <c r="F121">
        <f>'2016'!AC196</f>
        <v>1011572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5689</v>
      </c>
      <c r="B122" t="s">
        <v>38</v>
      </c>
      <c r="C122">
        <v>2016</v>
      </c>
      <c r="D122" t="str">
        <f>'2015'!$AE$1</f>
        <v>Kardiológia</v>
      </c>
      <c r="E122" t="s">
        <v>186</v>
      </c>
      <c r="F122">
        <f>'2016'!AC197</f>
        <v>1014881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5690</v>
      </c>
      <c r="B123" t="s">
        <v>39</v>
      </c>
      <c r="C123">
        <v>2016</v>
      </c>
      <c r="D123" t="str">
        <f>'2015'!$AE$1</f>
        <v>Kardiológia</v>
      </c>
      <c r="E123" t="s">
        <v>186</v>
      </c>
      <c r="F123">
        <f>'2016'!AC198</f>
        <v>1013100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5691</v>
      </c>
      <c r="B124" t="s">
        <v>41</v>
      </c>
      <c r="C124">
        <v>2016</v>
      </c>
      <c r="D124" t="str">
        <f>'2015'!$AE$1</f>
        <v>Kardiológia</v>
      </c>
      <c r="E124" t="s">
        <v>186</v>
      </c>
      <c r="F124">
        <f>'2016'!AC199</f>
        <v>1011190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5692</v>
      </c>
      <c r="B125" t="s">
        <v>42</v>
      </c>
      <c r="C125">
        <v>2016</v>
      </c>
      <c r="D125" t="str">
        <f>'2015'!$AE$1</f>
        <v>Kardiológia</v>
      </c>
      <c r="E125" t="s">
        <v>186</v>
      </c>
      <c r="F125">
        <f>'2016'!AC200</f>
        <v>1005812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5693</v>
      </c>
      <c r="B126" t="s">
        <v>43</v>
      </c>
      <c r="C126">
        <v>2016</v>
      </c>
      <c r="D126" t="str">
        <f>'2015'!$AE$1</f>
        <v>Kardiológia</v>
      </c>
      <c r="E126" t="s">
        <v>186</v>
      </c>
      <c r="F126">
        <f>'2016'!AC201</f>
        <v>1015561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5694</v>
      </c>
      <c r="B127" t="s">
        <v>44</v>
      </c>
      <c r="C127">
        <v>2016</v>
      </c>
      <c r="D127" t="str">
        <f>'2015'!$AE$1</f>
        <v>Kardiológia</v>
      </c>
      <c r="E127" t="s">
        <v>186</v>
      </c>
      <c r="F127">
        <f>'2016'!AC202</f>
        <v>1011025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5695</v>
      </c>
      <c r="B128" t="s">
        <v>45</v>
      </c>
      <c r="C128">
        <v>2016</v>
      </c>
      <c r="D128" t="str">
        <f>'2015'!$AE$1</f>
        <v>Kardiológia</v>
      </c>
      <c r="E128" t="s">
        <v>186</v>
      </c>
      <c r="F128">
        <f>'2016'!AC203</f>
        <v>1029221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5696</v>
      </c>
      <c r="B129" t="s">
        <v>46</v>
      </c>
      <c r="C129">
        <v>2016</v>
      </c>
      <c r="D129" t="str">
        <f>'2015'!$AE$1</f>
        <v>Kardiológia</v>
      </c>
      <c r="E129" t="s">
        <v>186</v>
      </c>
      <c r="F129">
        <f>'2016'!AC204</f>
        <v>1014652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5697</v>
      </c>
      <c r="B130" t="s">
        <v>47</v>
      </c>
      <c r="C130">
        <v>2016</v>
      </c>
      <c r="D130" t="str">
        <f>'2015'!$AE$1</f>
        <v>Kardiológia</v>
      </c>
      <c r="E130" t="s">
        <v>186</v>
      </c>
      <c r="F130">
        <f>'2016'!AC205</f>
        <v>1018068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5698</v>
      </c>
      <c r="B131" t="s">
        <v>48</v>
      </c>
      <c r="C131">
        <v>2016</v>
      </c>
      <c r="D131" t="str">
        <f>'2015'!$AE$1</f>
        <v>Kardiológia</v>
      </c>
      <c r="E131" t="s">
        <v>186</v>
      </c>
      <c r="F131">
        <f>'2016'!AC206</f>
        <v>1021453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5699</v>
      </c>
      <c r="B132" t="s">
        <v>49</v>
      </c>
      <c r="C132">
        <v>2016</v>
      </c>
      <c r="D132" t="str">
        <f>'2015'!$AE$1</f>
        <v>Kardiológia</v>
      </c>
      <c r="E132" t="s">
        <v>186</v>
      </c>
      <c r="F132">
        <f>'2016'!AC207</f>
        <v>1014962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5700</v>
      </c>
      <c r="B133" t="s">
        <v>50</v>
      </c>
      <c r="C133">
        <v>2016</v>
      </c>
      <c r="D133" t="str">
        <f>'2015'!$AE$1</f>
        <v>Kardiológia</v>
      </c>
      <c r="E133" t="s">
        <v>186</v>
      </c>
      <c r="F133">
        <f>'2016'!AC208</f>
        <v>1012588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5701</v>
      </c>
      <c r="B134" t="s">
        <v>51</v>
      </c>
      <c r="C134">
        <v>2016</v>
      </c>
      <c r="D134" t="str">
        <f>'2015'!$AE$1</f>
        <v>Kardiológia</v>
      </c>
      <c r="E134" t="s">
        <v>186</v>
      </c>
      <c r="F134">
        <f>'2016'!AC209</f>
        <v>1011158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5702</v>
      </c>
      <c r="B135" t="s">
        <v>52</v>
      </c>
      <c r="C135">
        <v>2016</v>
      </c>
      <c r="D135" t="str">
        <f>'2015'!$AE$1</f>
        <v>Kardiológia</v>
      </c>
      <c r="E135" t="s">
        <v>186</v>
      </c>
      <c r="F135">
        <f>'2016'!AC210</f>
        <v>1007999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5703</v>
      </c>
      <c r="B136" t="s">
        <v>53</v>
      </c>
      <c r="C136">
        <v>2016</v>
      </c>
      <c r="D136" t="str">
        <f>'2015'!$AE$1</f>
        <v>Kardiológia</v>
      </c>
      <c r="E136" t="s">
        <v>186</v>
      </c>
      <c r="F136">
        <f>'2016'!AC211</f>
        <v>1011446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5704</v>
      </c>
      <c r="B137" t="s">
        <v>54</v>
      </c>
      <c r="C137">
        <v>2016</v>
      </c>
      <c r="D137" t="str">
        <f>'2015'!$AE$1</f>
        <v>Kardiológia</v>
      </c>
      <c r="E137" t="s">
        <v>186</v>
      </c>
      <c r="F137">
        <f>'2016'!AC212</f>
        <v>1017289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5705</v>
      </c>
      <c r="B138" t="s">
        <v>55</v>
      </c>
      <c r="C138">
        <v>2016</v>
      </c>
      <c r="D138" t="str">
        <f>'2015'!$AE$1</f>
        <v>Kardiológia</v>
      </c>
      <c r="E138" t="s">
        <v>186</v>
      </c>
      <c r="F138">
        <f>'2016'!AC213</f>
        <v>1013177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5706</v>
      </c>
      <c r="B139" t="s">
        <v>56</v>
      </c>
      <c r="C139">
        <v>2016</v>
      </c>
      <c r="D139" t="str">
        <f>'2015'!$AE$1</f>
        <v>Kardiológia</v>
      </c>
      <c r="E139" t="s">
        <v>186</v>
      </c>
      <c r="F139">
        <f>'2016'!AC214</f>
        <v>1010241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5707</v>
      </c>
      <c r="B140" t="s">
        <v>57</v>
      </c>
      <c r="C140">
        <v>2016</v>
      </c>
      <c r="D140" t="str">
        <f>'2015'!$AE$1</f>
        <v>Kardiológia</v>
      </c>
      <c r="E140" t="s">
        <v>186</v>
      </c>
      <c r="F140">
        <f>'2016'!AC215</f>
        <v>1013548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5708</v>
      </c>
      <c r="B141" t="s">
        <v>58</v>
      </c>
      <c r="C141">
        <v>2016</v>
      </c>
      <c r="D141" t="str">
        <f>'2015'!$AE$1</f>
        <v>Kardiológia</v>
      </c>
      <c r="E141" t="s">
        <v>186</v>
      </c>
      <c r="F141">
        <f>'2016'!AC216</f>
        <v>1013355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5709</v>
      </c>
      <c r="B142" t="s">
        <v>59</v>
      </c>
      <c r="C142">
        <v>2016</v>
      </c>
      <c r="D142" t="str">
        <f>'2015'!$AE$1</f>
        <v>Kardiológia</v>
      </c>
      <c r="E142" t="s">
        <v>186</v>
      </c>
      <c r="F142">
        <f>'2016'!AC217</f>
        <v>1016744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5710</v>
      </c>
      <c r="B143" t="s">
        <v>60</v>
      </c>
      <c r="C143">
        <v>2016</v>
      </c>
      <c r="D143" t="str">
        <f>'2015'!$AE$1</f>
        <v>Kardiológia</v>
      </c>
      <c r="E143" t="s">
        <v>186</v>
      </c>
      <c r="F143">
        <f>'2016'!AC218</f>
        <v>1019347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5711</v>
      </c>
      <c r="B144" t="s">
        <v>61</v>
      </c>
      <c r="C144">
        <v>2016</v>
      </c>
      <c r="D144" t="str">
        <f>'2015'!$AE$1</f>
        <v>Kardiológia</v>
      </c>
      <c r="E144" t="s">
        <v>186</v>
      </c>
      <c r="F144">
        <f>'2016'!AC219</f>
        <v>1016205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5712</v>
      </c>
      <c r="B145" t="s">
        <v>62</v>
      </c>
      <c r="C145">
        <v>2016</v>
      </c>
      <c r="D145" t="str">
        <f>'2015'!$AE$1</f>
        <v>Kardiológia</v>
      </c>
      <c r="E145" t="s">
        <v>186</v>
      </c>
      <c r="F145">
        <f>'2016'!AC220</f>
        <v>1013787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5713</v>
      </c>
      <c r="B146" t="s">
        <v>63</v>
      </c>
      <c r="C146">
        <v>2016</v>
      </c>
      <c r="D146" t="str">
        <f>'2015'!$AE$1</f>
        <v>Kardiológia</v>
      </c>
      <c r="E146" t="s">
        <v>186</v>
      </c>
      <c r="F146">
        <f>'2016'!AC221</f>
        <v>1018608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5714</v>
      </c>
      <c r="B147" t="s">
        <v>31</v>
      </c>
      <c r="C147">
        <v>2016</v>
      </c>
      <c r="D147" t="str">
        <f>'2015'!$AE$1</f>
        <v>Kardiológia</v>
      </c>
      <c r="E147" t="s">
        <v>163</v>
      </c>
      <c r="F147" s="22">
        <f>'2016'!AB193</f>
        <v>1028459.3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5715</v>
      </c>
      <c r="B148" t="s">
        <v>33</v>
      </c>
      <c r="C148">
        <v>2016</v>
      </c>
      <c r="D148" t="str">
        <f>'2015'!$AE$1</f>
        <v>Kardiológia</v>
      </c>
      <c r="E148" t="s">
        <v>163</v>
      </c>
      <c r="F148" s="22">
        <f>'2016'!AB194</f>
        <v>1028459.3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5716</v>
      </c>
      <c r="B149" t="s">
        <v>35</v>
      </c>
      <c r="C149">
        <v>2016</v>
      </c>
      <c r="D149" t="str">
        <f>'2015'!$AE$1</f>
        <v>Kardiológia</v>
      </c>
      <c r="E149" t="s">
        <v>163</v>
      </c>
      <c r="F149" s="22">
        <f>'2016'!AB195</f>
        <v>1012722.4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5717</v>
      </c>
      <c r="B150" t="s">
        <v>37</v>
      </c>
      <c r="C150">
        <v>2016</v>
      </c>
      <c r="D150" t="str">
        <f>'2015'!$AE$1</f>
        <v>Kardiológia</v>
      </c>
      <c r="E150" t="s">
        <v>163</v>
      </c>
      <c r="F150" s="22">
        <f>'2016'!AB196</f>
        <v>1011571.9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5718</v>
      </c>
      <c r="B151" t="s">
        <v>38</v>
      </c>
      <c r="C151">
        <v>2016</v>
      </c>
      <c r="D151" t="str">
        <f>'2015'!$AE$1</f>
        <v>Kardiológia</v>
      </c>
      <c r="E151" t="s">
        <v>163</v>
      </c>
      <c r="F151" s="22">
        <f>'2016'!AB197</f>
        <v>1014880.9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5719</v>
      </c>
      <c r="B152" t="s">
        <v>39</v>
      </c>
      <c r="C152">
        <v>2016</v>
      </c>
      <c r="D152" t="str">
        <f>'2015'!$AE$1</f>
        <v>Kardiológia</v>
      </c>
      <c r="E152" t="s">
        <v>163</v>
      </c>
      <c r="F152" s="22">
        <f>'2016'!AB198</f>
        <v>1013099.9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5720</v>
      </c>
      <c r="B153" t="s">
        <v>41</v>
      </c>
      <c r="C153">
        <v>2016</v>
      </c>
      <c r="D153" t="str">
        <f>'2015'!$AE$1</f>
        <v>Kardiológia</v>
      </c>
      <c r="E153" t="s">
        <v>163</v>
      </c>
      <c r="F153" s="22">
        <f>'2016'!AB199</f>
        <v>1011189.4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5721</v>
      </c>
      <c r="B154" t="s">
        <v>42</v>
      </c>
      <c r="C154">
        <v>2016</v>
      </c>
      <c r="D154" t="str">
        <f>'2015'!$AE$1</f>
        <v>Kardiológia</v>
      </c>
      <c r="E154" t="s">
        <v>163</v>
      </c>
      <c r="F154" s="22">
        <f>'2016'!AB200</f>
        <v>1005810.9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5722</v>
      </c>
      <c r="B155" t="s">
        <v>43</v>
      </c>
      <c r="C155">
        <v>2016</v>
      </c>
      <c r="D155" t="str">
        <f>'2015'!$AE$1</f>
        <v>Kardiológia</v>
      </c>
      <c r="E155" t="s">
        <v>163</v>
      </c>
      <c r="F155" s="22">
        <f>'2016'!AB201</f>
        <v>1015560.9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5723</v>
      </c>
      <c r="B156" t="s">
        <v>44</v>
      </c>
      <c r="C156">
        <v>2016</v>
      </c>
      <c r="D156" t="str">
        <f>'2015'!$AE$1</f>
        <v>Kardiológia</v>
      </c>
      <c r="E156" t="s">
        <v>163</v>
      </c>
      <c r="F156" s="22">
        <f>'2016'!AB202</f>
        <v>1011025.9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5724</v>
      </c>
      <c r="B157" t="s">
        <v>45</v>
      </c>
      <c r="C157">
        <v>2016</v>
      </c>
      <c r="D157" t="str">
        <f>'2015'!$AE$1</f>
        <v>Kardiológia</v>
      </c>
      <c r="E157" t="s">
        <v>163</v>
      </c>
      <c r="F157" s="22">
        <f>'2016'!AB203</f>
        <v>1029220.8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5725</v>
      </c>
      <c r="B158" t="s">
        <v>46</v>
      </c>
      <c r="C158">
        <v>2016</v>
      </c>
      <c r="D158" t="str">
        <f>'2015'!$AE$1</f>
        <v>Kardiológia</v>
      </c>
      <c r="E158" t="s">
        <v>163</v>
      </c>
      <c r="F158" s="22">
        <f>'2016'!AB204</f>
        <v>1014652.4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5726</v>
      </c>
      <c r="B159" t="s">
        <v>47</v>
      </c>
      <c r="C159">
        <v>2016</v>
      </c>
      <c r="D159" t="str">
        <f>'2015'!$AE$1</f>
        <v>Kardiológia</v>
      </c>
      <c r="E159" t="s">
        <v>163</v>
      </c>
      <c r="F159" s="22">
        <f>'2016'!AB205</f>
        <v>1018067.4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5727</v>
      </c>
      <c r="B160" t="s">
        <v>48</v>
      </c>
      <c r="C160">
        <v>2016</v>
      </c>
      <c r="D160" t="str">
        <f>'2015'!$AE$1</f>
        <v>Kardiológia</v>
      </c>
      <c r="E160" t="s">
        <v>163</v>
      </c>
      <c r="F160" s="22">
        <f>'2016'!AB206</f>
        <v>1021453.4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5728</v>
      </c>
      <c r="B161" t="s">
        <v>49</v>
      </c>
      <c r="C161">
        <v>2016</v>
      </c>
      <c r="D161" t="str">
        <f>'2015'!$AE$1</f>
        <v>Kardiológia</v>
      </c>
      <c r="E161" t="s">
        <v>163</v>
      </c>
      <c r="F161" s="22">
        <f>'2016'!AB207</f>
        <v>1014962.4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5729</v>
      </c>
      <c r="B162" t="s">
        <v>50</v>
      </c>
      <c r="C162">
        <v>2016</v>
      </c>
      <c r="D162" t="str">
        <f>'2015'!$AE$1</f>
        <v>Kardiológia</v>
      </c>
      <c r="E162" t="s">
        <v>163</v>
      </c>
      <c r="F162" s="22">
        <f>'2016'!AB208</f>
        <v>1012587.9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5730</v>
      </c>
      <c r="B163" t="s">
        <v>51</v>
      </c>
      <c r="C163">
        <v>2016</v>
      </c>
      <c r="D163" t="str">
        <f>'2015'!$AE$1</f>
        <v>Kardiológia</v>
      </c>
      <c r="E163" t="s">
        <v>163</v>
      </c>
      <c r="F163" s="22">
        <f>'2016'!AB209</f>
        <v>1011158.4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5731</v>
      </c>
      <c r="B164" t="s">
        <v>52</v>
      </c>
      <c r="C164">
        <v>2016</v>
      </c>
      <c r="D164" t="str">
        <f>'2015'!$AE$1</f>
        <v>Kardiológia</v>
      </c>
      <c r="E164" t="s">
        <v>163</v>
      </c>
      <c r="F164" s="22">
        <f>'2016'!AB210</f>
        <v>1007999.9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5732</v>
      </c>
      <c r="B165" t="s">
        <v>53</v>
      </c>
      <c r="C165">
        <v>2016</v>
      </c>
      <c r="D165" t="str">
        <f>'2015'!$AE$1</f>
        <v>Kardiológia</v>
      </c>
      <c r="E165" t="s">
        <v>163</v>
      </c>
      <c r="F165" s="22">
        <f>'2016'!AB211</f>
        <v>1011445.9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5733</v>
      </c>
      <c r="B166" t="s">
        <v>54</v>
      </c>
      <c r="C166">
        <v>2016</v>
      </c>
      <c r="D166" t="str">
        <f>'2015'!$AE$1</f>
        <v>Kardiológia</v>
      </c>
      <c r="E166" t="s">
        <v>163</v>
      </c>
      <c r="F166" s="22">
        <f>'2016'!AB212</f>
        <v>1017289.4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5734</v>
      </c>
      <c r="B167" t="s">
        <v>55</v>
      </c>
      <c r="C167">
        <v>2016</v>
      </c>
      <c r="D167" t="str">
        <f>'2015'!$AE$1</f>
        <v>Kardiológia</v>
      </c>
      <c r="E167" t="s">
        <v>163</v>
      </c>
      <c r="F167" s="22">
        <f>'2016'!AB213</f>
        <v>1013176.4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5735</v>
      </c>
      <c r="B168" t="s">
        <v>56</v>
      </c>
      <c r="C168">
        <v>2016</v>
      </c>
      <c r="D168" t="str">
        <f>'2015'!$AE$1</f>
        <v>Kardiológia</v>
      </c>
      <c r="E168" t="s">
        <v>163</v>
      </c>
      <c r="F168" s="22">
        <f>'2016'!AB214</f>
        <v>1010241.4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5736</v>
      </c>
      <c r="B169" t="s">
        <v>57</v>
      </c>
      <c r="C169">
        <v>2016</v>
      </c>
      <c r="D169" t="str">
        <f>'2015'!$AE$1</f>
        <v>Kardiológia</v>
      </c>
      <c r="E169" t="s">
        <v>163</v>
      </c>
      <c r="F169" s="22">
        <f>'2016'!AB215</f>
        <v>1013548.4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5737</v>
      </c>
      <c r="B170" t="s">
        <v>58</v>
      </c>
      <c r="C170">
        <v>2016</v>
      </c>
      <c r="D170" t="str">
        <f>'2015'!$AE$1</f>
        <v>Kardiológia</v>
      </c>
      <c r="E170" t="s">
        <v>163</v>
      </c>
      <c r="F170" s="22">
        <f>'2016'!AB216</f>
        <v>1013354.9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5738</v>
      </c>
      <c r="B171" t="s">
        <v>59</v>
      </c>
      <c r="C171">
        <v>2016</v>
      </c>
      <c r="D171" t="str">
        <f>'2015'!$AE$1</f>
        <v>Kardiológia</v>
      </c>
      <c r="E171" t="s">
        <v>163</v>
      </c>
      <c r="F171" s="22">
        <f>'2016'!AB217</f>
        <v>1016743.9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5739</v>
      </c>
      <c r="B172" t="s">
        <v>60</v>
      </c>
      <c r="C172">
        <v>2016</v>
      </c>
      <c r="D172" t="str">
        <f>'2015'!$AE$1</f>
        <v>Kardiológia</v>
      </c>
      <c r="E172" t="s">
        <v>163</v>
      </c>
      <c r="F172" s="22">
        <f>'2016'!AB218</f>
        <v>1019347.4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5740</v>
      </c>
      <c r="B173" t="s">
        <v>61</v>
      </c>
      <c r="C173">
        <v>2016</v>
      </c>
      <c r="D173" t="str">
        <f>'2015'!$AE$1</f>
        <v>Kardiológia</v>
      </c>
      <c r="E173" t="s">
        <v>163</v>
      </c>
      <c r="F173" s="22">
        <f>'2016'!AB219</f>
        <v>1016205.4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5741</v>
      </c>
      <c r="B174" t="s">
        <v>62</v>
      </c>
      <c r="C174">
        <v>2016</v>
      </c>
      <c r="D174" t="str">
        <f>'2015'!$AE$1</f>
        <v>Kardiológia</v>
      </c>
      <c r="E174" t="s">
        <v>163</v>
      </c>
      <c r="F174" s="22">
        <f>'2016'!AB220</f>
        <v>1013786.9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5742</v>
      </c>
      <c r="B175" t="s">
        <v>63</v>
      </c>
      <c r="C175">
        <v>2016</v>
      </c>
      <c r="D175" t="str">
        <f>'2015'!$AE$1</f>
        <v>Kardiológia</v>
      </c>
      <c r="E175" t="s">
        <v>163</v>
      </c>
      <c r="F175" s="22">
        <f>'2016'!AB221</f>
        <v>1018608.4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5743</v>
      </c>
      <c r="B176" t="s">
        <v>31</v>
      </c>
      <c r="C176">
        <v>2016</v>
      </c>
      <c r="D176" t="str">
        <f>'2015'!$AE$1</f>
        <v>Kardiológia</v>
      </c>
      <c r="E176" t="s">
        <v>165</v>
      </c>
      <c r="F176">
        <f>'2016'!AD193</f>
        <v>0.7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5744</v>
      </c>
      <c r="B177" t="s">
        <v>33</v>
      </c>
      <c r="C177">
        <v>2016</v>
      </c>
      <c r="D177" t="str">
        <f>'2015'!$AE$1</f>
        <v>Kardiológia</v>
      </c>
      <c r="E177" t="s">
        <v>165</v>
      </c>
      <c r="F177">
        <f>'2016'!AD194</f>
        <v>0.7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5745</v>
      </c>
      <c r="B178" t="s">
        <v>35</v>
      </c>
      <c r="C178">
        <v>2016</v>
      </c>
      <c r="D178" t="str">
        <f>'2015'!$AE$1</f>
        <v>Kardiológia</v>
      </c>
      <c r="E178" t="s">
        <v>165</v>
      </c>
      <c r="F178">
        <f>'2016'!AD195</f>
        <v>-0.4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5746</v>
      </c>
      <c r="B179" t="s">
        <v>37</v>
      </c>
      <c r="C179">
        <v>2016</v>
      </c>
      <c r="D179" t="str">
        <f>'2015'!$AE$1</f>
        <v>Kardiológia</v>
      </c>
      <c r="E179" t="s">
        <v>165</v>
      </c>
      <c r="F179">
        <f>'2016'!AD196</f>
        <v>0.1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5747</v>
      </c>
      <c r="B180" t="s">
        <v>38</v>
      </c>
      <c r="C180">
        <v>2016</v>
      </c>
      <c r="D180" t="str">
        <f>'2015'!$AE$1</f>
        <v>Kardiológia</v>
      </c>
      <c r="E180" t="s">
        <v>165</v>
      </c>
      <c r="F180">
        <f>'2016'!AD197</f>
        <v>0.1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5748</v>
      </c>
      <c r="B181" t="s">
        <v>39</v>
      </c>
      <c r="C181">
        <v>2016</v>
      </c>
      <c r="D181" t="str">
        <f>'2015'!$AE$1</f>
        <v>Kardiológia</v>
      </c>
      <c r="E181" t="s">
        <v>165</v>
      </c>
      <c r="F181">
        <f>'2016'!AD198</f>
        <v>0.1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5749</v>
      </c>
      <c r="B182" t="s">
        <v>41</v>
      </c>
      <c r="C182">
        <v>2016</v>
      </c>
      <c r="D182" t="str">
        <f>'2015'!$AE$1</f>
        <v>Kardiológia</v>
      </c>
      <c r="E182" t="s">
        <v>165</v>
      </c>
      <c r="F182">
        <f>'2016'!AD199</f>
        <v>0.6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5750</v>
      </c>
      <c r="B183" t="s">
        <v>42</v>
      </c>
      <c r="C183">
        <v>2016</v>
      </c>
      <c r="D183" t="str">
        <f>'2015'!$AE$1</f>
        <v>Kardiológia</v>
      </c>
      <c r="E183" t="s">
        <v>165</v>
      </c>
      <c r="F183">
        <f>'2016'!AD200</f>
        <v>1.1000000000000001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5751</v>
      </c>
      <c r="B184" t="s">
        <v>43</v>
      </c>
      <c r="C184">
        <v>2016</v>
      </c>
      <c r="D184" t="str">
        <f>'2015'!$AE$1</f>
        <v>Kardiológia</v>
      </c>
      <c r="E184" t="s">
        <v>165</v>
      </c>
      <c r="F184">
        <f>'2016'!AD201</f>
        <v>0.1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5752</v>
      </c>
      <c r="B185" t="s">
        <v>44</v>
      </c>
      <c r="C185">
        <v>2016</v>
      </c>
      <c r="D185" t="str">
        <f>'2015'!$AE$1</f>
        <v>Kardiológia</v>
      </c>
      <c r="E185" t="s">
        <v>165</v>
      </c>
      <c r="F185">
        <f>'2016'!AD202</f>
        <v>-0.9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5753</v>
      </c>
      <c r="B186" t="s">
        <v>45</v>
      </c>
      <c r="C186">
        <v>2016</v>
      </c>
      <c r="D186" t="str">
        <f>'2015'!$AE$1</f>
        <v>Kardiológia</v>
      </c>
      <c r="E186" t="s">
        <v>165</v>
      </c>
      <c r="F186">
        <f>'2016'!AD203</f>
        <v>0.2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5754</v>
      </c>
      <c r="B187" t="s">
        <v>46</v>
      </c>
      <c r="C187">
        <v>2016</v>
      </c>
      <c r="D187" t="str">
        <f>'2015'!$AE$1</f>
        <v>Kardiológia</v>
      </c>
      <c r="E187" t="s">
        <v>165</v>
      </c>
      <c r="F187">
        <f>'2016'!AD204</f>
        <v>-0.4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5755</v>
      </c>
      <c r="B188" t="s">
        <v>47</v>
      </c>
      <c r="C188">
        <v>2016</v>
      </c>
      <c r="D188" t="str">
        <f>'2015'!$AE$1</f>
        <v>Kardiológia</v>
      </c>
      <c r="E188" t="s">
        <v>165</v>
      </c>
      <c r="F188">
        <f>'2016'!AD205</f>
        <v>0.6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5756</v>
      </c>
      <c r="B189" t="s">
        <v>48</v>
      </c>
      <c r="C189">
        <v>2016</v>
      </c>
      <c r="D189" t="str">
        <f>'2015'!$AE$1</f>
        <v>Kardiológia</v>
      </c>
      <c r="E189" t="s">
        <v>165</v>
      </c>
      <c r="F189">
        <f>'2016'!AD206</f>
        <v>-0.4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5757</v>
      </c>
      <c r="B190" t="s">
        <v>49</v>
      </c>
      <c r="C190">
        <v>2016</v>
      </c>
      <c r="D190" t="str">
        <f>'2015'!$AE$1</f>
        <v>Kardiológia</v>
      </c>
      <c r="E190" t="s">
        <v>165</v>
      </c>
      <c r="F190">
        <f>'2016'!AD207</f>
        <v>-0.4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5758</v>
      </c>
      <c r="B191" t="s">
        <v>50</v>
      </c>
      <c r="C191">
        <v>2016</v>
      </c>
      <c r="D191" t="str">
        <f>'2015'!$AE$1</f>
        <v>Kardiológia</v>
      </c>
      <c r="E191" t="s">
        <v>165</v>
      </c>
      <c r="F191">
        <f>'2016'!AD208</f>
        <v>0.1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5759</v>
      </c>
      <c r="B192" t="s">
        <v>51</v>
      </c>
      <c r="C192">
        <v>2016</v>
      </c>
      <c r="D192" t="str">
        <f>'2015'!$AE$1</f>
        <v>Kardiológia</v>
      </c>
      <c r="E192" t="s">
        <v>165</v>
      </c>
      <c r="F192">
        <f>'2016'!AD209</f>
        <v>-0.4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5760</v>
      </c>
      <c r="B193" t="s">
        <v>52</v>
      </c>
      <c r="C193">
        <v>2016</v>
      </c>
      <c r="D193" t="str">
        <f>'2015'!$AE$1</f>
        <v>Kardiológia</v>
      </c>
      <c r="E193" t="s">
        <v>165</v>
      </c>
      <c r="F193">
        <f>'2016'!AD210</f>
        <v>-0.9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5761</v>
      </c>
      <c r="B194" t="s">
        <v>53</v>
      </c>
      <c r="C194">
        <v>2016</v>
      </c>
      <c r="D194" t="str">
        <f>'2015'!$AE$1</f>
        <v>Kardiológia</v>
      </c>
      <c r="E194" t="s">
        <v>165</v>
      </c>
      <c r="F194">
        <f>'2016'!AD211</f>
        <v>0.1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5762</v>
      </c>
      <c r="B195" t="s">
        <v>54</v>
      </c>
      <c r="C195">
        <v>2016</v>
      </c>
      <c r="D195" t="str">
        <f>'2015'!$AE$1</f>
        <v>Kardiológia</v>
      </c>
      <c r="E195" t="s">
        <v>165</v>
      </c>
      <c r="F195">
        <f>'2016'!AD212</f>
        <v>-0.4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5763</v>
      </c>
      <c r="B196" t="s">
        <v>55</v>
      </c>
      <c r="C196">
        <v>2016</v>
      </c>
      <c r="D196" t="str">
        <f>'2015'!$AE$1</f>
        <v>Kardiológia</v>
      </c>
      <c r="E196" t="s">
        <v>165</v>
      </c>
      <c r="F196">
        <f>'2016'!AD213</f>
        <v>0.6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5764</v>
      </c>
      <c r="B197" t="s">
        <v>56</v>
      </c>
      <c r="C197">
        <v>2016</v>
      </c>
      <c r="D197" t="str">
        <f>'2015'!$AE$1</f>
        <v>Kardiológia</v>
      </c>
      <c r="E197" t="s">
        <v>165</v>
      </c>
      <c r="F197">
        <f>'2016'!AD214</f>
        <v>-0.4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5765</v>
      </c>
      <c r="B198" t="s">
        <v>57</v>
      </c>
      <c r="C198">
        <v>2016</v>
      </c>
      <c r="D198" t="str">
        <f>'2015'!$AE$1</f>
        <v>Kardiológia</v>
      </c>
      <c r="E198" t="s">
        <v>165</v>
      </c>
      <c r="F198">
        <f>'2016'!AD215</f>
        <v>-0.4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5766</v>
      </c>
      <c r="B199" t="s">
        <v>58</v>
      </c>
      <c r="C199">
        <v>2016</v>
      </c>
      <c r="D199" t="str">
        <f>'2015'!$AE$1</f>
        <v>Kardiológia</v>
      </c>
      <c r="E199" t="s">
        <v>165</v>
      </c>
      <c r="F199">
        <f>'2016'!AD216</f>
        <v>0.1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5767</v>
      </c>
      <c r="B200" t="s">
        <v>59</v>
      </c>
      <c r="C200">
        <v>2016</v>
      </c>
      <c r="D200" t="str">
        <f>'2015'!$AE$1</f>
        <v>Kardiológia</v>
      </c>
      <c r="E200" t="s">
        <v>165</v>
      </c>
      <c r="F200">
        <f>'2016'!AD217</f>
        <v>0.1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5768</v>
      </c>
      <c r="B201" t="s">
        <v>60</v>
      </c>
      <c r="C201">
        <v>2016</v>
      </c>
      <c r="D201" t="str">
        <f>'2015'!$AE$1</f>
        <v>Kardiológia</v>
      </c>
      <c r="E201" t="s">
        <v>165</v>
      </c>
      <c r="F201">
        <f>'2016'!AD218</f>
        <v>-0.4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5769</v>
      </c>
      <c r="B202" t="s">
        <v>61</v>
      </c>
      <c r="C202">
        <v>2016</v>
      </c>
      <c r="D202" t="str">
        <f>'2015'!$AE$1</f>
        <v>Kardiológia</v>
      </c>
      <c r="E202" t="s">
        <v>165</v>
      </c>
      <c r="F202">
        <f>'2016'!AD219</f>
        <v>-0.4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5770</v>
      </c>
      <c r="B203" t="s">
        <v>62</v>
      </c>
      <c r="C203">
        <v>2016</v>
      </c>
      <c r="D203" t="str">
        <f>'2015'!$AE$1</f>
        <v>Kardiológia</v>
      </c>
      <c r="E203" t="s">
        <v>165</v>
      </c>
      <c r="F203">
        <f>'2016'!AD220</f>
        <v>0.1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5771</v>
      </c>
      <c r="B204" t="s">
        <v>63</v>
      </c>
      <c r="C204">
        <v>2016</v>
      </c>
      <c r="D204" t="str">
        <f>'2015'!$AE$1</f>
        <v>Kardiológia</v>
      </c>
      <c r="E204" t="s">
        <v>165</v>
      </c>
      <c r="F204">
        <f>'2016'!AD221</f>
        <v>-0.4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5772</v>
      </c>
      <c r="B205" t="s">
        <v>31</v>
      </c>
      <c r="C205">
        <v>2016</v>
      </c>
      <c r="D205" t="str">
        <f>'2015'!$AE$1</f>
        <v>Kardiológia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5773</v>
      </c>
      <c r="B206" t="s">
        <v>33</v>
      </c>
      <c r="C206">
        <v>2016</v>
      </c>
      <c r="D206" t="str">
        <f>'2015'!$AE$1</f>
        <v>Kardiológia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5774</v>
      </c>
      <c r="B207" t="s">
        <v>35</v>
      </c>
      <c r="C207">
        <v>2016</v>
      </c>
      <c r="D207" t="str">
        <f>'2015'!$AE$1</f>
        <v>Kardiológia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5775</v>
      </c>
      <c r="B208" t="s">
        <v>37</v>
      </c>
      <c r="C208">
        <v>2016</v>
      </c>
      <c r="D208" t="str">
        <f>'2015'!$AE$1</f>
        <v>Kardiológia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5776</v>
      </c>
      <c r="B209" t="s">
        <v>38</v>
      </c>
      <c r="C209">
        <v>2016</v>
      </c>
      <c r="D209" t="str">
        <f>'2015'!$AE$1</f>
        <v>Kardiológia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5777</v>
      </c>
      <c r="B210" t="s">
        <v>39</v>
      </c>
      <c r="C210">
        <v>2016</v>
      </c>
      <c r="D210" t="str">
        <f>'2015'!$AE$1</f>
        <v>Kardiológia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5778</v>
      </c>
      <c r="B211" t="s">
        <v>41</v>
      </c>
      <c r="C211">
        <v>2016</v>
      </c>
      <c r="D211" t="str">
        <f>'2015'!$AE$1</f>
        <v>Kardiológia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5779</v>
      </c>
      <c r="B212" t="s">
        <v>42</v>
      </c>
      <c r="C212">
        <v>2016</v>
      </c>
      <c r="D212" t="str">
        <f>'2015'!$AE$1</f>
        <v>Kardiológia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5780</v>
      </c>
      <c r="B213" t="s">
        <v>43</v>
      </c>
      <c r="C213">
        <v>2016</v>
      </c>
      <c r="D213" t="str">
        <f>'2015'!$AE$1</f>
        <v>Kardiológia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5781</v>
      </c>
      <c r="B214" t="s">
        <v>44</v>
      </c>
      <c r="C214">
        <v>2016</v>
      </c>
      <c r="D214" t="str">
        <f>'2015'!$AE$1</f>
        <v>Kardiológia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5782</v>
      </c>
      <c r="B215" t="s">
        <v>45</v>
      </c>
      <c r="C215">
        <v>2016</v>
      </c>
      <c r="D215" t="str">
        <f>'2015'!$AE$1</f>
        <v>Kardiológia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5783</v>
      </c>
      <c r="B216" t="s">
        <v>46</v>
      </c>
      <c r="C216">
        <v>2016</v>
      </c>
      <c r="D216" t="str">
        <f>'2015'!$AE$1</f>
        <v>Kardiológia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5784</v>
      </c>
      <c r="B217" t="s">
        <v>47</v>
      </c>
      <c r="C217">
        <v>2016</v>
      </c>
      <c r="D217" t="str">
        <f>'2015'!$AE$1</f>
        <v>Kardiológia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5785</v>
      </c>
      <c r="B218" t="s">
        <v>48</v>
      </c>
      <c r="C218">
        <v>2016</v>
      </c>
      <c r="D218" t="str">
        <f>'2015'!$AE$1</f>
        <v>Kardiológia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5786</v>
      </c>
      <c r="B219" t="s">
        <v>49</v>
      </c>
      <c r="C219">
        <v>2016</v>
      </c>
      <c r="D219" t="str">
        <f>'2015'!$AE$1</f>
        <v>Kardiológia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5787</v>
      </c>
      <c r="B220" t="s">
        <v>50</v>
      </c>
      <c r="C220">
        <v>2016</v>
      </c>
      <c r="D220" t="str">
        <f>'2015'!$AE$1</f>
        <v>Kardiológia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5788</v>
      </c>
      <c r="B221" t="s">
        <v>51</v>
      </c>
      <c r="C221">
        <v>2016</v>
      </c>
      <c r="D221" t="str">
        <f>'2015'!$AE$1</f>
        <v>Kardiológia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5789</v>
      </c>
      <c r="B222" t="s">
        <v>52</v>
      </c>
      <c r="C222">
        <v>2016</v>
      </c>
      <c r="D222" t="str">
        <f>'2015'!$AE$1</f>
        <v>Kardiológia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5790</v>
      </c>
      <c r="B223" t="s">
        <v>53</v>
      </c>
      <c r="C223">
        <v>2016</v>
      </c>
      <c r="D223" t="str">
        <f>'2015'!$AE$1</f>
        <v>Kardiológia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5791</v>
      </c>
      <c r="B224" t="s">
        <v>54</v>
      </c>
      <c r="C224">
        <v>2016</v>
      </c>
      <c r="D224" t="str">
        <f>'2015'!$AE$1</f>
        <v>Kardiológia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5792</v>
      </c>
      <c r="B225" t="s">
        <v>55</v>
      </c>
      <c r="C225">
        <v>2016</v>
      </c>
      <c r="D225" t="str">
        <f>'2015'!$AE$1</f>
        <v>Kardiológia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5793</v>
      </c>
      <c r="B226" t="s">
        <v>56</v>
      </c>
      <c r="C226">
        <v>2016</v>
      </c>
      <c r="D226" t="str">
        <f>'2015'!$AE$1</f>
        <v>Kardiológia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5794</v>
      </c>
      <c r="B227" t="s">
        <v>57</v>
      </c>
      <c r="C227">
        <v>2016</v>
      </c>
      <c r="D227" t="str">
        <f>'2015'!$AE$1</f>
        <v>Kardiológia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5795</v>
      </c>
      <c r="B228" t="s">
        <v>58</v>
      </c>
      <c r="C228">
        <v>2016</v>
      </c>
      <c r="D228" t="str">
        <f>'2015'!$AE$1</f>
        <v>Kardiológia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5796</v>
      </c>
      <c r="B229" t="s">
        <v>59</v>
      </c>
      <c r="C229">
        <v>2016</v>
      </c>
      <c r="D229" t="str">
        <f>'2015'!$AE$1</f>
        <v>Kardiológia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5797</v>
      </c>
      <c r="B230" t="s">
        <v>60</v>
      </c>
      <c r="C230">
        <v>2016</v>
      </c>
      <c r="D230" t="str">
        <f>'2015'!$AE$1</f>
        <v>Kardiológia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5798</v>
      </c>
      <c r="B231" t="s">
        <v>61</v>
      </c>
      <c r="C231">
        <v>2016</v>
      </c>
      <c r="D231" t="str">
        <f>'2015'!$AE$1</f>
        <v>Kardiológia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5799</v>
      </c>
      <c r="B232" t="s">
        <v>62</v>
      </c>
      <c r="C232">
        <v>2016</v>
      </c>
      <c r="D232" t="str">
        <f>'2015'!$AE$1</f>
        <v>Kardiológia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5800</v>
      </c>
      <c r="B233" t="s">
        <v>63</v>
      </c>
      <c r="C233">
        <v>2016</v>
      </c>
      <c r="D233" t="str">
        <f>'2015'!$AE$1</f>
        <v>Kardiológia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5801</v>
      </c>
      <c r="B234" t="s">
        <v>31</v>
      </c>
      <c r="C234">
        <v>2017</v>
      </c>
      <c r="D234" t="str">
        <f>'2015'!$AE$1</f>
        <v>Kardiológia</v>
      </c>
      <c r="E234" t="s">
        <v>186</v>
      </c>
      <c r="F234">
        <f>'2017'!AC193</f>
        <v>1028230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5802</v>
      </c>
      <c r="B235" t="s">
        <v>33</v>
      </c>
      <c r="C235">
        <v>2017</v>
      </c>
      <c r="D235" t="str">
        <f>'2015'!$AE$1</f>
        <v>Kardiológia</v>
      </c>
      <c r="E235" t="s">
        <v>186</v>
      </c>
      <c r="F235">
        <f>'2017'!AC194</f>
        <v>1028230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5803</v>
      </c>
      <c r="B236" t="s">
        <v>35</v>
      </c>
      <c r="C236">
        <v>2017</v>
      </c>
      <c r="D236" t="str">
        <f>'2015'!$AE$1</f>
        <v>Kardiológia</v>
      </c>
      <c r="E236" t="s">
        <v>186</v>
      </c>
      <c r="F236">
        <f>'2017'!AC195</f>
        <v>1012172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5804</v>
      </c>
      <c r="B237" t="s">
        <v>37</v>
      </c>
      <c r="C237">
        <v>2017</v>
      </c>
      <c r="D237" t="str">
        <f>'2015'!$AE$1</f>
        <v>Kardiológia</v>
      </c>
      <c r="E237" t="s">
        <v>186</v>
      </c>
      <c r="F237">
        <f>'2017'!AC196</f>
        <v>1011282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5805</v>
      </c>
      <c r="B238" t="s">
        <v>38</v>
      </c>
      <c r="C238">
        <v>2017</v>
      </c>
      <c r="D238" t="str">
        <f>'2015'!$AE$1</f>
        <v>Kardiológia</v>
      </c>
      <c r="E238" t="s">
        <v>186</v>
      </c>
      <c r="F238">
        <f>'2017'!AC197</f>
        <v>1015817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5806</v>
      </c>
      <c r="B239" t="s">
        <v>39</v>
      </c>
      <c r="C239">
        <v>2017</v>
      </c>
      <c r="D239" t="str">
        <f>'2015'!$AE$1</f>
        <v>Kardiológia</v>
      </c>
      <c r="E239" t="s">
        <v>186</v>
      </c>
      <c r="F239">
        <f>'2017'!AC198</f>
        <v>1013103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5807</v>
      </c>
      <c r="B240" t="s">
        <v>41</v>
      </c>
      <c r="C240">
        <v>2017</v>
      </c>
      <c r="D240" t="str">
        <f>'2015'!$AE$1</f>
        <v>Kardiológia</v>
      </c>
      <c r="E240" t="s">
        <v>186</v>
      </c>
      <c r="F240">
        <f>'2017'!AC199</f>
        <v>1010810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5808</v>
      </c>
      <c r="B241" t="s">
        <v>42</v>
      </c>
      <c r="C241">
        <v>2017</v>
      </c>
      <c r="D241" t="str">
        <f>'2015'!$AE$1</f>
        <v>Kardiológia</v>
      </c>
      <c r="E241" t="s">
        <v>186</v>
      </c>
      <c r="F241">
        <f>'2017'!AC200</f>
        <v>1005731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5809</v>
      </c>
      <c r="B242" t="s">
        <v>43</v>
      </c>
      <c r="C242">
        <v>2017</v>
      </c>
      <c r="D242" t="str">
        <f>'2015'!$AE$1</f>
        <v>Kardiológia</v>
      </c>
      <c r="E242" t="s">
        <v>186</v>
      </c>
      <c r="F242">
        <f>'2017'!AC201</f>
        <v>1016219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5810</v>
      </c>
      <c r="B243" t="s">
        <v>44</v>
      </c>
      <c r="C243">
        <v>2017</v>
      </c>
      <c r="D243" t="str">
        <f>'2015'!$AE$1</f>
        <v>Kardiológia</v>
      </c>
      <c r="E243" t="s">
        <v>186</v>
      </c>
      <c r="F243">
        <f>'2017'!AC202</f>
        <v>1011003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5811</v>
      </c>
      <c r="B244" t="s">
        <v>45</v>
      </c>
      <c r="C244">
        <v>2017</v>
      </c>
      <c r="D244" t="str">
        <f>'2015'!$AE$1</f>
        <v>Kardiológia</v>
      </c>
      <c r="E244" t="s">
        <v>186</v>
      </c>
      <c r="F244">
        <f>'2017'!AC203</f>
        <v>1028694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5812</v>
      </c>
      <c r="B245" t="s">
        <v>46</v>
      </c>
      <c r="C245">
        <v>2017</v>
      </c>
      <c r="D245" t="str">
        <f>'2015'!$AE$1</f>
        <v>Kardiológia</v>
      </c>
      <c r="E245" t="s">
        <v>186</v>
      </c>
      <c r="F245">
        <f>'2017'!AC204</f>
        <v>1014322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5813</v>
      </c>
      <c r="B246" t="s">
        <v>47</v>
      </c>
      <c r="C246">
        <v>2017</v>
      </c>
      <c r="D246" t="str">
        <f>'2015'!$AE$1</f>
        <v>Kardiológia</v>
      </c>
      <c r="E246" t="s">
        <v>186</v>
      </c>
      <c r="F246">
        <f>'2017'!AC205</f>
        <v>1018031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5814</v>
      </c>
      <c r="B247" t="s">
        <v>48</v>
      </c>
      <c r="C247">
        <v>2017</v>
      </c>
      <c r="D247" t="str">
        <f>'2015'!$AE$1</f>
        <v>Kardiológia</v>
      </c>
      <c r="E247" t="s">
        <v>186</v>
      </c>
      <c r="F247">
        <f>'2017'!AC206</f>
        <v>1021120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5815</v>
      </c>
      <c r="B248" t="s">
        <v>49</v>
      </c>
      <c r="C248">
        <v>2017</v>
      </c>
      <c r="D248" t="str">
        <f>'2015'!$AE$1</f>
        <v>Kardiológia</v>
      </c>
      <c r="E248" t="s">
        <v>186</v>
      </c>
      <c r="F248">
        <f>'2017'!AC207</f>
        <v>1014843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5816</v>
      </c>
      <c r="B249" t="s">
        <v>50</v>
      </c>
      <c r="C249">
        <v>2017</v>
      </c>
      <c r="D249" t="str">
        <f>'2015'!$AE$1</f>
        <v>Kardiológia</v>
      </c>
      <c r="E249" t="s">
        <v>186</v>
      </c>
      <c r="F249">
        <f>'2017'!AC208</f>
        <v>1012188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5817</v>
      </c>
      <c r="B250" t="s">
        <v>51</v>
      </c>
      <c r="C250">
        <v>2017</v>
      </c>
      <c r="D250" t="str">
        <f>'2015'!$AE$1</f>
        <v>Kardiológia</v>
      </c>
      <c r="E250" t="s">
        <v>186</v>
      </c>
      <c r="F250">
        <f>'2017'!AC209</f>
        <v>1010535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5818</v>
      </c>
      <c r="B251" t="s">
        <v>52</v>
      </c>
      <c r="C251">
        <v>2017</v>
      </c>
      <c r="D251" t="str">
        <f>'2015'!$AE$1</f>
        <v>Kardiológia</v>
      </c>
      <c r="E251" t="s">
        <v>186</v>
      </c>
      <c r="F251">
        <f>'2017'!AC210</f>
        <v>1007952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5819</v>
      </c>
      <c r="B252" t="s">
        <v>53</v>
      </c>
      <c r="C252">
        <v>2017</v>
      </c>
      <c r="D252" t="str">
        <f>'2015'!$AE$1</f>
        <v>Kardiológia</v>
      </c>
      <c r="E252" t="s">
        <v>186</v>
      </c>
      <c r="F252">
        <f>'2017'!AC211</f>
        <v>1011046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5820</v>
      </c>
      <c r="B253" t="s">
        <v>54</v>
      </c>
      <c r="C253">
        <v>2017</v>
      </c>
      <c r="D253" t="str">
        <f>'2015'!$AE$1</f>
        <v>Kardiológia</v>
      </c>
      <c r="E253" t="s">
        <v>186</v>
      </c>
      <c r="F253">
        <f>'2017'!AC212</f>
        <v>1017290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5821</v>
      </c>
      <c r="B254" t="s">
        <v>55</v>
      </c>
      <c r="C254">
        <v>2017</v>
      </c>
      <c r="D254" t="str">
        <f>'2015'!$AE$1</f>
        <v>Kardiológia</v>
      </c>
      <c r="E254" t="s">
        <v>186</v>
      </c>
      <c r="F254">
        <f>'2017'!AC213</f>
        <v>1013254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5822</v>
      </c>
      <c r="B255" t="s">
        <v>56</v>
      </c>
      <c r="C255">
        <v>2017</v>
      </c>
      <c r="D255" t="str">
        <f>'2015'!$AE$1</f>
        <v>Kardiológia</v>
      </c>
      <c r="E255" t="s">
        <v>186</v>
      </c>
      <c r="F255">
        <f>'2017'!AC214</f>
        <v>1010905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5823</v>
      </c>
      <c r="B256" t="s">
        <v>57</v>
      </c>
      <c r="C256">
        <v>2017</v>
      </c>
      <c r="D256" t="str">
        <f>'2015'!$AE$1</f>
        <v>Kardiológia</v>
      </c>
      <c r="E256" t="s">
        <v>186</v>
      </c>
      <c r="F256">
        <f>'2017'!AC215</f>
        <v>1013818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5824</v>
      </c>
      <c r="B257" t="s">
        <v>58</v>
      </c>
      <c r="C257">
        <v>2017</v>
      </c>
      <c r="D257" t="str">
        <f>'2015'!$AE$1</f>
        <v>Kardiológia</v>
      </c>
      <c r="E257" t="s">
        <v>186</v>
      </c>
      <c r="F257">
        <f>'2017'!AC216</f>
        <v>1012621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5825</v>
      </c>
      <c r="B258" t="s">
        <v>59</v>
      </c>
      <c r="C258">
        <v>2017</v>
      </c>
      <c r="D258" t="str">
        <f>'2015'!$AE$1</f>
        <v>Kardiológia</v>
      </c>
      <c r="E258" t="s">
        <v>186</v>
      </c>
      <c r="F258">
        <f>'2017'!AC217</f>
        <v>1017019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5826</v>
      </c>
      <c r="B259" t="s">
        <v>60</v>
      </c>
      <c r="C259">
        <v>2017</v>
      </c>
      <c r="D259" t="str">
        <f>'2015'!$AE$1</f>
        <v>Kardiológia</v>
      </c>
      <c r="E259" t="s">
        <v>186</v>
      </c>
      <c r="F259">
        <f>'2017'!AC218</f>
        <v>1018824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5827</v>
      </c>
      <c r="B260" t="s">
        <v>61</v>
      </c>
      <c r="C260">
        <v>2017</v>
      </c>
      <c r="D260" t="str">
        <f>'2015'!$AE$1</f>
        <v>Kardiológia</v>
      </c>
      <c r="E260" t="s">
        <v>186</v>
      </c>
      <c r="F260">
        <f>'2017'!AC219</f>
        <v>1015813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5828</v>
      </c>
      <c r="B261" t="s">
        <v>62</v>
      </c>
      <c r="C261">
        <v>2017</v>
      </c>
      <c r="D261" t="str">
        <f>'2015'!$AE$1</f>
        <v>Kardiológia</v>
      </c>
      <c r="E261" t="s">
        <v>186</v>
      </c>
      <c r="F261">
        <f>'2017'!AC220</f>
        <v>1013644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5829</v>
      </c>
      <c r="B262" t="s">
        <v>63</v>
      </c>
      <c r="C262">
        <v>2017</v>
      </c>
      <c r="D262" t="str">
        <f>'2015'!$AE$1</f>
        <v>Kardiológia</v>
      </c>
      <c r="E262" t="s">
        <v>186</v>
      </c>
      <c r="F262">
        <f>'2017'!AC221</f>
        <v>1018469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5830</v>
      </c>
      <c r="B263" t="s">
        <v>31</v>
      </c>
      <c r="C263">
        <v>2017</v>
      </c>
      <c r="D263" t="str">
        <f>'2015'!$AE$1</f>
        <v>Kardiológia</v>
      </c>
      <c r="E263" t="s">
        <v>163</v>
      </c>
      <c r="F263" s="22">
        <f>'2017'!AB193</f>
        <v>1028231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5831</v>
      </c>
      <c r="B264" t="s">
        <v>33</v>
      </c>
      <c r="C264">
        <v>2017</v>
      </c>
      <c r="D264" t="str">
        <f>'2015'!$AE$1</f>
        <v>Kardiológia</v>
      </c>
      <c r="E264" t="s">
        <v>163</v>
      </c>
      <c r="F264" s="22">
        <f>'2017'!AB194</f>
        <v>1028231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5832</v>
      </c>
      <c r="B265" t="s">
        <v>35</v>
      </c>
      <c r="C265">
        <v>2017</v>
      </c>
      <c r="D265" t="str">
        <f>'2015'!$AE$1</f>
        <v>Kardiológia</v>
      </c>
      <c r="E265" t="s">
        <v>163</v>
      </c>
      <c r="F265" s="22">
        <f>'2017'!AB195</f>
        <v>1012170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5833</v>
      </c>
      <c r="B266" t="s">
        <v>37</v>
      </c>
      <c r="C266">
        <v>2017</v>
      </c>
      <c r="D266" t="str">
        <f>'2015'!$AE$1</f>
        <v>Kardiológia</v>
      </c>
      <c r="E266" t="s">
        <v>163</v>
      </c>
      <c r="F266" s="22">
        <f>'2017'!AB196</f>
        <v>1011282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5834</v>
      </c>
      <c r="B267" t="s">
        <v>38</v>
      </c>
      <c r="C267">
        <v>2017</v>
      </c>
      <c r="D267" t="str">
        <f>'2015'!$AE$1</f>
        <v>Kardiológia</v>
      </c>
      <c r="E267" t="s">
        <v>163</v>
      </c>
      <c r="F267" s="22">
        <f>'2017'!AB197</f>
        <v>1015817.5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5835</v>
      </c>
      <c r="B268" t="s">
        <v>39</v>
      </c>
      <c r="C268">
        <v>2017</v>
      </c>
      <c r="D268" t="str">
        <f>'2015'!$AE$1</f>
        <v>Kardiológia</v>
      </c>
      <c r="E268" t="s">
        <v>163</v>
      </c>
      <c r="F268" s="22">
        <f>'2017'!AB198</f>
        <v>1013103.5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5836</v>
      </c>
      <c r="B269" t="s">
        <v>41</v>
      </c>
      <c r="C269">
        <v>2017</v>
      </c>
      <c r="D269" t="str">
        <f>'2015'!$AE$1</f>
        <v>Kardiológia</v>
      </c>
      <c r="E269" t="s">
        <v>163</v>
      </c>
      <c r="F269" s="22">
        <f>'2017'!AB199</f>
        <v>1010809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5837</v>
      </c>
      <c r="B270" t="s">
        <v>42</v>
      </c>
      <c r="C270">
        <v>2017</v>
      </c>
      <c r="D270" t="str">
        <f>'2015'!$AE$1</f>
        <v>Kardiológia</v>
      </c>
      <c r="E270" t="s">
        <v>163</v>
      </c>
      <c r="F270" s="22">
        <f>'2017'!AB200</f>
        <v>1005731.5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5838</v>
      </c>
      <c r="B271" t="s">
        <v>43</v>
      </c>
      <c r="C271">
        <v>2017</v>
      </c>
      <c r="D271" t="str">
        <f>'2015'!$AE$1</f>
        <v>Kardiológia</v>
      </c>
      <c r="E271" t="s">
        <v>163</v>
      </c>
      <c r="F271" s="22">
        <f>'2017'!AB201</f>
        <v>1016220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5839</v>
      </c>
      <c r="B272" t="s">
        <v>44</v>
      </c>
      <c r="C272">
        <v>2017</v>
      </c>
      <c r="D272" t="str">
        <f>'2015'!$AE$1</f>
        <v>Kardiológia</v>
      </c>
      <c r="E272" t="s">
        <v>163</v>
      </c>
      <c r="F272" s="22">
        <f>'2017'!AB202</f>
        <v>1011001.5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5840</v>
      </c>
      <c r="B273" t="s">
        <v>45</v>
      </c>
      <c r="C273">
        <v>2017</v>
      </c>
      <c r="D273" t="str">
        <f>'2015'!$AE$1</f>
        <v>Kardiológia</v>
      </c>
      <c r="E273" t="s">
        <v>163</v>
      </c>
      <c r="F273" s="22">
        <f>'2017'!AB203</f>
        <v>1028694.5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5841</v>
      </c>
      <c r="B274" t="s">
        <v>46</v>
      </c>
      <c r="C274">
        <v>2017</v>
      </c>
      <c r="D274" t="str">
        <f>'2015'!$AE$1</f>
        <v>Kardiológia</v>
      </c>
      <c r="E274" t="s">
        <v>163</v>
      </c>
      <c r="F274" s="22">
        <f>'2017'!AB204</f>
        <v>1014322.5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5842</v>
      </c>
      <c r="B275" t="s">
        <v>47</v>
      </c>
      <c r="C275">
        <v>2017</v>
      </c>
      <c r="D275" t="str">
        <f>'2015'!$AE$1</f>
        <v>Kardiológia</v>
      </c>
      <c r="E275" t="s">
        <v>163</v>
      </c>
      <c r="F275" s="22">
        <f>'2017'!AB205</f>
        <v>1018032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5843</v>
      </c>
      <c r="B276" t="s">
        <v>48</v>
      </c>
      <c r="C276">
        <v>2017</v>
      </c>
      <c r="D276" t="str">
        <f>'2015'!$AE$1</f>
        <v>Kardiológia</v>
      </c>
      <c r="E276" t="s">
        <v>163</v>
      </c>
      <c r="F276" s="22">
        <f>'2017'!AB206</f>
        <v>1021120.5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5844</v>
      </c>
      <c r="B277" t="s">
        <v>49</v>
      </c>
      <c r="C277">
        <v>2017</v>
      </c>
      <c r="D277" t="str">
        <f>'2015'!$AE$1</f>
        <v>Kardiológia</v>
      </c>
      <c r="E277" t="s">
        <v>163</v>
      </c>
      <c r="F277" s="22">
        <f>'2017'!AB207</f>
        <v>1014844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5845</v>
      </c>
      <c r="B278" t="s">
        <v>50</v>
      </c>
      <c r="C278">
        <v>2017</v>
      </c>
      <c r="D278" t="str">
        <f>'2015'!$AE$1</f>
        <v>Kardiológia</v>
      </c>
      <c r="E278" t="s">
        <v>163</v>
      </c>
      <c r="F278" s="22">
        <f>'2017'!AB208</f>
        <v>1012189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5846</v>
      </c>
      <c r="B279" t="s">
        <v>51</v>
      </c>
      <c r="C279">
        <v>2017</v>
      </c>
      <c r="D279" t="str">
        <f>'2015'!$AE$1</f>
        <v>Kardiológia</v>
      </c>
      <c r="E279" t="s">
        <v>163</v>
      </c>
      <c r="F279" s="22">
        <f>'2017'!AB209</f>
        <v>1010533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5847</v>
      </c>
      <c r="B280" t="s">
        <v>52</v>
      </c>
      <c r="C280">
        <v>2017</v>
      </c>
      <c r="D280" t="str">
        <f>'2015'!$AE$1</f>
        <v>Kardiológia</v>
      </c>
      <c r="E280" t="s">
        <v>163</v>
      </c>
      <c r="F280" s="22">
        <f>'2017'!AB210</f>
        <v>1007951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5848</v>
      </c>
      <c r="B281" t="s">
        <v>53</v>
      </c>
      <c r="C281">
        <v>2017</v>
      </c>
      <c r="D281" t="str">
        <f>'2015'!$AE$1</f>
        <v>Kardiológia</v>
      </c>
      <c r="E281" t="s">
        <v>163</v>
      </c>
      <c r="F281" s="22">
        <f>'2017'!AB211</f>
        <v>1011045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5849</v>
      </c>
      <c r="B282" t="s">
        <v>54</v>
      </c>
      <c r="C282">
        <v>2017</v>
      </c>
      <c r="D282" t="str">
        <f>'2015'!$AE$1</f>
        <v>Kardiológia</v>
      </c>
      <c r="E282" t="s">
        <v>163</v>
      </c>
      <c r="F282" s="22">
        <f>'2017'!AB212</f>
        <v>1017291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5850</v>
      </c>
      <c r="B283" t="s">
        <v>55</v>
      </c>
      <c r="C283">
        <v>2017</v>
      </c>
      <c r="D283" t="str">
        <f>'2015'!$AE$1</f>
        <v>Kardiológia</v>
      </c>
      <c r="E283" t="s">
        <v>163</v>
      </c>
      <c r="F283" s="22">
        <f>'2017'!AB213</f>
        <v>1013253.5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5851</v>
      </c>
      <c r="B284" t="s">
        <v>56</v>
      </c>
      <c r="C284">
        <v>2017</v>
      </c>
      <c r="D284" t="str">
        <f>'2015'!$AE$1</f>
        <v>Kardiológia</v>
      </c>
      <c r="E284" t="s">
        <v>163</v>
      </c>
      <c r="F284" s="22">
        <f>'2017'!AB214</f>
        <v>1010905.5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5852</v>
      </c>
      <c r="B285" t="s">
        <v>57</v>
      </c>
      <c r="C285">
        <v>2017</v>
      </c>
      <c r="D285" t="str">
        <f>'2015'!$AE$1</f>
        <v>Kardiológia</v>
      </c>
      <c r="E285" t="s">
        <v>163</v>
      </c>
      <c r="F285" s="22">
        <f>'2017'!AB215</f>
        <v>1013817.5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5853</v>
      </c>
      <c r="B286" t="s">
        <v>58</v>
      </c>
      <c r="C286">
        <v>2017</v>
      </c>
      <c r="D286" t="str">
        <f>'2015'!$AE$1</f>
        <v>Kardiológia</v>
      </c>
      <c r="E286" t="s">
        <v>163</v>
      </c>
      <c r="F286" s="22">
        <f>'2017'!AB216</f>
        <v>1012620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5854</v>
      </c>
      <c r="B287" t="s">
        <v>59</v>
      </c>
      <c r="C287">
        <v>2017</v>
      </c>
      <c r="D287" t="str">
        <f>'2015'!$AE$1</f>
        <v>Kardiológia</v>
      </c>
      <c r="E287" t="s">
        <v>163</v>
      </c>
      <c r="F287" s="22">
        <f>'2017'!AB217</f>
        <v>1017017.5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5855</v>
      </c>
      <c r="B288" t="s">
        <v>60</v>
      </c>
      <c r="C288">
        <v>2017</v>
      </c>
      <c r="D288" t="str">
        <f>'2015'!$AE$1</f>
        <v>Kardiológia</v>
      </c>
      <c r="E288" t="s">
        <v>163</v>
      </c>
      <c r="F288" s="22">
        <f>'2017'!AB218</f>
        <v>1018824.5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5856</v>
      </c>
      <c r="B289" t="s">
        <v>61</v>
      </c>
      <c r="C289">
        <v>2017</v>
      </c>
      <c r="D289" t="str">
        <f>'2015'!$AE$1</f>
        <v>Kardiológia</v>
      </c>
      <c r="E289" t="s">
        <v>163</v>
      </c>
      <c r="F289" s="22">
        <f>'2017'!AB219</f>
        <v>1015814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5857</v>
      </c>
      <c r="B290" t="s">
        <v>62</v>
      </c>
      <c r="C290">
        <v>2017</v>
      </c>
      <c r="D290" t="str">
        <f>'2015'!$AE$1</f>
        <v>Kardiológia</v>
      </c>
      <c r="E290" t="s">
        <v>163</v>
      </c>
      <c r="F290" s="22">
        <f>'2017'!AB220</f>
        <v>1013643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5858</v>
      </c>
      <c r="B291" t="s">
        <v>63</v>
      </c>
      <c r="C291">
        <v>2017</v>
      </c>
      <c r="D291" t="str">
        <f>'2015'!$AE$1</f>
        <v>Kardiológia</v>
      </c>
      <c r="E291" t="s">
        <v>163</v>
      </c>
      <c r="F291" s="22">
        <f>'2017'!AB221</f>
        <v>1018470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5859</v>
      </c>
      <c r="B292" t="s">
        <v>31</v>
      </c>
      <c r="C292">
        <v>2017</v>
      </c>
      <c r="D292" t="str">
        <f>'2015'!$AE$1</f>
        <v>Kardiológia</v>
      </c>
      <c r="E292" t="s">
        <v>165</v>
      </c>
      <c r="F292">
        <f>'2017'!AD193</f>
        <v>-1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5860</v>
      </c>
      <c r="B293" t="s">
        <v>33</v>
      </c>
      <c r="C293">
        <v>2017</v>
      </c>
      <c r="D293" t="str">
        <f>'2015'!$AE$1</f>
        <v>Kardiológia</v>
      </c>
      <c r="E293" t="s">
        <v>165</v>
      </c>
      <c r="F293">
        <f>'2017'!AD194</f>
        <v>-1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5861</v>
      </c>
      <c r="B294" t="s">
        <v>35</v>
      </c>
      <c r="C294">
        <v>2017</v>
      </c>
      <c r="D294" t="str">
        <f>'2015'!$AE$1</f>
        <v>Kardiológia</v>
      </c>
      <c r="E294" t="s">
        <v>165</v>
      </c>
      <c r="F294">
        <f>'2017'!AD195</f>
        <v>2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5862</v>
      </c>
      <c r="B295" t="s">
        <v>37</v>
      </c>
      <c r="C295">
        <v>2017</v>
      </c>
      <c r="D295" t="str">
        <f>'2015'!$AE$1</f>
        <v>Kardiológia</v>
      </c>
      <c r="E295" t="s">
        <v>165</v>
      </c>
      <c r="F295">
        <f>'2017'!AD196</f>
        <v>0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5863</v>
      </c>
      <c r="B296" t="s">
        <v>38</v>
      </c>
      <c r="C296">
        <v>2017</v>
      </c>
      <c r="D296" t="str">
        <f>'2015'!$AE$1</f>
        <v>Kardiológia</v>
      </c>
      <c r="E296" t="s">
        <v>165</v>
      </c>
      <c r="F296">
        <f>'2017'!AD197</f>
        <v>-0.5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5864</v>
      </c>
      <c r="B297" t="s">
        <v>39</v>
      </c>
      <c r="C297">
        <v>2017</v>
      </c>
      <c r="D297" t="str">
        <f>'2015'!$AE$1</f>
        <v>Kardiológia</v>
      </c>
      <c r="E297" t="s">
        <v>165</v>
      </c>
      <c r="F297">
        <f>'2017'!AD198</f>
        <v>-0.5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5865</v>
      </c>
      <c r="B298" t="s">
        <v>41</v>
      </c>
      <c r="C298">
        <v>2017</v>
      </c>
      <c r="D298" t="str">
        <f>'2015'!$AE$1</f>
        <v>Kardiológia</v>
      </c>
      <c r="E298" t="s">
        <v>165</v>
      </c>
      <c r="F298">
        <f>'2017'!AD199</f>
        <v>1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5866</v>
      </c>
      <c r="B299" t="s">
        <v>42</v>
      </c>
      <c r="C299">
        <v>2017</v>
      </c>
      <c r="D299" t="str">
        <f>'2015'!$AE$1</f>
        <v>Kardiológia</v>
      </c>
      <c r="E299" t="s">
        <v>165</v>
      </c>
      <c r="F299">
        <f>'2017'!AD200</f>
        <v>-0.5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5867</v>
      </c>
      <c r="B300" t="s">
        <v>43</v>
      </c>
      <c r="C300">
        <v>2017</v>
      </c>
      <c r="D300" t="str">
        <f>'2015'!$AE$1</f>
        <v>Kardiológia</v>
      </c>
      <c r="E300" t="s">
        <v>165</v>
      </c>
      <c r="F300">
        <f>'2017'!AD201</f>
        <v>-1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5868</v>
      </c>
      <c r="B301" t="s">
        <v>44</v>
      </c>
      <c r="C301">
        <v>2017</v>
      </c>
      <c r="D301" t="str">
        <f>'2015'!$AE$1</f>
        <v>Kardiológia</v>
      </c>
      <c r="E301" t="s">
        <v>165</v>
      </c>
      <c r="F301">
        <f>'2017'!AD202</f>
        <v>1.5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5869</v>
      </c>
      <c r="B302" t="s">
        <v>45</v>
      </c>
      <c r="C302">
        <v>2017</v>
      </c>
      <c r="D302" t="str">
        <f>'2015'!$AE$1</f>
        <v>Kardiológia</v>
      </c>
      <c r="E302" t="s">
        <v>165</v>
      </c>
      <c r="F302">
        <f>'2017'!AD203</f>
        <v>-0.5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5870</v>
      </c>
      <c r="B303" t="s">
        <v>46</v>
      </c>
      <c r="C303">
        <v>2017</v>
      </c>
      <c r="D303" t="str">
        <f>'2015'!$AE$1</f>
        <v>Kardiológia</v>
      </c>
      <c r="E303" t="s">
        <v>165</v>
      </c>
      <c r="F303">
        <f>'2017'!AD204</f>
        <v>-0.5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5871</v>
      </c>
      <c r="B304" t="s">
        <v>47</v>
      </c>
      <c r="C304">
        <v>2017</v>
      </c>
      <c r="D304" t="str">
        <f>'2015'!$AE$1</f>
        <v>Kardiológia</v>
      </c>
      <c r="E304" t="s">
        <v>165</v>
      </c>
      <c r="F304">
        <f>'2017'!AD205</f>
        <v>-1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5872</v>
      </c>
      <c r="B305" t="s">
        <v>48</v>
      </c>
      <c r="C305">
        <v>2017</v>
      </c>
      <c r="D305" t="str">
        <f>'2015'!$AE$1</f>
        <v>Kardiológia</v>
      </c>
      <c r="E305" t="s">
        <v>165</v>
      </c>
      <c r="F305">
        <f>'2017'!AD206</f>
        <v>-0.5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5873</v>
      </c>
      <c r="B306" t="s">
        <v>49</v>
      </c>
      <c r="C306">
        <v>2017</v>
      </c>
      <c r="D306" t="str">
        <f>'2015'!$AE$1</f>
        <v>Kardiológia</v>
      </c>
      <c r="E306" t="s">
        <v>165</v>
      </c>
      <c r="F306">
        <f>'2017'!AD207</f>
        <v>-1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5874</v>
      </c>
      <c r="B307" t="s">
        <v>50</v>
      </c>
      <c r="C307">
        <v>2017</v>
      </c>
      <c r="D307" t="str">
        <f>'2015'!$AE$1</f>
        <v>Kardiológia</v>
      </c>
      <c r="E307" t="s">
        <v>165</v>
      </c>
      <c r="F307">
        <f>'2017'!AD208</f>
        <v>-1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5875</v>
      </c>
      <c r="B308" t="s">
        <v>51</v>
      </c>
      <c r="C308">
        <v>2017</v>
      </c>
      <c r="D308" t="str">
        <f>'2015'!$AE$1</f>
        <v>Kardiológia</v>
      </c>
      <c r="E308" t="s">
        <v>165</v>
      </c>
      <c r="F308">
        <f>'2017'!AD209</f>
        <v>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5876</v>
      </c>
      <c r="B309" t="s">
        <v>52</v>
      </c>
      <c r="C309">
        <v>2017</v>
      </c>
      <c r="D309" t="str">
        <f>'2015'!$AE$1</f>
        <v>Kardiológia</v>
      </c>
      <c r="E309" t="s">
        <v>165</v>
      </c>
      <c r="F309">
        <f>'2017'!AD210</f>
        <v>1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5877</v>
      </c>
      <c r="B310" t="s">
        <v>53</v>
      </c>
      <c r="C310">
        <v>2017</v>
      </c>
      <c r="D310" t="str">
        <f>'2015'!$AE$1</f>
        <v>Kardiológia</v>
      </c>
      <c r="E310" t="s">
        <v>165</v>
      </c>
      <c r="F310">
        <f>'2017'!AD211</f>
        <v>1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5878</v>
      </c>
      <c r="B311" t="s">
        <v>54</v>
      </c>
      <c r="C311">
        <v>2017</v>
      </c>
      <c r="D311" t="str">
        <f>'2015'!$AE$1</f>
        <v>Kardiológia</v>
      </c>
      <c r="E311" t="s">
        <v>165</v>
      </c>
      <c r="F311">
        <f>'2017'!AD212</f>
        <v>-1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5879</v>
      </c>
      <c r="B312" t="s">
        <v>55</v>
      </c>
      <c r="C312">
        <v>2017</v>
      </c>
      <c r="D312" t="str">
        <f>'2015'!$AE$1</f>
        <v>Kardiológia</v>
      </c>
      <c r="E312" t="s">
        <v>165</v>
      </c>
      <c r="F312">
        <f>'2017'!AD213</f>
        <v>0.5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5880</v>
      </c>
      <c r="B313" t="s">
        <v>56</v>
      </c>
      <c r="C313">
        <v>2017</v>
      </c>
      <c r="D313" t="str">
        <f>'2015'!$AE$1</f>
        <v>Kardiológia</v>
      </c>
      <c r="E313" t="s">
        <v>165</v>
      </c>
      <c r="F313">
        <f>'2017'!AD214</f>
        <v>-0.5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5881</v>
      </c>
      <c r="B314" t="s">
        <v>57</v>
      </c>
      <c r="C314">
        <v>2017</v>
      </c>
      <c r="D314" t="str">
        <f>'2015'!$AE$1</f>
        <v>Kardiológia</v>
      </c>
      <c r="E314" t="s">
        <v>165</v>
      </c>
      <c r="F314">
        <f>'2017'!AD215</f>
        <v>0.5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5882</v>
      </c>
      <c r="B315" t="s">
        <v>58</v>
      </c>
      <c r="C315">
        <v>2017</v>
      </c>
      <c r="D315" t="str">
        <f>'2015'!$AE$1</f>
        <v>Kardiológia</v>
      </c>
      <c r="E315" t="s">
        <v>165</v>
      </c>
      <c r="F315">
        <f>'2017'!AD216</f>
        <v>1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5883</v>
      </c>
      <c r="B316" t="s">
        <v>59</v>
      </c>
      <c r="C316">
        <v>2017</v>
      </c>
      <c r="D316" t="str">
        <f>'2015'!$AE$1</f>
        <v>Kardiológia</v>
      </c>
      <c r="E316" t="s">
        <v>165</v>
      </c>
      <c r="F316">
        <f>'2017'!AD217</f>
        <v>1.5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5884</v>
      </c>
      <c r="B317" t="s">
        <v>60</v>
      </c>
      <c r="C317">
        <v>2017</v>
      </c>
      <c r="D317" t="str">
        <f>'2015'!$AE$1</f>
        <v>Kardiológia</v>
      </c>
      <c r="E317" t="s">
        <v>165</v>
      </c>
      <c r="F317">
        <f>'2017'!AD218</f>
        <v>-0.5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5885</v>
      </c>
      <c r="B318" t="s">
        <v>61</v>
      </c>
      <c r="C318">
        <v>2017</v>
      </c>
      <c r="D318" t="str">
        <f>'2015'!$AE$1</f>
        <v>Kardiológia</v>
      </c>
      <c r="E318" t="s">
        <v>165</v>
      </c>
      <c r="F318">
        <f>'2017'!AD219</f>
        <v>-1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5886</v>
      </c>
      <c r="B319" t="s">
        <v>62</v>
      </c>
      <c r="C319">
        <v>2017</v>
      </c>
      <c r="D319" t="str">
        <f>'2015'!$AE$1</f>
        <v>Kardiológia</v>
      </c>
      <c r="E319" t="s">
        <v>165</v>
      </c>
      <c r="F319">
        <f>'2017'!AD220</f>
        <v>1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5887</v>
      </c>
      <c r="B320" t="s">
        <v>63</v>
      </c>
      <c r="C320">
        <v>2017</v>
      </c>
      <c r="D320" t="str">
        <f>'2015'!$AE$1</f>
        <v>Kardiológia</v>
      </c>
      <c r="E320" t="s">
        <v>165</v>
      </c>
      <c r="F320">
        <f>'2017'!AD221</f>
        <v>-1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5888</v>
      </c>
      <c r="B321" t="s">
        <v>31</v>
      </c>
      <c r="C321">
        <v>2017</v>
      </c>
      <c r="D321" t="str">
        <f>'2015'!$AE$1</f>
        <v>Kardiológia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5889</v>
      </c>
      <c r="B322" t="s">
        <v>33</v>
      </c>
      <c r="C322">
        <v>2017</v>
      </c>
      <c r="D322" t="str">
        <f>'2015'!$AE$1</f>
        <v>Kardiológia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5890</v>
      </c>
      <c r="B323" t="s">
        <v>35</v>
      </c>
      <c r="C323">
        <v>2017</v>
      </c>
      <c r="D323" t="str">
        <f>'2015'!$AE$1</f>
        <v>Kardiológia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5891</v>
      </c>
      <c r="B324" t="s">
        <v>37</v>
      </c>
      <c r="C324">
        <v>2017</v>
      </c>
      <c r="D324" t="str">
        <f>'2015'!$AE$1</f>
        <v>Kardiológia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5892</v>
      </c>
      <c r="B325" t="s">
        <v>38</v>
      </c>
      <c r="C325">
        <v>2017</v>
      </c>
      <c r="D325" t="str">
        <f>'2015'!$AE$1</f>
        <v>Kardiológia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5893</v>
      </c>
      <c r="B326" t="s">
        <v>39</v>
      </c>
      <c r="C326">
        <v>2017</v>
      </c>
      <c r="D326" t="str">
        <f>'2015'!$AE$1</f>
        <v>Kardiológia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5894</v>
      </c>
      <c r="B327" t="s">
        <v>41</v>
      </c>
      <c r="C327">
        <v>2017</v>
      </c>
      <c r="D327" t="str">
        <f>'2015'!$AE$1</f>
        <v>Kardiológia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5895</v>
      </c>
      <c r="B328" t="s">
        <v>42</v>
      </c>
      <c r="C328">
        <v>2017</v>
      </c>
      <c r="D328" t="str">
        <f>'2015'!$AE$1</f>
        <v>Kardiológia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5896</v>
      </c>
      <c r="B329" t="s">
        <v>43</v>
      </c>
      <c r="C329">
        <v>2017</v>
      </c>
      <c r="D329" t="str">
        <f>'2015'!$AE$1</f>
        <v>Kardiológia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5897</v>
      </c>
      <c r="B330" t="s">
        <v>44</v>
      </c>
      <c r="C330">
        <v>2017</v>
      </c>
      <c r="D330" t="str">
        <f>'2015'!$AE$1</f>
        <v>Kardiológia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5898</v>
      </c>
      <c r="B331" t="s">
        <v>45</v>
      </c>
      <c r="C331">
        <v>2017</v>
      </c>
      <c r="D331" t="str">
        <f>'2015'!$AE$1</f>
        <v>Kardiológia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5899</v>
      </c>
      <c r="B332" t="s">
        <v>46</v>
      </c>
      <c r="C332">
        <v>2017</v>
      </c>
      <c r="D332" t="str">
        <f>'2015'!$AE$1</f>
        <v>Kardiológia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5900</v>
      </c>
      <c r="B333" t="s">
        <v>47</v>
      </c>
      <c r="C333">
        <v>2017</v>
      </c>
      <c r="D333" t="str">
        <f>'2015'!$AE$1</f>
        <v>Kardiológia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5901</v>
      </c>
      <c r="B334" t="s">
        <v>48</v>
      </c>
      <c r="C334">
        <v>2017</v>
      </c>
      <c r="D334" t="str">
        <f>'2015'!$AE$1</f>
        <v>Kardiológia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5902</v>
      </c>
      <c r="B335" t="s">
        <v>49</v>
      </c>
      <c r="C335">
        <v>2017</v>
      </c>
      <c r="D335" t="str">
        <f>'2015'!$AE$1</f>
        <v>Kardiológia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5903</v>
      </c>
      <c r="B336" t="s">
        <v>50</v>
      </c>
      <c r="C336">
        <v>2017</v>
      </c>
      <c r="D336" t="str">
        <f>'2015'!$AE$1</f>
        <v>Kardiológia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5904</v>
      </c>
      <c r="B337" t="s">
        <v>51</v>
      </c>
      <c r="C337">
        <v>2017</v>
      </c>
      <c r="D337" t="str">
        <f>'2015'!$AE$1</f>
        <v>Kardiológia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5905</v>
      </c>
      <c r="B338" t="s">
        <v>52</v>
      </c>
      <c r="C338">
        <v>2017</v>
      </c>
      <c r="D338" t="str">
        <f>'2015'!$AE$1</f>
        <v>Kardiológia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5906</v>
      </c>
      <c r="B339" t="s">
        <v>53</v>
      </c>
      <c r="C339">
        <v>2017</v>
      </c>
      <c r="D339" t="str">
        <f>'2015'!$AE$1</f>
        <v>Kardiológia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5907</v>
      </c>
      <c r="B340" t="s">
        <v>54</v>
      </c>
      <c r="C340">
        <v>2017</v>
      </c>
      <c r="D340" t="str">
        <f>'2015'!$AE$1</f>
        <v>Kardiológia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5908</v>
      </c>
      <c r="B341" t="s">
        <v>55</v>
      </c>
      <c r="C341">
        <v>2017</v>
      </c>
      <c r="D341" t="str">
        <f>'2015'!$AE$1</f>
        <v>Kardiológia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5909</v>
      </c>
      <c r="B342" t="s">
        <v>56</v>
      </c>
      <c r="C342">
        <v>2017</v>
      </c>
      <c r="D342" t="str">
        <f>'2015'!$AE$1</f>
        <v>Kardiológia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5910</v>
      </c>
      <c r="B343" t="s">
        <v>57</v>
      </c>
      <c r="C343">
        <v>2017</v>
      </c>
      <c r="D343" t="str">
        <f>'2015'!$AE$1</f>
        <v>Kardiológia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5911</v>
      </c>
      <c r="B344" t="s">
        <v>58</v>
      </c>
      <c r="C344">
        <v>2017</v>
      </c>
      <c r="D344" t="str">
        <f>'2015'!$AE$1</f>
        <v>Kardiológia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5912</v>
      </c>
      <c r="B345" t="s">
        <v>59</v>
      </c>
      <c r="C345">
        <v>2017</v>
      </c>
      <c r="D345" t="str">
        <f>'2015'!$AE$1</f>
        <v>Kardiológia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5913</v>
      </c>
      <c r="B346" t="s">
        <v>60</v>
      </c>
      <c r="C346">
        <v>2017</v>
      </c>
      <c r="D346" t="str">
        <f>'2015'!$AE$1</f>
        <v>Kardiológia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5914</v>
      </c>
      <c r="B347" t="s">
        <v>61</v>
      </c>
      <c r="C347">
        <v>2017</v>
      </c>
      <c r="D347" t="str">
        <f>'2015'!$AE$1</f>
        <v>Kardiológia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5915</v>
      </c>
      <c r="B348" t="s">
        <v>62</v>
      </c>
      <c r="C348">
        <v>2017</v>
      </c>
      <c r="D348" t="str">
        <f>'2015'!$AE$1</f>
        <v>Kardiológia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5916</v>
      </c>
      <c r="B349" t="s">
        <v>63</v>
      </c>
      <c r="C349">
        <v>2017</v>
      </c>
      <c r="D349" t="str">
        <f>'2015'!$AE$1</f>
        <v>Kardiológia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5917</v>
      </c>
      <c r="B350" t="s">
        <v>31</v>
      </c>
      <c r="C350">
        <v>2018</v>
      </c>
      <c r="D350" t="str">
        <f>'2015'!$AE$1</f>
        <v>Kardiológia</v>
      </c>
      <c r="E350" t="s">
        <v>186</v>
      </c>
      <c r="F350">
        <f>'2018'!AC193</f>
        <v>1029988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5918</v>
      </c>
      <c r="B351" t="s">
        <v>33</v>
      </c>
      <c r="C351">
        <v>2018</v>
      </c>
      <c r="D351" t="str">
        <f>'2015'!$AE$1</f>
        <v>Kardiológia</v>
      </c>
      <c r="E351" t="s">
        <v>186</v>
      </c>
      <c r="F351">
        <f>'2018'!AC194</f>
        <v>1029988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5919</v>
      </c>
      <c r="B352" t="s">
        <v>35</v>
      </c>
      <c r="C352">
        <v>2018</v>
      </c>
      <c r="D352" t="str">
        <f>'2015'!$AE$1</f>
        <v>Kardiológia</v>
      </c>
      <c r="E352" t="s">
        <v>186</v>
      </c>
      <c r="F352">
        <f>'2018'!AC195</f>
        <v>1011924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5920</v>
      </c>
      <c r="B353" t="s">
        <v>37</v>
      </c>
      <c r="C353">
        <v>2018</v>
      </c>
      <c r="D353" t="str">
        <f>'2015'!$AE$1</f>
        <v>Kardiológia</v>
      </c>
      <c r="E353" t="s">
        <v>186</v>
      </c>
      <c r="F353">
        <f>'2018'!AC196</f>
        <v>1011245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5921</v>
      </c>
      <c r="B354" t="s">
        <v>38</v>
      </c>
      <c r="C354">
        <v>2018</v>
      </c>
      <c r="D354" t="str">
        <f>'2015'!$AE$1</f>
        <v>Kardiológia</v>
      </c>
      <c r="E354" t="s">
        <v>186</v>
      </c>
      <c r="F354">
        <f>'2018'!AC197</f>
        <v>1015904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5922</v>
      </c>
      <c r="B355" t="s">
        <v>39</v>
      </c>
      <c r="C355">
        <v>2018</v>
      </c>
      <c r="D355" t="str">
        <f>'2015'!$AE$1</f>
        <v>Kardiológia</v>
      </c>
      <c r="E355" t="s">
        <v>186</v>
      </c>
      <c r="F355">
        <f>'2018'!AC198</f>
        <v>1013020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5923</v>
      </c>
      <c r="B356" t="s">
        <v>41</v>
      </c>
      <c r="C356">
        <v>2018</v>
      </c>
      <c r="D356" t="str">
        <f>'2015'!$AE$1</f>
        <v>Kardiológia</v>
      </c>
      <c r="E356" t="s">
        <v>186</v>
      </c>
      <c r="F356">
        <f>'2018'!AC199</f>
        <v>1010944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5924</v>
      </c>
      <c r="B357" t="s">
        <v>42</v>
      </c>
      <c r="C357">
        <v>2018</v>
      </c>
      <c r="D357" t="str">
        <f>'2015'!$AE$1</f>
        <v>Kardiológia</v>
      </c>
      <c r="E357" t="s">
        <v>186</v>
      </c>
      <c r="F357">
        <f>'2018'!AC200</f>
        <v>1005627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5925</v>
      </c>
      <c r="B358" t="s">
        <v>43</v>
      </c>
      <c r="C358">
        <v>2018</v>
      </c>
      <c r="D358" t="str">
        <f>'2015'!$AE$1</f>
        <v>Kardiológia</v>
      </c>
      <c r="E358" t="s">
        <v>186</v>
      </c>
      <c r="F358">
        <f>'2018'!AC201</f>
        <v>1016046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5926</v>
      </c>
      <c r="B359" t="s">
        <v>44</v>
      </c>
      <c r="C359">
        <v>2018</v>
      </c>
      <c r="D359" t="str">
        <f>'2015'!$AE$1</f>
        <v>Kardiológia</v>
      </c>
      <c r="E359" t="s">
        <v>186</v>
      </c>
      <c r="F359">
        <f>'2018'!AC202</f>
        <v>1010978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5927</v>
      </c>
      <c r="B360" t="s">
        <v>45</v>
      </c>
      <c r="C360">
        <v>2018</v>
      </c>
      <c r="D360" t="str">
        <f>'2015'!$AE$1</f>
        <v>Kardiológia</v>
      </c>
      <c r="E360" t="s">
        <v>186</v>
      </c>
      <c r="F360">
        <f>'2018'!AC203</f>
        <v>1026857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5928</v>
      </c>
      <c r="B361" t="s">
        <v>46</v>
      </c>
      <c r="C361">
        <v>2018</v>
      </c>
      <c r="D361" t="str">
        <f>'2015'!$AE$1</f>
        <v>Kardiológia</v>
      </c>
      <c r="E361" t="s">
        <v>186</v>
      </c>
      <c r="F361">
        <f>'2018'!AC204</f>
        <v>1014584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5929</v>
      </c>
      <c r="B362" t="s">
        <v>47</v>
      </c>
      <c r="C362">
        <v>2018</v>
      </c>
      <c r="D362" t="str">
        <f>'2015'!$AE$1</f>
        <v>Kardiológia</v>
      </c>
      <c r="E362" t="s">
        <v>186</v>
      </c>
      <c r="F362">
        <f>'2018'!AC205</f>
        <v>1018690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5930</v>
      </c>
      <c r="B363" t="s">
        <v>48</v>
      </c>
      <c r="C363">
        <v>2018</v>
      </c>
      <c r="D363" t="str">
        <f>'2015'!$AE$1</f>
        <v>Kardiológia</v>
      </c>
      <c r="E363" t="s">
        <v>186</v>
      </c>
      <c r="F363">
        <f>'2018'!AC206</f>
        <v>1020633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5931</v>
      </c>
      <c r="B364" t="s">
        <v>49</v>
      </c>
      <c r="C364">
        <v>2018</v>
      </c>
      <c r="D364" t="str">
        <f>'2015'!$AE$1</f>
        <v>Kardiológia</v>
      </c>
      <c r="E364" t="s">
        <v>186</v>
      </c>
      <c r="F364">
        <f>'2018'!AC207</f>
        <v>1014639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5932</v>
      </c>
      <c r="B365" t="s">
        <v>50</v>
      </c>
      <c r="C365">
        <v>2018</v>
      </c>
      <c r="D365" t="str">
        <f>'2015'!$AE$1</f>
        <v>Kardiológia</v>
      </c>
      <c r="E365" t="s">
        <v>186</v>
      </c>
      <c r="F365">
        <f>'2018'!AC208</f>
        <v>1011910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5933</v>
      </c>
      <c r="B366" t="s">
        <v>51</v>
      </c>
      <c r="C366">
        <v>2018</v>
      </c>
      <c r="D366" t="str">
        <f>'2015'!$AE$1</f>
        <v>Kardiológia</v>
      </c>
      <c r="E366" t="s">
        <v>186</v>
      </c>
      <c r="F366">
        <f>'2018'!AC209</f>
        <v>1011000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5934</v>
      </c>
      <c r="B367" t="s">
        <v>52</v>
      </c>
      <c r="C367">
        <v>2018</v>
      </c>
      <c r="D367" t="str">
        <f>'2015'!$AE$1</f>
        <v>Kardiológia</v>
      </c>
      <c r="E367" t="s">
        <v>186</v>
      </c>
      <c r="F367">
        <f>'2018'!AC210</f>
        <v>1007982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5935</v>
      </c>
      <c r="B368" t="s">
        <v>53</v>
      </c>
      <c r="C368">
        <v>2018</v>
      </c>
      <c r="D368" t="str">
        <f>'2015'!$AE$1</f>
        <v>Kardiológia</v>
      </c>
      <c r="E368" t="s">
        <v>186</v>
      </c>
      <c r="F368">
        <f>'2018'!AC211</f>
        <v>1011012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5936</v>
      </c>
      <c r="B369" t="s">
        <v>54</v>
      </c>
      <c r="C369">
        <v>2018</v>
      </c>
      <c r="D369" t="str">
        <f>'2015'!$AE$1</f>
        <v>Kardiológia</v>
      </c>
      <c r="E369" t="s">
        <v>186</v>
      </c>
      <c r="F369">
        <f>'2018'!AC212</f>
        <v>1012186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5937</v>
      </c>
      <c r="B370" t="s">
        <v>55</v>
      </c>
      <c r="C370">
        <v>2018</v>
      </c>
      <c r="D370" t="str">
        <f>'2015'!$AE$1</f>
        <v>Kardiológia</v>
      </c>
      <c r="E370" t="s">
        <v>186</v>
      </c>
      <c r="F370">
        <f>'2018'!AC213</f>
        <v>1013293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5938</v>
      </c>
      <c r="B371" t="s">
        <v>56</v>
      </c>
      <c r="C371">
        <v>2018</v>
      </c>
      <c r="D371" t="str">
        <f>'2015'!$AE$1</f>
        <v>Kardiológia</v>
      </c>
      <c r="E371" t="s">
        <v>186</v>
      </c>
      <c r="F371">
        <f>'2018'!AC214</f>
        <v>1011356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5939</v>
      </c>
      <c r="B372" t="s">
        <v>57</v>
      </c>
      <c r="C372">
        <v>2018</v>
      </c>
      <c r="D372" t="str">
        <f>'2015'!$AE$1</f>
        <v>Kardiológia</v>
      </c>
      <c r="E372" t="s">
        <v>186</v>
      </c>
      <c r="F372">
        <f>'2018'!AC215</f>
        <v>1012150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5940</v>
      </c>
      <c r="B373" t="s">
        <v>58</v>
      </c>
      <c r="C373">
        <v>2018</v>
      </c>
      <c r="D373" t="str">
        <f>'2015'!$AE$1</f>
        <v>Kardiológia</v>
      </c>
      <c r="E373" t="s">
        <v>186</v>
      </c>
      <c r="F373">
        <f>'2018'!AC216</f>
        <v>1012135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5941</v>
      </c>
      <c r="B374" t="s">
        <v>59</v>
      </c>
      <c r="C374">
        <v>2018</v>
      </c>
      <c r="D374" t="str">
        <f>'2015'!$AE$1</f>
        <v>Kardiológia</v>
      </c>
      <c r="E374" t="s">
        <v>186</v>
      </c>
      <c r="F374">
        <f>'2018'!AC217</f>
        <v>1016610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5942</v>
      </c>
      <c r="B375" t="s">
        <v>60</v>
      </c>
      <c r="C375">
        <v>2018</v>
      </c>
      <c r="D375" t="str">
        <f>'2015'!$AE$1</f>
        <v>Kardiológia</v>
      </c>
      <c r="E375" t="s">
        <v>186</v>
      </c>
      <c r="F375">
        <f>'2018'!AC218</f>
        <v>1018696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5943</v>
      </c>
      <c r="B376" t="s">
        <v>61</v>
      </c>
      <c r="C376">
        <v>2018</v>
      </c>
      <c r="D376" t="str">
        <f>'2015'!$AE$1</f>
        <v>Kardiológia</v>
      </c>
      <c r="E376" t="s">
        <v>186</v>
      </c>
      <c r="F376">
        <f>'2018'!AC219</f>
        <v>1015462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5944</v>
      </c>
      <c r="B377" t="s">
        <v>62</v>
      </c>
      <c r="C377">
        <v>2018</v>
      </c>
      <c r="D377" t="str">
        <f>'2015'!$AE$1</f>
        <v>Kardiológia</v>
      </c>
      <c r="E377" t="s">
        <v>186</v>
      </c>
      <c r="F377">
        <f>'2018'!AC220</f>
        <v>1012887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5945</v>
      </c>
      <c r="B378" t="s">
        <v>63</v>
      </c>
      <c r="C378">
        <v>2018</v>
      </c>
      <c r="D378" t="str">
        <f>'2015'!$AE$1</f>
        <v>Kardiológia</v>
      </c>
      <c r="E378" t="s">
        <v>186</v>
      </c>
      <c r="F378">
        <f>'2018'!AC221</f>
        <v>1018678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5946</v>
      </c>
      <c r="B379" t="s">
        <v>31</v>
      </c>
      <c r="C379">
        <v>2018</v>
      </c>
      <c r="D379" t="str">
        <f>'2015'!$AE$1</f>
        <v>Kardiológia</v>
      </c>
      <c r="E379" t="s">
        <v>163</v>
      </c>
      <c r="F379" s="22">
        <f>'2018'!AB193</f>
        <v>1029988.6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5947</v>
      </c>
      <c r="B380" t="s">
        <v>33</v>
      </c>
      <c r="C380">
        <v>2018</v>
      </c>
      <c r="D380" t="str">
        <f>'2015'!$AE$1</f>
        <v>Kardiológia</v>
      </c>
      <c r="E380" t="s">
        <v>163</v>
      </c>
      <c r="F380" s="22">
        <f>'2018'!AB194</f>
        <v>1029988.6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5948</v>
      </c>
      <c r="B381" t="s">
        <v>35</v>
      </c>
      <c r="C381">
        <v>2018</v>
      </c>
      <c r="D381" t="str">
        <f>'2015'!$AE$1</f>
        <v>Kardiológia</v>
      </c>
      <c r="E381" t="s">
        <v>163</v>
      </c>
      <c r="F381" s="22">
        <f>'2018'!AB195</f>
        <v>1011924.1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5949</v>
      </c>
      <c r="B382" t="s">
        <v>37</v>
      </c>
      <c r="C382">
        <v>2018</v>
      </c>
      <c r="D382" t="str">
        <f>'2015'!$AE$1</f>
        <v>Kardiológia</v>
      </c>
      <c r="E382" t="s">
        <v>163</v>
      </c>
      <c r="F382" s="22">
        <f>'2018'!AB196</f>
        <v>1011244.1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5950</v>
      </c>
      <c r="B383" t="s">
        <v>38</v>
      </c>
      <c r="C383">
        <v>2018</v>
      </c>
      <c r="D383" t="str">
        <f>'2015'!$AE$1</f>
        <v>Kardiológia</v>
      </c>
      <c r="E383" t="s">
        <v>163</v>
      </c>
      <c r="F383" s="22">
        <f>'2018'!AB197</f>
        <v>1015904.1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5951</v>
      </c>
      <c r="B384" t="s">
        <v>39</v>
      </c>
      <c r="C384">
        <v>2018</v>
      </c>
      <c r="D384" t="str">
        <f>'2015'!$AE$1</f>
        <v>Kardiológia</v>
      </c>
      <c r="E384" t="s">
        <v>163</v>
      </c>
      <c r="F384" s="22">
        <f>'2018'!AB198</f>
        <v>1013019.6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5952</v>
      </c>
      <c r="B385" t="s">
        <v>41</v>
      </c>
      <c r="C385">
        <v>2018</v>
      </c>
      <c r="D385" t="str">
        <f>'2015'!$AE$1</f>
        <v>Kardiológia</v>
      </c>
      <c r="E385" t="s">
        <v>163</v>
      </c>
      <c r="F385" s="22">
        <f>'2018'!AB199</f>
        <v>1010943.6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5953</v>
      </c>
      <c r="B386" t="s">
        <v>42</v>
      </c>
      <c r="C386">
        <v>2018</v>
      </c>
      <c r="D386" t="str">
        <f>'2015'!$AE$1</f>
        <v>Kardiológia</v>
      </c>
      <c r="E386" t="s">
        <v>163</v>
      </c>
      <c r="F386" s="22">
        <f>'2018'!AB200</f>
        <v>1005626.6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5954</v>
      </c>
      <c r="B387" t="s">
        <v>43</v>
      </c>
      <c r="C387">
        <v>2018</v>
      </c>
      <c r="D387" t="str">
        <f>'2015'!$AE$1</f>
        <v>Kardiológia</v>
      </c>
      <c r="E387" t="s">
        <v>163</v>
      </c>
      <c r="F387" s="22">
        <f>'2018'!AB201</f>
        <v>1016045.6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5955</v>
      </c>
      <c r="B388" t="s">
        <v>44</v>
      </c>
      <c r="C388">
        <v>2018</v>
      </c>
      <c r="D388" t="str">
        <f>'2015'!$AE$1</f>
        <v>Kardiológia</v>
      </c>
      <c r="E388" t="s">
        <v>163</v>
      </c>
      <c r="F388" s="22">
        <f>'2018'!AB202</f>
        <v>1010977.6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5956</v>
      </c>
      <c r="B389" t="s">
        <v>45</v>
      </c>
      <c r="C389">
        <v>2018</v>
      </c>
      <c r="D389" t="str">
        <f>'2015'!$AE$1</f>
        <v>Kardiológia</v>
      </c>
      <c r="E389" t="s">
        <v>163</v>
      </c>
      <c r="F389" s="22">
        <f>'2018'!AB203</f>
        <v>1026857.6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5957</v>
      </c>
      <c r="B390" t="s">
        <v>46</v>
      </c>
      <c r="C390">
        <v>2018</v>
      </c>
      <c r="D390" t="str">
        <f>'2015'!$AE$1</f>
        <v>Kardiológia</v>
      </c>
      <c r="E390" t="s">
        <v>163</v>
      </c>
      <c r="F390" s="22">
        <f>'2018'!AB204</f>
        <v>1014583.6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5958</v>
      </c>
      <c r="B391" t="s">
        <v>47</v>
      </c>
      <c r="C391">
        <v>2018</v>
      </c>
      <c r="D391" t="str">
        <f>'2015'!$AE$1</f>
        <v>Kardiológia</v>
      </c>
      <c r="E391" t="s">
        <v>163</v>
      </c>
      <c r="F391" s="22">
        <f>'2018'!AB205</f>
        <v>1018690.6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5959</v>
      </c>
      <c r="B392" t="s">
        <v>48</v>
      </c>
      <c r="C392">
        <v>2018</v>
      </c>
      <c r="D392" t="str">
        <f>'2015'!$AE$1</f>
        <v>Kardiológia</v>
      </c>
      <c r="E392" t="s">
        <v>163</v>
      </c>
      <c r="F392" s="22">
        <f>'2018'!AB206</f>
        <v>1020634.1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5960</v>
      </c>
      <c r="B393" t="s">
        <v>49</v>
      </c>
      <c r="C393">
        <v>2018</v>
      </c>
      <c r="D393" t="str">
        <f>'2015'!$AE$1</f>
        <v>Kardiológia</v>
      </c>
      <c r="E393" t="s">
        <v>163</v>
      </c>
      <c r="F393" s="22">
        <f>'2018'!AB207</f>
        <v>1014638.6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5961</v>
      </c>
      <c r="B394" t="s">
        <v>50</v>
      </c>
      <c r="C394">
        <v>2018</v>
      </c>
      <c r="D394" t="str">
        <f>'2015'!$AE$1</f>
        <v>Kardiológia</v>
      </c>
      <c r="E394" t="s">
        <v>163</v>
      </c>
      <c r="F394" s="22">
        <f>'2018'!AB208</f>
        <v>1011910.1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5962</v>
      </c>
      <c r="B395" t="s">
        <v>51</v>
      </c>
      <c r="C395">
        <v>2018</v>
      </c>
      <c r="D395" t="str">
        <f>'2015'!$AE$1</f>
        <v>Kardiológia</v>
      </c>
      <c r="E395" t="s">
        <v>163</v>
      </c>
      <c r="F395" s="22">
        <f>'2018'!AB209</f>
        <v>1010999.6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5963</v>
      </c>
      <c r="B396" t="s">
        <v>52</v>
      </c>
      <c r="C396">
        <v>2018</v>
      </c>
      <c r="D396" t="str">
        <f>'2015'!$AE$1</f>
        <v>Kardiológia</v>
      </c>
      <c r="E396" t="s">
        <v>163</v>
      </c>
      <c r="F396" s="22">
        <f>'2018'!AB210</f>
        <v>1007981.1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5964</v>
      </c>
      <c r="B397" t="s">
        <v>53</v>
      </c>
      <c r="C397">
        <v>2018</v>
      </c>
      <c r="D397" t="str">
        <f>'2015'!$AE$1</f>
        <v>Kardiológia</v>
      </c>
      <c r="E397" t="s">
        <v>163</v>
      </c>
      <c r="F397" s="22">
        <f>'2018'!AB211</f>
        <v>1011011.1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5965</v>
      </c>
      <c r="B398" t="s">
        <v>54</v>
      </c>
      <c r="C398">
        <v>2018</v>
      </c>
      <c r="D398" t="str">
        <f>'2015'!$AE$1</f>
        <v>Kardiológia</v>
      </c>
      <c r="E398" t="s">
        <v>163</v>
      </c>
      <c r="F398" s="22">
        <f>'2018'!AB212</f>
        <v>1012186.6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5966</v>
      </c>
      <c r="B399" t="s">
        <v>55</v>
      </c>
      <c r="C399">
        <v>2018</v>
      </c>
      <c r="D399" t="str">
        <f>'2015'!$AE$1</f>
        <v>Kardiológia</v>
      </c>
      <c r="E399" t="s">
        <v>163</v>
      </c>
      <c r="F399" s="22">
        <f>'2018'!AB213</f>
        <v>1013293.1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5967</v>
      </c>
      <c r="B400" t="s">
        <v>56</v>
      </c>
      <c r="C400">
        <v>2018</v>
      </c>
      <c r="D400" t="str">
        <f>'2015'!$AE$1</f>
        <v>Kardiológia</v>
      </c>
      <c r="E400" t="s">
        <v>163</v>
      </c>
      <c r="F400" s="22">
        <f>'2018'!AB214</f>
        <v>1011355.6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5968</v>
      </c>
      <c r="B401" t="s">
        <v>57</v>
      </c>
      <c r="C401">
        <v>2018</v>
      </c>
      <c r="D401" t="str">
        <f>'2015'!$AE$1</f>
        <v>Kardiológia</v>
      </c>
      <c r="E401" t="s">
        <v>163</v>
      </c>
      <c r="F401" s="22">
        <f>'2018'!AB215</f>
        <v>1012150.1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5969</v>
      </c>
      <c r="B402" t="s">
        <v>58</v>
      </c>
      <c r="C402">
        <v>2018</v>
      </c>
      <c r="D402" t="str">
        <f>'2015'!$AE$1</f>
        <v>Kardiológia</v>
      </c>
      <c r="E402" t="s">
        <v>163</v>
      </c>
      <c r="F402" s="22">
        <f>'2018'!AB216</f>
        <v>1012135.1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5970</v>
      </c>
      <c r="B403" t="s">
        <v>59</v>
      </c>
      <c r="C403">
        <v>2018</v>
      </c>
      <c r="D403" t="str">
        <f>'2015'!$AE$1</f>
        <v>Kardiológia</v>
      </c>
      <c r="E403" t="s">
        <v>163</v>
      </c>
      <c r="F403" s="22">
        <f>'2018'!AB217</f>
        <v>1016610.1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5971</v>
      </c>
      <c r="B404" t="s">
        <v>60</v>
      </c>
      <c r="C404">
        <v>2018</v>
      </c>
      <c r="D404" t="str">
        <f>'2015'!$AE$1</f>
        <v>Kardiológia</v>
      </c>
      <c r="E404" t="s">
        <v>163</v>
      </c>
      <c r="F404" s="22">
        <f>'2018'!AB218</f>
        <v>1018696.1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5972</v>
      </c>
      <c r="B405" t="s">
        <v>61</v>
      </c>
      <c r="C405">
        <v>2018</v>
      </c>
      <c r="D405" t="str">
        <f>'2015'!$AE$1</f>
        <v>Kardiológia</v>
      </c>
      <c r="E405" t="s">
        <v>163</v>
      </c>
      <c r="F405" s="22">
        <f>'2018'!AB219</f>
        <v>1015462.6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5973</v>
      </c>
      <c r="B406" t="s">
        <v>62</v>
      </c>
      <c r="C406">
        <v>2018</v>
      </c>
      <c r="D406" t="str">
        <f>'2015'!$AE$1</f>
        <v>Kardiológia</v>
      </c>
      <c r="E406" t="s">
        <v>163</v>
      </c>
      <c r="F406" s="22">
        <f>'2018'!AB220</f>
        <v>1012886.6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5974</v>
      </c>
      <c r="B407" t="s">
        <v>63</v>
      </c>
      <c r="C407">
        <v>2018</v>
      </c>
      <c r="D407" t="str">
        <f>'2015'!$AE$1</f>
        <v>Kardiológia</v>
      </c>
      <c r="E407" t="s">
        <v>163</v>
      </c>
      <c r="F407" s="22">
        <f>'2018'!AB221</f>
        <v>1018678.6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5975</v>
      </c>
      <c r="B408" t="s">
        <v>31</v>
      </c>
      <c r="C408">
        <v>2018</v>
      </c>
      <c r="D408" t="str">
        <f>'2015'!$AE$1</f>
        <v>Kardiológia</v>
      </c>
      <c r="E408" t="s">
        <v>165</v>
      </c>
      <c r="F408">
        <f>'2018'!AD193</f>
        <v>-0.6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5976</v>
      </c>
      <c r="B409" t="s">
        <v>33</v>
      </c>
      <c r="C409">
        <v>2018</v>
      </c>
      <c r="D409" t="str">
        <f>'2015'!$AE$1</f>
        <v>Kardiológia</v>
      </c>
      <c r="E409" t="s">
        <v>165</v>
      </c>
      <c r="F409">
        <f>'2018'!AD194</f>
        <v>-0.6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5977</v>
      </c>
      <c r="B410" t="s">
        <v>35</v>
      </c>
      <c r="C410">
        <v>2018</v>
      </c>
      <c r="D410" t="str">
        <f>'2015'!$AE$1</f>
        <v>Kardiológia</v>
      </c>
      <c r="E410" t="s">
        <v>165</v>
      </c>
      <c r="F410">
        <f>'2018'!AD195</f>
        <v>-0.1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5978</v>
      </c>
      <c r="B411" t="s">
        <v>37</v>
      </c>
      <c r="C411">
        <v>2018</v>
      </c>
      <c r="D411" t="str">
        <f>'2015'!$AE$1</f>
        <v>Kardiológia</v>
      </c>
      <c r="E411" t="s">
        <v>165</v>
      </c>
      <c r="F411">
        <f>'2018'!AD196</f>
        <v>0.9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5979</v>
      </c>
      <c r="B412" t="s">
        <v>38</v>
      </c>
      <c r="C412">
        <v>2018</v>
      </c>
      <c r="D412" t="str">
        <f>'2015'!$AE$1</f>
        <v>Kardiológia</v>
      </c>
      <c r="E412" t="s">
        <v>165</v>
      </c>
      <c r="F412">
        <f>'2018'!AD197</f>
        <v>-0.1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5980</v>
      </c>
      <c r="B413" t="s">
        <v>39</v>
      </c>
      <c r="C413">
        <v>2018</v>
      </c>
      <c r="D413" t="str">
        <f>'2015'!$AE$1</f>
        <v>Kardiológia</v>
      </c>
      <c r="E413" t="s">
        <v>165</v>
      </c>
      <c r="F413">
        <f>'2018'!AD198</f>
        <v>0.4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5981</v>
      </c>
      <c r="B414" t="s">
        <v>41</v>
      </c>
      <c r="C414">
        <v>2018</v>
      </c>
      <c r="D414" t="str">
        <f>'2015'!$AE$1</f>
        <v>Kardiológia</v>
      </c>
      <c r="E414" t="s">
        <v>165</v>
      </c>
      <c r="F414">
        <f>'2018'!AD199</f>
        <v>0.4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5982</v>
      </c>
      <c r="B415" t="s">
        <v>42</v>
      </c>
      <c r="C415">
        <v>2018</v>
      </c>
      <c r="D415" t="str">
        <f>'2015'!$AE$1</f>
        <v>Kardiológia</v>
      </c>
      <c r="E415" t="s">
        <v>165</v>
      </c>
      <c r="F415">
        <f>'2018'!AD200</f>
        <v>0.4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5983</v>
      </c>
      <c r="B416" t="s">
        <v>43</v>
      </c>
      <c r="C416">
        <v>2018</v>
      </c>
      <c r="D416" t="str">
        <f>'2015'!$AE$1</f>
        <v>Kardiológia</v>
      </c>
      <c r="E416" t="s">
        <v>165</v>
      </c>
      <c r="F416">
        <f>'2018'!AD201</f>
        <v>0.4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5984</v>
      </c>
      <c r="B417" t="s">
        <v>44</v>
      </c>
      <c r="C417">
        <v>2018</v>
      </c>
      <c r="D417" t="str">
        <f>'2015'!$AE$1</f>
        <v>Kardiológia</v>
      </c>
      <c r="E417" t="s">
        <v>165</v>
      </c>
      <c r="F417">
        <f>'2018'!AD202</f>
        <v>0.4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5985</v>
      </c>
      <c r="B418" t="s">
        <v>45</v>
      </c>
      <c r="C418">
        <v>2018</v>
      </c>
      <c r="D418" t="str">
        <f>'2015'!$AE$1</f>
        <v>Kardiológia</v>
      </c>
      <c r="E418" t="s">
        <v>165</v>
      </c>
      <c r="F418">
        <f>'2018'!AD203</f>
        <v>-0.6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5986</v>
      </c>
      <c r="B419" t="s">
        <v>46</v>
      </c>
      <c r="C419">
        <v>2018</v>
      </c>
      <c r="D419" t="str">
        <f>'2015'!$AE$1</f>
        <v>Kardiológia</v>
      </c>
      <c r="E419" t="s">
        <v>165</v>
      </c>
      <c r="F419">
        <f>'2018'!AD204</f>
        <v>0.4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5987</v>
      </c>
      <c r="B420" t="s">
        <v>47</v>
      </c>
      <c r="C420">
        <v>2018</v>
      </c>
      <c r="D420" t="str">
        <f>'2015'!$AE$1</f>
        <v>Kardiológia</v>
      </c>
      <c r="E420" t="s">
        <v>165</v>
      </c>
      <c r="F420">
        <f>'2018'!AD205</f>
        <v>-0.6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5988</v>
      </c>
      <c r="B421" t="s">
        <v>48</v>
      </c>
      <c r="C421">
        <v>2018</v>
      </c>
      <c r="D421" t="str">
        <f>'2015'!$AE$1</f>
        <v>Kardiológia</v>
      </c>
      <c r="E421" t="s">
        <v>165</v>
      </c>
      <c r="F421">
        <f>'2018'!AD206</f>
        <v>-1.1000000000000001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5989</v>
      </c>
      <c r="B422" t="s">
        <v>49</v>
      </c>
      <c r="C422">
        <v>2018</v>
      </c>
      <c r="D422" t="str">
        <f>'2015'!$AE$1</f>
        <v>Kardiológia</v>
      </c>
      <c r="E422" t="s">
        <v>165</v>
      </c>
      <c r="F422">
        <f>'2018'!AD207</f>
        <v>0.4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5990</v>
      </c>
      <c r="B423" t="s">
        <v>50</v>
      </c>
      <c r="C423">
        <v>2018</v>
      </c>
      <c r="D423" t="str">
        <f>'2015'!$AE$1</f>
        <v>Kardiológia</v>
      </c>
      <c r="E423" t="s">
        <v>165</v>
      </c>
      <c r="F423">
        <f>'2018'!AD208</f>
        <v>-0.1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5991</v>
      </c>
      <c r="B424" t="s">
        <v>51</v>
      </c>
      <c r="C424">
        <v>2018</v>
      </c>
      <c r="D424" t="str">
        <f>'2015'!$AE$1</f>
        <v>Kardiológia</v>
      </c>
      <c r="E424" t="s">
        <v>165</v>
      </c>
      <c r="F424">
        <f>'2018'!AD209</f>
        <v>0.4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5992</v>
      </c>
      <c r="B425" t="s">
        <v>52</v>
      </c>
      <c r="C425">
        <v>2018</v>
      </c>
      <c r="D425" t="str">
        <f>'2015'!$AE$1</f>
        <v>Kardiológia</v>
      </c>
      <c r="E425" t="s">
        <v>165</v>
      </c>
      <c r="F425">
        <f>'2018'!AD210</f>
        <v>0.9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5993</v>
      </c>
      <c r="B426" t="s">
        <v>53</v>
      </c>
      <c r="C426">
        <v>2018</v>
      </c>
      <c r="D426" t="str">
        <f>'2015'!$AE$1</f>
        <v>Kardiológia</v>
      </c>
      <c r="E426" t="s">
        <v>165</v>
      </c>
      <c r="F426">
        <f>'2018'!AD211</f>
        <v>0.9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5994</v>
      </c>
      <c r="B427" t="s">
        <v>54</v>
      </c>
      <c r="C427">
        <v>2018</v>
      </c>
      <c r="D427" t="str">
        <f>'2015'!$AE$1</f>
        <v>Kardiológia</v>
      </c>
      <c r="E427" t="s">
        <v>165</v>
      </c>
      <c r="F427">
        <f>'2018'!AD212</f>
        <v>-0.6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5995</v>
      </c>
      <c r="B428" t="s">
        <v>55</v>
      </c>
      <c r="C428">
        <v>2018</v>
      </c>
      <c r="D428" t="str">
        <f>'2015'!$AE$1</f>
        <v>Kardiológia</v>
      </c>
      <c r="E428" t="s">
        <v>165</v>
      </c>
      <c r="F428">
        <f>'2018'!AD213</f>
        <v>-0.1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5996</v>
      </c>
      <c r="B429" t="s">
        <v>56</v>
      </c>
      <c r="C429">
        <v>2018</v>
      </c>
      <c r="D429" t="str">
        <f>'2015'!$AE$1</f>
        <v>Kardiológia</v>
      </c>
      <c r="E429" t="s">
        <v>165</v>
      </c>
      <c r="F429">
        <f>'2018'!AD214</f>
        <v>0.4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5997</v>
      </c>
      <c r="B430" t="s">
        <v>57</v>
      </c>
      <c r="C430">
        <v>2018</v>
      </c>
      <c r="D430" t="str">
        <f>'2015'!$AE$1</f>
        <v>Kardiológia</v>
      </c>
      <c r="E430" t="s">
        <v>165</v>
      </c>
      <c r="F430">
        <f>'2018'!AD215</f>
        <v>-0.1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5998</v>
      </c>
      <c r="B431" t="s">
        <v>58</v>
      </c>
      <c r="C431">
        <v>2018</v>
      </c>
      <c r="D431" t="str">
        <f>'2015'!$AE$1</f>
        <v>Kardiológia</v>
      </c>
      <c r="E431" t="s">
        <v>165</v>
      </c>
      <c r="F431">
        <f>'2018'!AD216</f>
        <v>-0.1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5999</v>
      </c>
      <c r="B432" t="s">
        <v>59</v>
      </c>
      <c r="C432">
        <v>2018</v>
      </c>
      <c r="D432" t="str">
        <f>'2015'!$AE$1</f>
        <v>Kardiológia</v>
      </c>
      <c r="E432" t="s">
        <v>165</v>
      </c>
      <c r="F432">
        <f>'2018'!AD217</f>
        <v>-0.1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6000</v>
      </c>
      <c r="B433" t="s">
        <v>60</v>
      </c>
      <c r="C433">
        <v>2018</v>
      </c>
      <c r="D433" t="str">
        <f>'2015'!$AE$1</f>
        <v>Kardiológia</v>
      </c>
      <c r="E433" t="s">
        <v>165</v>
      </c>
      <c r="F433">
        <f>'2018'!AD218</f>
        <v>-0.1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6001</v>
      </c>
      <c r="B434" t="s">
        <v>61</v>
      </c>
      <c r="C434">
        <v>2018</v>
      </c>
      <c r="D434" t="str">
        <f>'2015'!$AE$1</f>
        <v>Kardiológia</v>
      </c>
      <c r="E434" t="s">
        <v>165</v>
      </c>
      <c r="F434">
        <f>'2018'!AD219</f>
        <v>-0.6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6002</v>
      </c>
      <c r="B435" t="s">
        <v>62</v>
      </c>
      <c r="C435">
        <v>2018</v>
      </c>
      <c r="D435" t="str">
        <f>'2015'!$AE$1</f>
        <v>Kardiológia</v>
      </c>
      <c r="E435" t="s">
        <v>165</v>
      </c>
      <c r="F435">
        <f>'2018'!AD220</f>
        <v>0.4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6003</v>
      </c>
      <c r="B436" t="s">
        <v>63</v>
      </c>
      <c r="C436">
        <v>2018</v>
      </c>
      <c r="D436" t="str">
        <f>'2015'!$AE$1</f>
        <v>Kardiológia</v>
      </c>
      <c r="E436" t="s">
        <v>165</v>
      </c>
      <c r="F436">
        <f>'2018'!AD221</f>
        <v>-0.6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6004</v>
      </c>
      <c r="B437" t="s">
        <v>31</v>
      </c>
      <c r="C437">
        <v>2018</v>
      </c>
      <c r="D437" t="str">
        <f>'2015'!$AE$1</f>
        <v>Kardiológia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6005</v>
      </c>
      <c r="B438" t="s">
        <v>33</v>
      </c>
      <c r="C438">
        <v>2018</v>
      </c>
      <c r="D438" t="str">
        <f>'2015'!$AE$1</f>
        <v>Kardiológia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6006</v>
      </c>
      <c r="B439" t="s">
        <v>35</v>
      </c>
      <c r="C439">
        <v>2018</v>
      </c>
      <c r="D439" t="str">
        <f>'2015'!$AE$1</f>
        <v>Kardiológia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6007</v>
      </c>
      <c r="B440" t="s">
        <v>37</v>
      </c>
      <c r="C440">
        <v>2018</v>
      </c>
      <c r="D440" t="str">
        <f>'2015'!$AE$1</f>
        <v>Kardiológia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6008</v>
      </c>
      <c r="B441" t="s">
        <v>38</v>
      </c>
      <c r="C441">
        <v>2018</v>
      </c>
      <c r="D441" t="str">
        <f>'2015'!$AE$1</f>
        <v>Kardiológia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6009</v>
      </c>
      <c r="B442" t="s">
        <v>39</v>
      </c>
      <c r="C442">
        <v>2018</v>
      </c>
      <c r="D442" t="str">
        <f>'2015'!$AE$1</f>
        <v>Kardiológia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6010</v>
      </c>
      <c r="B443" t="s">
        <v>41</v>
      </c>
      <c r="C443">
        <v>2018</v>
      </c>
      <c r="D443" t="str">
        <f>'2015'!$AE$1</f>
        <v>Kardiológia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6011</v>
      </c>
      <c r="B444" t="s">
        <v>42</v>
      </c>
      <c r="C444">
        <v>2018</v>
      </c>
      <c r="D444" t="str">
        <f>'2015'!$AE$1</f>
        <v>Kardiológia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6012</v>
      </c>
      <c r="B445" t="s">
        <v>43</v>
      </c>
      <c r="C445">
        <v>2018</v>
      </c>
      <c r="D445" t="str">
        <f>'2015'!$AE$1</f>
        <v>Kardiológia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6013</v>
      </c>
      <c r="B446" t="s">
        <v>44</v>
      </c>
      <c r="C446">
        <v>2018</v>
      </c>
      <c r="D446" t="str">
        <f>'2015'!$AE$1</f>
        <v>Kardiológia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6014</v>
      </c>
      <c r="B447" t="s">
        <v>45</v>
      </c>
      <c r="C447">
        <v>2018</v>
      </c>
      <c r="D447" t="str">
        <f>'2015'!$AE$1</f>
        <v>Kardiológia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6015</v>
      </c>
      <c r="B448" t="s">
        <v>46</v>
      </c>
      <c r="C448">
        <v>2018</v>
      </c>
      <c r="D448" t="str">
        <f>'2015'!$AE$1</f>
        <v>Kardiológia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6016</v>
      </c>
      <c r="B449" t="s">
        <v>47</v>
      </c>
      <c r="C449">
        <v>2018</v>
      </c>
      <c r="D449" t="str">
        <f>'2015'!$AE$1</f>
        <v>Kardiológia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6017</v>
      </c>
      <c r="B450" t="s">
        <v>48</v>
      </c>
      <c r="C450">
        <v>2018</v>
      </c>
      <c r="D450" t="str">
        <f>'2015'!$AE$1</f>
        <v>Kardiológia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6018</v>
      </c>
      <c r="B451" t="s">
        <v>49</v>
      </c>
      <c r="C451">
        <v>2018</v>
      </c>
      <c r="D451" t="str">
        <f>'2015'!$AE$1</f>
        <v>Kardiológia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6019</v>
      </c>
      <c r="B452" t="s">
        <v>50</v>
      </c>
      <c r="C452">
        <v>2018</v>
      </c>
      <c r="D452" t="str">
        <f>'2015'!$AE$1</f>
        <v>Kardiológia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6020</v>
      </c>
      <c r="B453" t="s">
        <v>51</v>
      </c>
      <c r="C453">
        <v>2018</v>
      </c>
      <c r="D453" t="str">
        <f>'2015'!$AE$1</f>
        <v>Kardiológia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6021</v>
      </c>
      <c r="B454" t="s">
        <v>52</v>
      </c>
      <c r="C454">
        <v>2018</v>
      </c>
      <c r="D454" t="str">
        <f>'2015'!$AE$1</f>
        <v>Kardiológia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6022</v>
      </c>
      <c r="B455" t="s">
        <v>53</v>
      </c>
      <c r="C455">
        <v>2018</v>
      </c>
      <c r="D455" t="str">
        <f>'2015'!$AE$1</f>
        <v>Kardiológia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6023</v>
      </c>
      <c r="B456" t="s">
        <v>54</v>
      </c>
      <c r="C456">
        <v>2018</v>
      </c>
      <c r="D456" t="str">
        <f>'2015'!$AE$1</f>
        <v>Kardiológia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6024</v>
      </c>
      <c r="B457" t="s">
        <v>55</v>
      </c>
      <c r="C457">
        <v>2018</v>
      </c>
      <c r="D457" t="str">
        <f>'2015'!$AE$1</f>
        <v>Kardiológia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6025</v>
      </c>
      <c r="B458" t="s">
        <v>56</v>
      </c>
      <c r="C458">
        <v>2018</v>
      </c>
      <c r="D458" t="str">
        <f>'2015'!$AE$1</f>
        <v>Kardiológia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6026</v>
      </c>
      <c r="B459" t="s">
        <v>57</v>
      </c>
      <c r="C459">
        <v>2018</v>
      </c>
      <c r="D459" t="str">
        <f>'2015'!$AE$1</f>
        <v>Kardiológia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6027</v>
      </c>
      <c r="B460" t="s">
        <v>58</v>
      </c>
      <c r="C460">
        <v>2018</v>
      </c>
      <c r="D460" t="str">
        <f>'2015'!$AE$1</f>
        <v>Kardiológia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6028</v>
      </c>
      <c r="B461" t="s">
        <v>59</v>
      </c>
      <c r="C461">
        <v>2018</v>
      </c>
      <c r="D461" t="str">
        <f>'2015'!$AE$1</f>
        <v>Kardiológia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6029</v>
      </c>
      <c r="B462" t="s">
        <v>60</v>
      </c>
      <c r="C462">
        <v>2018</v>
      </c>
      <c r="D462" t="str">
        <f>'2015'!$AE$1</f>
        <v>Kardiológia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6030</v>
      </c>
      <c r="B463" t="s">
        <v>61</v>
      </c>
      <c r="C463">
        <v>2018</v>
      </c>
      <c r="D463" t="str">
        <f>'2015'!$AE$1</f>
        <v>Kardiológia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6031</v>
      </c>
      <c r="B464" t="s">
        <v>62</v>
      </c>
      <c r="C464">
        <v>2018</v>
      </c>
      <c r="D464" t="str">
        <f>'2015'!$AE$1</f>
        <v>Kardiológia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6032</v>
      </c>
      <c r="B465" t="s">
        <v>63</v>
      </c>
      <c r="C465">
        <v>2018</v>
      </c>
      <c r="D465" t="str">
        <f>'2015'!$AE$1</f>
        <v>Kardiológia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6033</v>
      </c>
      <c r="B466" t="s">
        <v>31</v>
      </c>
      <c r="C466">
        <v>2019</v>
      </c>
      <c r="D466" t="str">
        <f>'2015'!$AE$1</f>
        <v>Kardiológia</v>
      </c>
      <c r="E466" t="s">
        <v>186</v>
      </c>
      <c r="F466">
        <f>'2019'!AC193</f>
        <v>1031597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6034</v>
      </c>
      <c r="B467" t="s">
        <v>33</v>
      </c>
      <c r="C467">
        <v>2019</v>
      </c>
      <c r="D467" t="str">
        <f>'2015'!$AE$1</f>
        <v>Kardiológia</v>
      </c>
      <c r="E467" t="s">
        <v>186</v>
      </c>
      <c r="F467">
        <f>'2019'!AC194</f>
        <v>1031597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6035</v>
      </c>
      <c r="B468" t="s">
        <v>35</v>
      </c>
      <c r="C468">
        <v>2019</v>
      </c>
      <c r="D468" t="str">
        <f>'2015'!$AE$1</f>
        <v>Kardiológia</v>
      </c>
      <c r="E468" t="s">
        <v>186</v>
      </c>
      <c r="F468">
        <f>'2019'!AC195</f>
        <v>1012015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6036</v>
      </c>
      <c r="B469" t="s">
        <v>37</v>
      </c>
      <c r="C469">
        <v>2019</v>
      </c>
      <c r="D469" t="str">
        <f>'2015'!$AE$1</f>
        <v>Kardiológia</v>
      </c>
      <c r="E469" t="s">
        <v>186</v>
      </c>
      <c r="F469">
        <f>'2019'!AC196</f>
        <v>1010699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6037</v>
      </c>
      <c r="B470" t="s">
        <v>38</v>
      </c>
      <c r="C470">
        <v>2019</v>
      </c>
      <c r="D470" t="str">
        <f>'2015'!$AE$1</f>
        <v>Kardiológia</v>
      </c>
      <c r="E470" t="s">
        <v>186</v>
      </c>
      <c r="F470">
        <f>'2019'!AC197</f>
        <v>1016346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6038</v>
      </c>
      <c r="B471" t="s">
        <v>39</v>
      </c>
      <c r="C471">
        <v>2019</v>
      </c>
      <c r="D471" t="str">
        <f>'2015'!$AE$1</f>
        <v>Kardiológia</v>
      </c>
      <c r="E471" t="s">
        <v>186</v>
      </c>
      <c r="F471">
        <f>'2019'!AC198</f>
        <v>1013040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6039</v>
      </c>
      <c r="B472" t="s">
        <v>41</v>
      </c>
      <c r="C472">
        <v>2019</v>
      </c>
      <c r="D472" t="str">
        <f>'2015'!$AE$1</f>
        <v>Kardiológia</v>
      </c>
      <c r="E472" t="s">
        <v>186</v>
      </c>
      <c r="F472">
        <f>'2019'!AC199</f>
        <v>1011017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6040</v>
      </c>
      <c r="B473" t="s">
        <v>42</v>
      </c>
      <c r="C473">
        <v>2019</v>
      </c>
      <c r="D473" t="str">
        <f>'2015'!$AE$1</f>
        <v>Kardiológia</v>
      </c>
      <c r="E473" t="s">
        <v>186</v>
      </c>
      <c r="F473">
        <f>'2019'!AC200</f>
        <v>1005560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6041</v>
      </c>
      <c r="B474" t="s">
        <v>43</v>
      </c>
      <c r="C474">
        <v>2019</v>
      </c>
      <c r="D474" t="str">
        <f>'2015'!$AE$1</f>
        <v>Kardiológia</v>
      </c>
      <c r="E474" t="s">
        <v>186</v>
      </c>
      <c r="F474">
        <f>'2019'!AC201</f>
        <v>1017165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6042</v>
      </c>
      <c r="B475" t="s">
        <v>44</v>
      </c>
      <c r="C475">
        <v>2019</v>
      </c>
      <c r="D475" t="str">
        <f>'2015'!$AE$1</f>
        <v>Kardiológia</v>
      </c>
      <c r="E475" t="s">
        <v>186</v>
      </c>
      <c r="F475">
        <f>'2019'!AC202</f>
        <v>1011288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6043</v>
      </c>
      <c r="B476" t="s">
        <v>45</v>
      </c>
      <c r="C476">
        <v>2019</v>
      </c>
      <c r="D476" t="str">
        <f>'2015'!$AE$1</f>
        <v>Kardiológia</v>
      </c>
      <c r="E476" t="s">
        <v>186</v>
      </c>
      <c r="F476">
        <f>'2019'!AC203</f>
        <v>1027566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6044</v>
      </c>
      <c r="B477" t="s">
        <v>46</v>
      </c>
      <c r="C477">
        <v>2019</v>
      </c>
      <c r="D477" t="str">
        <f>'2015'!$AE$1</f>
        <v>Kardiológia</v>
      </c>
      <c r="E477" t="s">
        <v>186</v>
      </c>
      <c r="F477">
        <f>'2019'!AC204</f>
        <v>1015145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6045</v>
      </c>
      <c r="B478" t="s">
        <v>47</v>
      </c>
      <c r="C478">
        <v>2019</v>
      </c>
      <c r="D478" t="str">
        <f>'2015'!$AE$1</f>
        <v>Kardiológia</v>
      </c>
      <c r="E478" t="s">
        <v>186</v>
      </c>
      <c r="F478">
        <f>'2019'!AC205</f>
        <v>1018536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6046</v>
      </c>
      <c r="B479" t="s">
        <v>48</v>
      </c>
      <c r="C479">
        <v>2019</v>
      </c>
      <c r="D479" t="str">
        <f>'2015'!$AE$1</f>
        <v>Kardiológia</v>
      </c>
      <c r="E479" t="s">
        <v>186</v>
      </c>
      <c r="F479">
        <f>'2019'!AC206</f>
        <v>1021077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6047</v>
      </c>
      <c r="B480" t="s">
        <v>49</v>
      </c>
      <c r="C480">
        <v>2019</v>
      </c>
      <c r="D480" t="str">
        <f>'2015'!$AE$1</f>
        <v>Kardiológia</v>
      </c>
      <c r="E480" t="s">
        <v>186</v>
      </c>
      <c r="F480">
        <f>'2019'!AC207</f>
        <v>1014863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6048</v>
      </c>
      <c r="B481" t="s">
        <v>50</v>
      </c>
      <c r="C481">
        <v>2019</v>
      </c>
      <c r="D481" t="str">
        <f>'2015'!$AE$1</f>
        <v>Kardiológia</v>
      </c>
      <c r="E481" t="s">
        <v>186</v>
      </c>
      <c r="F481">
        <f>'2019'!AC208</f>
        <v>1011099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6049</v>
      </c>
      <c r="B482" t="s">
        <v>51</v>
      </c>
      <c r="C482">
        <v>2019</v>
      </c>
      <c r="D482" t="str">
        <f>'2015'!$AE$1</f>
        <v>Kardiológia</v>
      </c>
      <c r="E482" t="s">
        <v>186</v>
      </c>
      <c r="F482">
        <f>'2019'!AC209</f>
        <v>1011197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6050</v>
      </c>
      <c r="B483" t="s">
        <v>52</v>
      </c>
      <c r="C483">
        <v>2019</v>
      </c>
      <c r="D483" t="str">
        <f>'2015'!$AE$1</f>
        <v>Kardiológia</v>
      </c>
      <c r="E483" t="s">
        <v>186</v>
      </c>
      <c r="F483">
        <f>'2019'!AC210</f>
        <v>1008581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6051</v>
      </c>
      <c r="B484" t="s">
        <v>53</v>
      </c>
      <c r="C484">
        <v>2019</v>
      </c>
      <c r="D484" t="str">
        <f>'2015'!$AE$1</f>
        <v>Kardiológia</v>
      </c>
      <c r="E484" t="s">
        <v>186</v>
      </c>
      <c r="F484">
        <f>'2019'!AC211</f>
        <v>1010702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6052</v>
      </c>
      <c r="B485" t="s">
        <v>54</v>
      </c>
      <c r="C485">
        <v>2019</v>
      </c>
      <c r="D485" t="str">
        <f>'2015'!$AE$1</f>
        <v>Kardiológia</v>
      </c>
      <c r="E485" t="s">
        <v>186</v>
      </c>
      <c r="F485">
        <f>'2019'!AC212</f>
        <v>1011560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6053</v>
      </c>
      <c r="B486" t="s">
        <v>55</v>
      </c>
      <c r="C486">
        <v>2019</v>
      </c>
      <c r="D486" t="str">
        <f>'2015'!$AE$1</f>
        <v>Kardiológia</v>
      </c>
      <c r="E486" t="s">
        <v>186</v>
      </c>
      <c r="F486">
        <f>'2019'!AC213</f>
        <v>1012884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6054</v>
      </c>
      <c r="B487" t="s">
        <v>56</v>
      </c>
      <c r="C487">
        <v>2019</v>
      </c>
      <c r="D487" t="str">
        <f>'2015'!$AE$1</f>
        <v>Kardiológia</v>
      </c>
      <c r="E487" t="s">
        <v>186</v>
      </c>
      <c r="F487">
        <f>'2019'!AC214</f>
        <v>1011595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6055</v>
      </c>
      <c r="B488" t="s">
        <v>57</v>
      </c>
      <c r="C488">
        <v>2019</v>
      </c>
      <c r="D488" t="str">
        <f>'2015'!$AE$1</f>
        <v>Kardiológia</v>
      </c>
      <c r="E488" t="s">
        <v>186</v>
      </c>
      <c r="F488">
        <f>'2019'!AC215</f>
        <v>1011911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6056</v>
      </c>
      <c r="B489" t="s">
        <v>58</v>
      </c>
      <c r="C489">
        <v>2019</v>
      </c>
      <c r="D489" t="str">
        <f>'2015'!$AE$1</f>
        <v>Kardiológia</v>
      </c>
      <c r="E489" t="s">
        <v>186</v>
      </c>
      <c r="F489">
        <f>'2019'!AC216</f>
        <v>1012221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6057</v>
      </c>
      <c r="B490" t="s">
        <v>59</v>
      </c>
      <c r="C490">
        <v>2019</v>
      </c>
      <c r="D490" t="str">
        <f>'2015'!$AE$1</f>
        <v>Kardiológia</v>
      </c>
      <c r="E490" t="s">
        <v>186</v>
      </c>
      <c r="F490">
        <f>'2019'!AC217</f>
        <v>1016199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6058</v>
      </c>
      <c r="B491" t="s">
        <v>60</v>
      </c>
      <c r="C491">
        <v>2019</v>
      </c>
      <c r="D491" t="str">
        <f>'2015'!$AE$1</f>
        <v>Kardiológia</v>
      </c>
      <c r="E491" t="s">
        <v>186</v>
      </c>
      <c r="F491">
        <f>'2019'!AC218</f>
        <v>1018502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6059</v>
      </c>
      <c r="B492" t="s">
        <v>61</v>
      </c>
      <c r="C492">
        <v>2019</v>
      </c>
      <c r="D492" t="str">
        <f>'2015'!$AE$1</f>
        <v>Kardiológia</v>
      </c>
      <c r="E492" t="s">
        <v>186</v>
      </c>
      <c r="F492">
        <f>'2019'!AC219</f>
        <v>1015322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6060</v>
      </c>
      <c r="B493" t="s">
        <v>62</v>
      </c>
      <c r="C493">
        <v>2019</v>
      </c>
      <c r="D493" t="str">
        <f>'2015'!$AE$1</f>
        <v>Kardiológia</v>
      </c>
      <c r="E493" t="s">
        <v>186</v>
      </c>
      <c r="F493">
        <f>'2019'!AC220</f>
        <v>1012660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6061</v>
      </c>
      <c r="B494" t="s">
        <v>63</v>
      </c>
      <c r="C494">
        <v>2019</v>
      </c>
      <c r="D494" t="str">
        <f>'2015'!$AE$1</f>
        <v>Kardiológia</v>
      </c>
      <c r="E494" t="s">
        <v>186</v>
      </c>
      <c r="F494">
        <f>'2019'!AC221</f>
        <v>1019193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6062</v>
      </c>
      <c r="B495" t="s">
        <v>31</v>
      </c>
      <c r="C495">
        <v>2019</v>
      </c>
      <c r="D495" t="str">
        <f>'2015'!$AE$1</f>
        <v>Kardiológia</v>
      </c>
      <c r="E495" t="s">
        <v>163</v>
      </c>
      <c r="F495" s="22">
        <f>'2019'!AB193</f>
        <v>1031596.6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6063</v>
      </c>
      <c r="B496" t="s">
        <v>33</v>
      </c>
      <c r="C496">
        <v>2019</v>
      </c>
      <c r="D496" t="str">
        <f>'2015'!$AE$1</f>
        <v>Kardiológia</v>
      </c>
      <c r="E496" t="s">
        <v>163</v>
      </c>
      <c r="F496" s="22">
        <f>'2019'!AB194</f>
        <v>1031596.6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6064</v>
      </c>
      <c r="B497" t="s">
        <v>35</v>
      </c>
      <c r="C497">
        <v>2019</v>
      </c>
      <c r="D497" t="str">
        <f>'2015'!$AE$1</f>
        <v>Kardiológia</v>
      </c>
      <c r="E497" t="s">
        <v>163</v>
      </c>
      <c r="F497" s="22">
        <f>'2019'!AB195</f>
        <v>1012013.6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6065</v>
      </c>
      <c r="B498" t="s">
        <v>37</v>
      </c>
      <c r="C498">
        <v>2019</v>
      </c>
      <c r="D498" t="str">
        <f>'2015'!$AE$1</f>
        <v>Kardiológia</v>
      </c>
      <c r="E498" t="s">
        <v>163</v>
      </c>
      <c r="F498" s="22">
        <f>'2019'!AB196</f>
        <v>1010696.6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6066</v>
      </c>
      <c r="B499" t="s">
        <v>38</v>
      </c>
      <c r="C499">
        <v>2019</v>
      </c>
      <c r="D499" t="str">
        <f>'2015'!$AE$1</f>
        <v>Kardiológia</v>
      </c>
      <c r="E499" t="s">
        <v>163</v>
      </c>
      <c r="F499" s="22">
        <f>'2019'!AB197</f>
        <v>1016348.1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6067</v>
      </c>
      <c r="B500" t="s">
        <v>39</v>
      </c>
      <c r="C500">
        <v>2019</v>
      </c>
      <c r="D500" t="str">
        <f>'2015'!$AE$1</f>
        <v>Kardiológia</v>
      </c>
      <c r="E500" t="s">
        <v>163</v>
      </c>
      <c r="F500" s="22">
        <f>'2019'!AB198</f>
        <v>1013043.1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6068</v>
      </c>
      <c r="B501" t="s">
        <v>41</v>
      </c>
      <c r="C501">
        <v>2019</v>
      </c>
      <c r="D501" t="str">
        <f>'2015'!$AE$1</f>
        <v>Kardiológia</v>
      </c>
      <c r="E501" t="s">
        <v>163</v>
      </c>
      <c r="F501" s="22">
        <f>'2019'!AB199</f>
        <v>1011015.1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6069</v>
      </c>
      <c r="B502" t="s">
        <v>42</v>
      </c>
      <c r="C502">
        <v>2019</v>
      </c>
      <c r="D502" t="str">
        <f>'2015'!$AE$1</f>
        <v>Kardiológia</v>
      </c>
      <c r="E502" t="s">
        <v>163</v>
      </c>
      <c r="F502" s="22">
        <f>'2019'!AB200</f>
        <v>1005562.1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6070</v>
      </c>
      <c r="B503" t="s">
        <v>43</v>
      </c>
      <c r="C503">
        <v>2019</v>
      </c>
      <c r="D503" t="str">
        <f>'2015'!$AE$1</f>
        <v>Kardiológia</v>
      </c>
      <c r="E503" t="s">
        <v>163</v>
      </c>
      <c r="F503" s="22">
        <f>'2019'!AB201</f>
        <v>1017168.1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6071</v>
      </c>
      <c r="B504" t="s">
        <v>44</v>
      </c>
      <c r="C504">
        <v>2019</v>
      </c>
      <c r="D504" t="str">
        <f>'2015'!$AE$1</f>
        <v>Kardiológia</v>
      </c>
      <c r="E504" t="s">
        <v>163</v>
      </c>
      <c r="F504" s="22">
        <f>'2019'!AB202</f>
        <v>1011286.1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6072</v>
      </c>
      <c r="B505" t="s">
        <v>45</v>
      </c>
      <c r="C505">
        <v>2019</v>
      </c>
      <c r="D505" t="str">
        <f>'2015'!$AE$1</f>
        <v>Kardiológia</v>
      </c>
      <c r="E505" t="s">
        <v>163</v>
      </c>
      <c r="F505" s="22">
        <f>'2019'!AB203</f>
        <v>1027566.6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6073</v>
      </c>
      <c r="B506" t="s">
        <v>46</v>
      </c>
      <c r="C506">
        <v>2019</v>
      </c>
      <c r="D506" t="str">
        <f>'2015'!$AE$1</f>
        <v>Kardiológia</v>
      </c>
      <c r="E506" t="s">
        <v>163</v>
      </c>
      <c r="F506" s="22">
        <f>'2019'!AB204</f>
        <v>1015143.6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6074</v>
      </c>
      <c r="B507" t="s">
        <v>47</v>
      </c>
      <c r="C507">
        <v>2019</v>
      </c>
      <c r="D507" t="str">
        <f>'2015'!$AE$1</f>
        <v>Kardiológia</v>
      </c>
      <c r="E507" t="s">
        <v>163</v>
      </c>
      <c r="F507" s="22">
        <f>'2019'!AB205</f>
        <v>1018536.6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6075</v>
      </c>
      <c r="B508" t="s">
        <v>48</v>
      </c>
      <c r="C508">
        <v>2019</v>
      </c>
      <c r="D508" t="str">
        <f>'2015'!$AE$1</f>
        <v>Kardiológia</v>
      </c>
      <c r="E508" t="s">
        <v>163</v>
      </c>
      <c r="F508" s="22">
        <f>'2019'!AB206</f>
        <v>1021077.6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6076</v>
      </c>
      <c r="B509" t="s">
        <v>49</v>
      </c>
      <c r="C509">
        <v>2019</v>
      </c>
      <c r="D509" t="str">
        <f>'2015'!$AE$1</f>
        <v>Kardiológia</v>
      </c>
      <c r="E509" t="s">
        <v>163</v>
      </c>
      <c r="F509" s="22">
        <f>'2019'!AB207</f>
        <v>1014861.6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6077</v>
      </c>
      <c r="B510" t="s">
        <v>50</v>
      </c>
      <c r="C510">
        <v>2019</v>
      </c>
      <c r="D510" t="str">
        <f>'2015'!$AE$1</f>
        <v>Kardiológia</v>
      </c>
      <c r="E510" t="s">
        <v>163</v>
      </c>
      <c r="F510" s="22">
        <f>'2019'!AB208</f>
        <v>1011099.1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6078</v>
      </c>
      <c r="B511" t="s">
        <v>51</v>
      </c>
      <c r="C511">
        <v>2019</v>
      </c>
      <c r="D511" t="str">
        <f>'2015'!$AE$1</f>
        <v>Kardiológia</v>
      </c>
      <c r="E511" t="s">
        <v>163</v>
      </c>
      <c r="F511" s="22">
        <f>'2019'!AB209</f>
        <v>1011197.1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6079</v>
      </c>
      <c r="B512" t="s">
        <v>52</v>
      </c>
      <c r="C512">
        <v>2019</v>
      </c>
      <c r="D512" t="str">
        <f>'2015'!$AE$1</f>
        <v>Kardiológia</v>
      </c>
      <c r="E512" t="s">
        <v>163</v>
      </c>
      <c r="F512" s="22">
        <f>'2019'!AB210</f>
        <v>1008583.1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6080</v>
      </c>
      <c r="B513" t="s">
        <v>53</v>
      </c>
      <c r="C513">
        <v>2019</v>
      </c>
      <c r="D513" t="str">
        <f>'2015'!$AE$1</f>
        <v>Kardiológia</v>
      </c>
      <c r="E513" t="s">
        <v>163</v>
      </c>
      <c r="F513" s="22">
        <f>'2019'!AB211</f>
        <v>1010700.1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6081</v>
      </c>
      <c r="B514" t="s">
        <v>54</v>
      </c>
      <c r="C514">
        <v>2019</v>
      </c>
      <c r="D514" t="str">
        <f>'2015'!$AE$1</f>
        <v>Kardiológia</v>
      </c>
      <c r="E514" t="s">
        <v>163</v>
      </c>
      <c r="F514" s="22">
        <f>'2019'!AB212</f>
        <v>1011560.6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6082</v>
      </c>
      <c r="B515" t="s">
        <v>55</v>
      </c>
      <c r="C515">
        <v>2019</v>
      </c>
      <c r="D515" t="str">
        <f>'2015'!$AE$1</f>
        <v>Kardiológia</v>
      </c>
      <c r="E515" t="s">
        <v>163</v>
      </c>
      <c r="F515" s="22">
        <f>'2019'!AB213</f>
        <v>1012886.1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6083</v>
      </c>
      <c r="B516" t="s">
        <v>56</v>
      </c>
      <c r="C516">
        <v>2019</v>
      </c>
      <c r="D516" t="str">
        <f>'2015'!$AE$1</f>
        <v>Kardiológia</v>
      </c>
      <c r="E516" t="s">
        <v>163</v>
      </c>
      <c r="F516" s="22">
        <f>'2019'!AB214</f>
        <v>1011597.6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6084</v>
      </c>
      <c r="B517" t="s">
        <v>57</v>
      </c>
      <c r="C517">
        <v>2019</v>
      </c>
      <c r="D517" t="str">
        <f>'2015'!$AE$1</f>
        <v>Kardiológia</v>
      </c>
      <c r="E517" t="s">
        <v>163</v>
      </c>
      <c r="F517" s="22">
        <f>'2019'!AB215</f>
        <v>1011909.6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6085</v>
      </c>
      <c r="B518" t="s">
        <v>58</v>
      </c>
      <c r="C518">
        <v>2019</v>
      </c>
      <c r="D518" t="str">
        <f>'2015'!$AE$1</f>
        <v>Kardiológia</v>
      </c>
      <c r="E518" t="s">
        <v>163</v>
      </c>
      <c r="F518" s="22">
        <f>'2019'!AB216</f>
        <v>1012219.1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6086</v>
      </c>
      <c r="B519" t="s">
        <v>59</v>
      </c>
      <c r="C519">
        <v>2019</v>
      </c>
      <c r="D519" t="str">
        <f>'2015'!$AE$1</f>
        <v>Kardiológia</v>
      </c>
      <c r="E519" t="s">
        <v>163</v>
      </c>
      <c r="F519" s="22">
        <f>'2019'!AB217</f>
        <v>1016197.1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6087</v>
      </c>
      <c r="B520" t="s">
        <v>60</v>
      </c>
      <c r="C520">
        <v>2019</v>
      </c>
      <c r="D520" t="str">
        <f>'2015'!$AE$1</f>
        <v>Kardiológia</v>
      </c>
      <c r="E520" t="s">
        <v>163</v>
      </c>
      <c r="F520" s="22">
        <f>'2019'!AB218</f>
        <v>1018502.1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6088</v>
      </c>
      <c r="B521" t="s">
        <v>61</v>
      </c>
      <c r="C521">
        <v>2019</v>
      </c>
      <c r="D521" t="str">
        <f>'2015'!$AE$1</f>
        <v>Kardiológia</v>
      </c>
      <c r="E521" t="s">
        <v>163</v>
      </c>
      <c r="F521" s="22">
        <f>'2019'!AB219</f>
        <v>1015322.1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6089</v>
      </c>
      <c r="B522" t="s">
        <v>62</v>
      </c>
      <c r="C522">
        <v>2019</v>
      </c>
      <c r="D522" t="str">
        <f>'2015'!$AE$1</f>
        <v>Kardiológia</v>
      </c>
      <c r="E522" t="s">
        <v>163</v>
      </c>
      <c r="F522" s="22">
        <f>'2019'!AB220</f>
        <v>1012659.1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6090</v>
      </c>
      <c r="B523" t="s">
        <v>63</v>
      </c>
      <c r="C523">
        <v>2019</v>
      </c>
      <c r="D523" t="str">
        <f>'2015'!$AE$1</f>
        <v>Kardiológia</v>
      </c>
      <c r="E523" t="s">
        <v>163</v>
      </c>
      <c r="F523" s="22">
        <f>'2019'!AB221</f>
        <v>1019191.6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6091</v>
      </c>
      <c r="B524" t="s">
        <v>31</v>
      </c>
      <c r="C524">
        <v>2019</v>
      </c>
      <c r="D524" t="str">
        <f>'2015'!$AE$1</f>
        <v>Kardiológia</v>
      </c>
      <c r="E524" t="s">
        <v>165</v>
      </c>
      <c r="F524">
        <f>'2019'!AD193</f>
        <v>0.4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6092</v>
      </c>
      <c r="B525" t="s">
        <v>33</v>
      </c>
      <c r="C525">
        <v>2019</v>
      </c>
      <c r="D525" t="str">
        <f>'2015'!$AE$1</f>
        <v>Kardiológia</v>
      </c>
      <c r="E525" t="s">
        <v>165</v>
      </c>
      <c r="F525">
        <f>'2019'!AD194</f>
        <v>0.4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6093</v>
      </c>
      <c r="B526" t="s">
        <v>35</v>
      </c>
      <c r="C526">
        <v>2019</v>
      </c>
      <c r="D526" t="str">
        <f>'2015'!$AE$1</f>
        <v>Kardiológia</v>
      </c>
      <c r="E526" t="s">
        <v>165</v>
      </c>
      <c r="F526">
        <f>'2019'!AD195</f>
        <v>1.4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6094</v>
      </c>
      <c r="B527" t="s">
        <v>37</v>
      </c>
      <c r="C527">
        <v>2019</v>
      </c>
      <c r="D527" t="str">
        <f>'2015'!$AE$1</f>
        <v>Kardiológia</v>
      </c>
      <c r="E527" t="s">
        <v>165</v>
      </c>
      <c r="F527">
        <f>'2019'!AD196</f>
        <v>2.4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6095</v>
      </c>
      <c r="B528" t="s">
        <v>38</v>
      </c>
      <c r="C528">
        <v>2019</v>
      </c>
      <c r="D528" t="str">
        <f>'2015'!$AE$1</f>
        <v>Kardiológia</v>
      </c>
      <c r="E528" t="s">
        <v>165</v>
      </c>
      <c r="F528">
        <f>'2019'!AD197</f>
        <v>-2.1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6096</v>
      </c>
      <c r="B529" t="s">
        <v>39</v>
      </c>
      <c r="C529">
        <v>2019</v>
      </c>
      <c r="D529" t="str">
        <f>'2015'!$AE$1</f>
        <v>Kardiológia</v>
      </c>
      <c r="E529" t="s">
        <v>165</v>
      </c>
      <c r="F529">
        <f>'2019'!AD198</f>
        <v>-3.1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6097</v>
      </c>
      <c r="B530" t="s">
        <v>41</v>
      </c>
      <c r="C530">
        <v>2019</v>
      </c>
      <c r="D530" t="str">
        <f>'2015'!$AE$1</f>
        <v>Kardiológia</v>
      </c>
      <c r="E530" t="s">
        <v>165</v>
      </c>
      <c r="F530">
        <f>'2019'!AD199</f>
        <v>1.9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6098</v>
      </c>
      <c r="B531" t="s">
        <v>42</v>
      </c>
      <c r="C531">
        <v>2019</v>
      </c>
      <c r="D531" t="str">
        <f>'2015'!$AE$1</f>
        <v>Kardiológia</v>
      </c>
      <c r="E531" t="s">
        <v>165</v>
      </c>
      <c r="F531">
        <f>'2019'!AD200</f>
        <v>-2.1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6099</v>
      </c>
      <c r="B532" t="s">
        <v>43</v>
      </c>
      <c r="C532">
        <v>2019</v>
      </c>
      <c r="D532" t="str">
        <f>'2015'!$AE$1</f>
        <v>Kardiológia</v>
      </c>
      <c r="E532" t="s">
        <v>165</v>
      </c>
      <c r="F532">
        <f>'2019'!AD201</f>
        <v>-3.1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6100</v>
      </c>
      <c r="B533" t="s">
        <v>44</v>
      </c>
      <c r="C533">
        <v>2019</v>
      </c>
      <c r="D533" t="str">
        <f>'2015'!$AE$1</f>
        <v>Kardiológia</v>
      </c>
      <c r="E533" t="s">
        <v>165</v>
      </c>
      <c r="F533">
        <f>'2019'!AD202</f>
        <v>1.9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6101</v>
      </c>
      <c r="B534" t="s">
        <v>45</v>
      </c>
      <c r="C534">
        <v>2019</v>
      </c>
      <c r="D534" t="str">
        <f>'2015'!$AE$1</f>
        <v>Kardiológia</v>
      </c>
      <c r="E534" t="s">
        <v>165</v>
      </c>
      <c r="F534">
        <f>'2019'!AD203</f>
        <v>-0.6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6102</v>
      </c>
      <c r="B535" t="s">
        <v>46</v>
      </c>
      <c r="C535">
        <v>2019</v>
      </c>
      <c r="D535" t="str">
        <f>'2015'!$AE$1</f>
        <v>Kardiológia</v>
      </c>
      <c r="E535" t="s">
        <v>165</v>
      </c>
      <c r="F535">
        <f>'2019'!AD204</f>
        <v>1.4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6103</v>
      </c>
      <c r="B536" t="s">
        <v>47</v>
      </c>
      <c r="C536">
        <v>2019</v>
      </c>
      <c r="D536" t="str">
        <f>'2015'!$AE$1</f>
        <v>Kardiológia</v>
      </c>
      <c r="E536" t="s">
        <v>165</v>
      </c>
      <c r="F536">
        <f>'2019'!AD205</f>
        <v>-0.6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6104</v>
      </c>
      <c r="B537" t="s">
        <v>48</v>
      </c>
      <c r="C537">
        <v>2019</v>
      </c>
      <c r="D537" t="str">
        <f>'2015'!$AE$1</f>
        <v>Kardiológia</v>
      </c>
      <c r="E537" t="s">
        <v>165</v>
      </c>
      <c r="F537">
        <f>'2019'!AD206</f>
        <v>-0.6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6105</v>
      </c>
      <c r="B538" t="s">
        <v>49</v>
      </c>
      <c r="C538">
        <v>2019</v>
      </c>
      <c r="D538" t="str">
        <f>'2015'!$AE$1</f>
        <v>Kardiológia</v>
      </c>
      <c r="E538" t="s">
        <v>165</v>
      </c>
      <c r="F538">
        <f>'2019'!AD207</f>
        <v>1.4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6106</v>
      </c>
      <c r="B539" t="s">
        <v>50</v>
      </c>
      <c r="C539">
        <v>2019</v>
      </c>
      <c r="D539" t="str">
        <f>'2015'!$AE$1</f>
        <v>Kardiológia</v>
      </c>
      <c r="E539" t="s">
        <v>165</v>
      </c>
      <c r="F539">
        <f>'2019'!AD208</f>
        <v>-0.1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6107</v>
      </c>
      <c r="B540" t="s">
        <v>51</v>
      </c>
      <c r="C540">
        <v>2019</v>
      </c>
      <c r="D540" t="str">
        <f>'2015'!$AE$1</f>
        <v>Kardiológia</v>
      </c>
      <c r="E540" t="s">
        <v>165</v>
      </c>
      <c r="F540">
        <f>'2019'!AD209</f>
        <v>-0.1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6108</v>
      </c>
      <c r="B541" t="s">
        <v>52</v>
      </c>
      <c r="C541">
        <v>2019</v>
      </c>
      <c r="D541" t="str">
        <f>'2015'!$AE$1</f>
        <v>Kardiológia</v>
      </c>
      <c r="E541" t="s">
        <v>165</v>
      </c>
      <c r="F541">
        <f>'2019'!AD210</f>
        <v>-2.1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6109</v>
      </c>
      <c r="B542" t="s">
        <v>53</v>
      </c>
      <c r="C542">
        <v>2019</v>
      </c>
      <c r="D542" t="str">
        <f>'2015'!$AE$1</f>
        <v>Kardiológia</v>
      </c>
      <c r="E542" t="s">
        <v>165</v>
      </c>
      <c r="F542">
        <f>'2019'!AD211</f>
        <v>1.9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6110</v>
      </c>
      <c r="B543" t="s">
        <v>54</v>
      </c>
      <c r="C543">
        <v>2019</v>
      </c>
      <c r="D543" t="str">
        <f>'2015'!$AE$1</f>
        <v>Kardiológia</v>
      </c>
      <c r="E543" t="s">
        <v>165</v>
      </c>
      <c r="F543">
        <f>'2019'!AD212</f>
        <v>-0.6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6111</v>
      </c>
      <c r="B544" t="s">
        <v>55</v>
      </c>
      <c r="C544">
        <v>2019</v>
      </c>
      <c r="D544" t="str">
        <f>'2015'!$AE$1</f>
        <v>Kardiológia</v>
      </c>
      <c r="E544" t="s">
        <v>165</v>
      </c>
      <c r="F544">
        <f>'2019'!AD213</f>
        <v>-2.1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6112</v>
      </c>
      <c r="B545" t="s">
        <v>56</v>
      </c>
      <c r="C545">
        <v>2019</v>
      </c>
      <c r="D545" t="str">
        <f>'2015'!$AE$1</f>
        <v>Kardiológia</v>
      </c>
      <c r="E545" t="s">
        <v>165</v>
      </c>
      <c r="F545">
        <f>'2019'!AD214</f>
        <v>-2.6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6113</v>
      </c>
      <c r="B546" t="s">
        <v>57</v>
      </c>
      <c r="C546">
        <v>2019</v>
      </c>
      <c r="D546" t="str">
        <f>'2015'!$AE$1</f>
        <v>Kardiológia</v>
      </c>
      <c r="E546" t="s">
        <v>165</v>
      </c>
      <c r="F546">
        <f>'2019'!AD215</f>
        <v>1.4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6114</v>
      </c>
      <c r="B547" t="s">
        <v>58</v>
      </c>
      <c r="C547">
        <v>2019</v>
      </c>
      <c r="D547" t="str">
        <f>'2015'!$AE$1</f>
        <v>Kardiológia</v>
      </c>
      <c r="E547" t="s">
        <v>165</v>
      </c>
      <c r="F547">
        <f>'2019'!AD216</f>
        <v>1.9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6115</v>
      </c>
      <c r="B548" t="s">
        <v>59</v>
      </c>
      <c r="C548">
        <v>2019</v>
      </c>
      <c r="D548" t="str">
        <f>'2015'!$AE$1</f>
        <v>Kardiológia</v>
      </c>
      <c r="E548" t="s">
        <v>165</v>
      </c>
      <c r="F548">
        <f>'2019'!AD217</f>
        <v>1.9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6116</v>
      </c>
      <c r="B549" t="s">
        <v>60</v>
      </c>
      <c r="C549">
        <v>2019</v>
      </c>
      <c r="D549" t="str">
        <f>'2015'!$AE$1</f>
        <v>Kardiológia</v>
      </c>
      <c r="E549" t="s">
        <v>165</v>
      </c>
      <c r="F549">
        <f>'2019'!AD218</f>
        <v>-0.1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6117</v>
      </c>
      <c r="B550" t="s">
        <v>61</v>
      </c>
      <c r="C550">
        <v>2019</v>
      </c>
      <c r="D550" t="str">
        <f>'2015'!$AE$1</f>
        <v>Kardiológia</v>
      </c>
      <c r="E550" t="s">
        <v>165</v>
      </c>
      <c r="F550">
        <f>'2019'!AD219</f>
        <v>-0.1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6118</v>
      </c>
      <c r="B551" t="s">
        <v>62</v>
      </c>
      <c r="C551">
        <v>2019</v>
      </c>
      <c r="D551" t="str">
        <f>'2015'!$AE$1</f>
        <v>Kardiológia</v>
      </c>
      <c r="E551" t="s">
        <v>165</v>
      </c>
      <c r="F551">
        <f>'2019'!AD220</f>
        <v>0.9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6119</v>
      </c>
      <c r="B552" t="s">
        <v>63</v>
      </c>
      <c r="C552">
        <v>2019</v>
      </c>
      <c r="D552" t="str">
        <f>'2015'!$AE$1</f>
        <v>Kardiológia</v>
      </c>
      <c r="E552" t="s">
        <v>165</v>
      </c>
      <c r="F552">
        <f>'2019'!AD221</f>
        <v>1.4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6120</v>
      </c>
      <c r="B553" t="s">
        <v>31</v>
      </c>
      <c r="C553">
        <v>2019</v>
      </c>
      <c r="D553" t="str">
        <f>'2015'!$AE$1</f>
        <v>Kardiológia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6121</v>
      </c>
      <c r="B554" t="s">
        <v>33</v>
      </c>
      <c r="C554">
        <v>2019</v>
      </c>
      <c r="D554" t="str">
        <f>'2015'!$AE$1</f>
        <v>Kardiológia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6122</v>
      </c>
      <c r="B555" t="s">
        <v>35</v>
      </c>
      <c r="C555">
        <v>2019</v>
      </c>
      <c r="D555" t="str">
        <f>'2015'!$AE$1</f>
        <v>Kardiológia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6123</v>
      </c>
      <c r="B556" t="s">
        <v>37</v>
      </c>
      <c r="C556">
        <v>2019</v>
      </c>
      <c r="D556" t="str">
        <f>'2015'!$AE$1</f>
        <v>Kardiológia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6124</v>
      </c>
      <c r="B557" t="s">
        <v>38</v>
      </c>
      <c r="C557">
        <v>2019</v>
      </c>
      <c r="D557" t="str">
        <f>'2015'!$AE$1</f>
        <v>Kardiológia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6125</v>
      </c>
      <c r="B558" t="s">
        <v>39</v>
      </c>
      <c r="C558">
        <v>2019</v>
      </c>
      <c r="D558" t="str">
        <f>'2015'!$AE$1</f>
        <v>Kardiológia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6126</v>
      </c>
      <c r="B559" t="s">
        <v>41</v>
      </c>
      <c r="C559">
        <v>2019</v>
      </c>
      <c r="D559" t="str">
        <f>'2015'!$AE$1</f>
        <v>Kardiológia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6127</v>
      </c>
      <c r="B560" t="s">
        <v>42</v>
      </c>
      <c r="C560">
        <v>2019</v>
      </c>
      <c r="D560" t="str">
        <f>'2015'!$AE$1</f>
        <v>Kardiológia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6128</v>
      </c>
      <c r="B561" t="s">
        <v>43</v>
      </c>
      <c r="C561">
        <v>2019</v>
      </c>
      <c r="D561" t="str">
        <f>'2015'!$AE$1</f>
        <v>Kardiológia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6129</v>
      </c>
      <c r="B562" t="s">
        <v>44</v>
      </c>
      <c r="C562">
        <v>2019</v>
      </c>
      <c r="D562" t="str">
        <f>'2015'!$AE$1</f>
        <v>Kardiológia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6130</v>
      </c>
      <c r="B563" t="s">
        <v>45</v>
      </c>
      <c r="C563">
        <v>2019</v>
      </c>
      <c r="D563" t="str">
        <f>'2015'!$AE$1</f>
        <v>Kardiológia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6131</v>
      </c>
      <c r="B564" t="s">
        <v>46</v>
      </c>
      <c r="C564">
        <v>2019</v>
      </c>
      <c r="D564" t="str">
        <f>'2015'!$AE$1</f>
        <v>Kardiológia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6132</v>
      </c>
      <c r="B565" t="s">
        <v>47</v>
      </c>
      <c r="C565">
        <v>2019</v>
      </c>
      <c r="D565" t="str">
        <f>'2015'!$AE$1</f>
        <v>Kardiológia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6133</v>
      </c>
      <c r="B566" t="s">
        <v>48</v>
      </c>
      <c r="C566">
        <v>2019</v>
      </c>
      <c r="D566" t="str">
        <f>'2015'!$AE$1</f>
        <v>Kardiológia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6134</v>
      </c>
      <c r="B567" t="s">
        <v>49</v>
      </c>
      <c r="C567">
        <v>2019</v>
      </c>
      <c r="D567" t="str">
        <f>'2015'!$AE$1</f>
        <v>Kardiológia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6135</v>
      </c>
      <c r="B568" t="s">
        <v>50</v>
      </c>
      <c r="C568">
        <v>2019</v>
      </c>
      <c r="D568" t="str">
        <f>'2015'!$AE$1</f>
        <v>Kardiológia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6136</v>
      </c>
      <c r="B569" t="s">
        <v>51</v>
      </c>
      <c r="C569">
        <v>2019</v>
      </c>
      <c r="D569" t="str">
        <f>'2015'!$AE$1</f>
        <v>Kardiológia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6137</v>
      </c>
      <c r="B570" t="s">
        <v>52</v>
      </c>
      <c r="C570">
        <v>2019</v>
      </c>
      <c r="D570" t="str">
        <f>'2015'!$AE$1</f>
        <v>Kardiológia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6138</v>
      </c>
      <c r="B571" t="s">
        <v>53</v>
      </c>
      <c r="C571">
        <v>2019</v>
      </c>
      <c r="D571" t="str">
        <f>'2015'!$AE$1</f>
        <v>Kardiológia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6139</v>
      </c>
      <c r="B572" t="s">
        <v>54</v>
      </c>
      <c r="C572">
        <v>2019</v>
      </c>
      <c r="D572" t="str">
        <f>'2015'!$AE$1</f>
        <v>Kardiológia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6140</v>
      </c>
      <c r="B573" t="s">
        <v>55</v>
      </c>
      <c r="C573">
        <v>2019</v>
      </c>
      <c r="D573" t="str">
        <f>'2015'!$AE$1</f>
        <v>Kardiológia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6141</v>
      </c>
      <c r="B574" t="s">
        <v>56</v>
      </c>
      <c r="C574">
        <v>2019</v>
      </c>
      <c r="D574" t="str">
        <f>'2015'!$AE$1</f>
        <v>Kardiológia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6142</v>
      </c>
      <c r="B575" t="s">
        <v>57</v>
      </c>
      <c r="C575">
        <v>2019</v>
      </c>
      <c r="D575" t="str">
        <f>'2015'!$AE$1</f>
        <v>Kardiológia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6143</v>
      </c>
      <c r="B576" t="s">
        <v>58</v>
      </c>
      <c r="C576">
        <v>2019</v>
      </c>
      <c r="D576" t="str">
        <f>'2015'!$AE$1</f>
        <v>Kardiológia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6144</v>
      </c>
      <c r="B577" t="s">
        <v>59</v>
      </c>
      <c r="C577">
        <v>2019</v>
      </c>
      <c r="D577" t="str">
        <f>'2015'!$AE$1</f>
        <v>Kardiológia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6145</v>
      </c>
      <c r="B578" t="s">
        <v>60</v>
      </c>
      <c r="C578">
        <v>2019</v>
      </c>
      <c r="D578" t="str">
        <f>'2015'!$AE$1</f>
        <v>Kardiológia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6146</v>
      </c>
      <c r="B579" t="s">
        <v>61</v>
      </c>
      <c r="C579">
        <v>2019</v>
      </c>
      <c r="D579" t="str">
        <f>'2015'!$AE$1</f>
        <v>Kardiológia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6147</v>
      </c>
      <c r="B580" t="s">
        <v>62</v>
      </c>
      <c r="C580">
        <v>2019</v>
      </c>
      <c r="D580" t="str">
        <f>'2015'!$AE$1</f>
        <v>Kardiológia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6148</v>
      </c>
      <c r="B581" t="s">
        <v>63</v>
      </c>
      <c r="C581">
        <v>2019</v>
      </c>
      <c r="D581" t="str">
        <f>'2015'!$AE$1</f>
        <v>Kardiológia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6149</v>
      </c>
      <c r="B582" t="s">
        <v>31</v>
      </c>
      <c r="C582">
        <v>2020</v>
      </c>
      <c r="D582" t="str">
        <f>'2015'!$AE$1</f>
        <v>Kardiológia</v>
      </c>
      <c r="E582" t="s">
        <v>186</v>
      </c>
      <c r="F582">
        <f>'2020'!AC193</f>
        <v>1024392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6150</v>
      </c>
      <c r="B583" t="s">
        <v>33</v>
      </c>
      <c r="C583">
        <v>2020</v>
      </c>
      <c r="D583" t="str">
        <f>'2015'!$AE$1</f>
        <v>Kardiológia</v>
      </c>
      <c r="E583" t="s">
        <v>186</v>
      </c>
      <c r="F583">
        <f>'2020'!AC194</f>
        <v>1024392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6151</v>
      </c>
      <c r="B584" t="s">
        <v>35</v>
      </c>
      <c r="C584">
        <v>2020</v>
      </c>
      <c r="D584" t="str">
        <f>'2015'!$AE$1</f>
        <v>Kardiológia</v>
      </c>
      <c r="E584" t="s">
        <v>186</v>
      </c>
      <c r="F584">
        <f>'2020'!AC195</f>
        <v>1007655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6152</v>
      </c>
      <c r="B585" t="s">
        <v>37</v>
      </c>
      <c r="C585">
        <v>2020</v>
      </c>
      <c r="D585" t="str">
        <f>'2015'!$AE$1</f>
        <v>Kardiológia</v>
      </c>
      <c r="E585" t="s">
        <v>186</v>
      </c>
      <c r="F585">
        <f>'2020'!AC196</f>
        <v>1007546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6153</v>
      </c>
      <c r="B586" t="s">
        <v>38</v>
      </c>
      <c r="C586">
        <v>2020</v>
      </c>
      <c r="D586" t="str">
        <f>'2015'!$AE$1</f>
        <v>Kardiológia</v>
      </c>
      <c r="E586" t="s">
        <v>186</v>
      </c>
      <c r="F586">
        <f>'2020'!AC197</f>
        <v>1012594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6154</v>
      </c>
      <c r="B587" t="s">
        <v>39</v>
      </c>
      <c r="C587">
        <v>2020</v>
      </c>
      <c r="D587" t="str">
        <f>'2015'!$AE$1</f>
        <v>Kardiológia</v>
      </c>
      <c r="E587" t="s">
        <v>186</v>
      </c>
      <c r="F587">
        <f>'2020'!AC198</f>
        <v>1009213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6155</v>
      </c>
      <c r="B588" t="s">
        <v>41</v>
      </c>
      <c r="C588">
        <v>2020</v>
      </c>
      <c r="D588" t="str">
        <f>'2015'!$AE$1</f>
        <v>Kardiológia</v>
      </c>
      <c r="E588" t="s">
        <v>186</v>
      </c>
      <c r="F588">
        <f>'2020'!AC199</f>
        <v>1008440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6156</v>
      </c>
      <c r="B589" t="s">
        <v>42</v>
      </c>
      <c r="C589">
        <v>2020</v>
      </c>
      <c r="D589" t="str">
        <f>'2015'!$AE$1</f>
        <v>Kardiológia</v>
      </c>
      <c r="E589" t="s">
        <v>186</v>
      </c>
      <c r="F589">
        <f>'2020'!AC200</f>
        <v>1004396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6157</v>
      </c>
      <c r="B590" t="s">
        <v>43</v>
      </c>
      <c r="C590">
        <v>2020</v>
      </c>
      <c r="D590" t="str">
        <f>'2015'!$AE$1</f>
        <v>Kardiológia</v>
      </c>
      <c r="E590" t="s">
        <v>186</v>
      </c>
      <c r="F590">
        <f>'2020'!AC201</f>
        <v>1012313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6158</v>
      </c>
      <c r="B591" t="s">
        <v>44</v>
      </c>
      <c r="C591">
        <v>2020</v>
      </c>
      <c r="D591" t="str">
        <f>'2015'!$AE$1</f>
        <v>Kardiológia</v>
      </c>
      <c r="E591" t="s">
        <v>186</v>
      </c>
      <c r="F591">
        <f>'2020'!AC202</f>
        <v>1008447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6159</v>
      </c>
      <c r="B592" t="s">
        <v>45</v>
      </c>
      <c r="C592">
        <v>2020</v>
      </c>
      <c r="D592" t="str">
        <f>'2015'!$AE$1</f>
        <v>Kardiológia</v>
      </c>
      <c r="E592" t="s">
        <v>186</v>
      </c>
      <c r="F592">
        <f>'2020'!AC203</f>
        <v>1020172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6160</v>
      </c>
      <c r="B593" t="s">
        <v>46</v>
      </c>
      <c r="C593">
        <v>2020</v>
      </c>
      <c r="D593" t="str">
        <f>'2015'!$AE$1</f>
        <v>Kardiológia</v>
      </c>
      <c r="E593" t="s">
        <v>186</v>
      </c>
      <c r="F593">
        <f>'2020'!AC204</f>
        <v>1011371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6161</v>
      </c>
      <c r="B594" t="s">
        <v>47</v>
      </c>
      <c r="C594">
        <v>2020</v>
      </c>
      <c r="D594" t="str">
        <f>'2015'!$AE$1</f>
        <v>Kardiológia</v>
      </c>
      <c r="E594" t="s">
        <v>186</v>
      </c>
      <c r="F594">
        <f>'2020'!AC205</f>
        <v>1014185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6162</v>
      </c>
      <c r="B595" t="s">
        <v>48</v>
      </c>
      <c r="C595">
        <v>2020</v>
      </c>
      <c r="D595" t="str">
        <f>'2015'!$AE$1</f>
        <v>Kardiológia</v>
      </c>
      <c r="E595" t="s">
        <v>186</v>
      </c>
      <c r="F595">
        <f>'2020'!AC206</f>
        <v>1015678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6163</v>
      </c>
      <c r="B596" t="s">
        <v>49</v>
      </c>
      <c r="C596">
        <v>2020</v>
      </c>
      <c r="D596" t="str">
        <f>'2015'!$AE$1</f>
        <v>Kardiológia</v>
      </c>
      <c r="E596" t="s">
        <v>186</v>
      </c>
      <c r="F596">
        <f>'2020'!AC207</f>
        <v>1010883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6164</v>
      </c>
      <c r="B597" t="s">
        <v>50</v>
      </c>
      <c r="C597">
        <v>2020</v>
      </c>
      <c r="D597" t="str">
        <f>'2015'!$AE$1</f>
        <v>Kardiológia</v>
      </c>
      <c r="E597" t="s">
        <v>186</v>
      </c>
      <c r="F597">
        <f>'2020'!AC208</f>
        <v>1009061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6165</v>
      </c>
      <c r="B598" t="s">
        <v>51</v>
      </c>
      <c r="C598">
        <v>2020</v>
      </c>
      <c r="D598" t="str">
        <f>'2015'!$AE$1</f>
        <v>Kardiológia</v>
      </c>
      <c r="E598" t="s">
        <v>186</v>
      </c>
      <c r="F598">
        <f>'2020'!AC209</f>
        <v>1009931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6166</v>
      </c>
      <c r="B599" t="s">
        <v>52</v>
      </c>
      <c r="C599">
        <v>2020</v>
      </c>
      <c r="D599" t="str">
        <f>'2015'!$AE$1</f>
        <v>Kardiológia</v>
      </c>
      <c r="E599" t="s">
        <v>186</v>
      </c>
      <c r="F599">
        <f>'2020'!AC210</f>
        <v>1005766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6167</v>
      </c>
      <c r="B600" t="s">
        <v>53</v>
      </c>
      <c r="C600">
        <v>2020</v>
      </c>
      <c r="D600" t="str">
        <f>'2015'!$AE$1</f>
        <v>Kardiológia</v>
      </c>
      <c r="E600" t="s">
        <v>186</v>
      </c>
      <c r="F600">
        <f>'2020'!AC211</f>
        <v>1008735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6168</v>
      </c>
      <c r="B601" t="s">
        <v>54</v>
      </c>
      <c r="C601">
        <v>2020</v>
      </c>
      <c r="D601" t="str">
        <f>'2015'!$AE$1</f>
        <v>Kardiológia</v>
      </c>
      <c r="E601" t="s">
        <v>186</v>
      </c>
      <c r="F601">
        <f>'2020'!AC212</f>
        <v>1008659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6169</v>
      </c>
      <c r="B602" t="s">
        <v>55</v>
      </c>
      <c r="C602">
        <v>2020</v>
      </c>
      <c r="D602" t="str">
        <f>'2015'!$AE$1</f>
        <v>Kardiológia</v>
      </c>
      <c r="E602" t="s">
        <v>186</v>
      </c>
      <c r="F602">
        <f>'2020'!AC213</f>
        <v>1009463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6170</v>
      </c>
      <c r="B603" t="s">
        <v>56</v>
      </c>
      <c r="C603">
        <v>2020</v>
      </c>
      <c r="D603" t="str">
        <f>'2015'!$AE$1</f>
        <v>Kardiológia</v>
      </c>
      <c r="E603" t="s">
        <v>186</v>
      </c>
      <c r="F603">
        <f>'2020'!AC214</f>
        <v>1007872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6171</v>
      </c>
      <c r="B604" t="s">
        <v>57</v>
      </c>
      <c r="C604">
        <v>2020</v>
      </c>
      <c r="D604" t="str">
        <f>'2015'!$AE$1</f>
        <v>Kardiológia</v>
      </c>
      <c r="E604" t="s">
        <v>186</v>
      </c>
      <c r="F604">
        <f>'2020'!AC215</f>
        <v>1008564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6172</v>
      </c>
      <c r="B605" t="s">
        <v>58</v>
      </c>
      <c r="C605">
        <v>2020</v>
      </c>
      <c r="D605" t="str">
        <f>'2015'!$AE$1</f>
        <v>Kardiológia</v>
      </c>
      <c r="E605" t="s">
        <v>186</v>
      </c>
      <c r="F605">
        <f>'2020'!AC216</f>
        <v>1008430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6173</v>
      </c>
      <c r="B606" t="s">
        <v>59</v>
      </c>
      <c r="C606">
        <v>2020</v>
      </c>
      <c r="D606" t="str">
        <f>'2015'!$AE$1</f>
        <v>Kardiológia</v>
      </c>
      <c r="E606" t="s">
        <v>186</v>
      </c>
      <c r="F606">
        <f>'2020'!AC217</f>
        <v>1012337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6174</v>
      </c>
      <c r="B607" t="s">
        <v>60</v>
      </c>
      <c r="C607">
        <v>2020</v>
      </c>
      <c r="D607" t="str">
        <f>'2015'!$AE$1</f>
        <v>Kardiológia</v>
      </c>
      <c r="E607" t="s">
        <v>186</v>
      </c>
      <c r="F607">
        <f>'2020'!AC218</f>
        <v>1014555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6175</v>
      </c>
      <c r="B608" t="s">
        <v>61</v>
      </c>
      <c r="C608">
        <v>2020</v>
      </c>
      <c r="D608" t="str">
        <f>'2015'!$AE$1</f>
        <v>Kardiológia</v>
      </c>
      <c r="E608" t="s">
        <v>186</v>
      </c>
      <c r="F608">
        <f>'2020'!AC219</f>
        <v>1011461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6176</v>
      </c>
      <c r="B609" t="s">
        <v>62</v>
      </c>
      <c r="C609">
        <v>2020</v>
      </c>
      <c r="D609" t="str">
        <f>'2015'!$AE$1</f>
        <v>Kardiológia</v>
      </c>
      <c r="E609" t="s">
        <v>186</v>
      </c>
      <c r="F609">
        <f>'2020'!AC220</f>
        <v>1009555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6177</v>
      </c>
      <c r="B610" t="s">
        <v>63</v>
      </c>
      <c r="C610">
        <v>2020</v>
      </c>
      <c r="D610" t="str">
        <f>'2015'!$AE$1</f>
        <v>Kardiológia</v>
      </c>
      <c r="E610" t="s">
        <v>186</v>
      </c>
      <c r="F610">
        <f>'2020'!AC221</f>
        <v>1014581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6178</v>
      </c>
      <c r="B611" t="s">
        <v>31</v>
      </c>
      <c r="C611">
        <v>2020</v>
      </c>
      <c r="D611" t="str">
        <f>'2015'!$AE$1</f>
        <v>Kardiológia</v>
      </c>
      <c r="E611" t="s">
        <v>163</v>
      </c>
      <c r="F611" s="22">
        <f>'2020'!AB193</f>
        <v>1024392.4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6179</v>
      </c>
      <c r="B612" t="s">
        <v>33</v>
      </c>
      <c r="C612">
        <v>2020</v>
      </c>
      <c r="D612" t="str">
        <f>'2015'!$AE$1</f>
        <v>Kardiológia</v>
      </c>
      <c r="E612" t="s">
        <v>163</v>
      </c>
      <c r="F612" s="22">
        <f>'2020'!AB194</f>
        <v>1024392.4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6180</v>
      </c>
      <c r="B613" t="s">
        <v>35</v>
      </c>
      <c r="C613">
        <v>2020</v>
      </c>
      <c r="D613" t="str">
        <f>'2015'!$AE$1</f>
        <v>Kardiológia</v>
      </c>
      <c r="E613" t="s">
        <v>163</v>
      </c>
      <c r="F613" s="22">
        <f>'2020'!AB195</f>
        <v>1007654.9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6181</v>
      </c>
      <c r="B614" t="s">
        <v>37</v>
      </c>
      <c r="C614">
        <v>2020</v>
      </c>
      <c r="D614" t="str">
        <f>'2015'!$AE$1</f>
        <v>Kardiológia</v>
      </c>
      <c r="E614" t="s">
        <v>163</v>
      </c>
      <c r="F614" s="22">
        <f>'2020'!AB196</f>
        <v>1007548.4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6182</v>
      </c>
      <c r="B615" t="s">
        <v>38</v>
      </c>
      <c r="C615">
        <v>2020</v>
      </c>
      <c r="D615" t="str">
        <f>'2015'!$AE$1</f>
        <v>Kardiológia</v>
      </c>
      <c r="E615" t="s">
        <v>163</v>
      </c>
      <c r="F615" s="22">
        <f>'2020'!AB197</f>
        <v>1012593.9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6183</v>
      </c>
      <c r="B616" t="s">
        <v>39</v>
      </c>
      <c r="C616">
        <v>2020</v>
      </c>
      <c r="D616" t="str">
        <f>'2015'!$AE$1</f>
        <v>Kardiológia</v>
      </c>
      <c r="E616" t="s">
        <v>163</v>
      </c>
      <c r="F616" s="22">
        <f>'2020'!AB198</f>
        <v>1009212.9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6184</v>
      </c>
      <c r="B617" t="s">
        <v>41</v>
      </c>
      <c r="C617">
        <v>2020</v>
      </c>
      <c r="D617" t="str">
        <f>'2015'!$AE$1</f>
        <v>Kardiológia</v>
      </c>
      <c r="E617" t="s">
        <v>163</v>
      </c>
      <c r="F617" s="22">
        <f>'2020'!AB199</f>
        <v>1008441.9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6185</v>
      </c>
      <c r="B618" t="s">
        <v>42</v>
      </c>
      <c r="C618">
        <v>2020</v>
      </c>
      <c r="D618" t="str">
        <f>'2015'!$AE$1</f>
        <v>Kardiológia</v>
      </c>
      <c r="E618" t="s">
        <v>163</v>
      </c>
      <c r="F618" s="22">
        <f>'2020'!AB200</f>
        <v>1004395.8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6186</v>
      </c>
      <c r="B619" t="s">
        <v>43</v>
      </c>
      <c r="C619">
        <v>2020</v>
      </c>
      <c r="D619" t="str">
        <f>'2015'!$AE$1</f>
        <v>Kardiológia</v>
      </c>
      <c r="E619" t="s">
        <v>163</v>
      </c>
      <c r="F619" s="22">
        <f>'2020'!AB201</f>
        <v>1012312.9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6187</v>
      </c>
      <c r="B620" t="s">
        <v>44</v>
      </c>
      <c r="C620">
        <v>2020</v>
      </c>
      <c r="D620" t="str">
        <f>'2015'!$AE$1</f>
        <v>Kardiológia</v>
      </c>
      <c r="E620" t="s">
        <v>163</v>
      </c>
      <c r="F620" s="22">
        <f>'2020'!AB202</f>
        <v>1008446.4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6188</v>
      </c>
      <c r="B621" t="s">
        <v>45</v>
      </c>
      <c r="C621">
        <v>2020</v>
      </c>
      <c r="D621" t="str">
        <f>'2015'!$AE$1</f>
        <v>Kardiológia</v>
      </c>
      <c r="E621" t="s">
        <v>163</v>
      </c>
      <c r="F621" s="22">
        <f>'2020'!AB203</f>
        <v>1020171.9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6189</v>
      </c>
      <c r="B622" t="s">
        <v>46</v>
      </c>
      <c r="C622">
        <v>2020</v>
      </c>
      <c r="D622" t="str">
        <f>'2015'!$AE$1</f>
        <v>Kardiológia</v>
      </c>
      <c r="E622" t="s">
        <v>163</v>
      </c>
      <c r="F622" s="22">
        <f>'2020'!AB204</f>
        <v>1011370.9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6190</v>
      </c>
      <c r="B623" t="s">
        <v>47</v>
      </c>
      <c r="C623">
        <v>2020</v>
      </c>
      <c r="D623" t="str">
        <f>'2015'!$AE$1</f>
        <v>Kardiológia</v>
      </c>
      <c r="E623" t="s">
        <v>163</v>
      </c>
      <c r="F623" s="22">
        <f>'2020'!AB205</f>
        <v>1014184.9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6191</v>
      </c>
      <c r="B624" t="s">
        <v>48</v>
      </c>
      <c r="C624">
        <v>2020</v>
      </c>
      <c r="D624" t="str">
        <f>'2015'!$AE$1</f>
        <v>Kardiológia</v>
      </c>
      <c r="E624" t="s">
        <v>163</v>
      </c>
      <c r="F624" s="22">
        <f>'2020'!AB206</f>
        <v>1015677.9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6192</v>
      </c>
      <c r="B625" t="s">
        <v>49</v>
      </c>
      <c r="C625">
        <v>2020</v>
      </c>
      <c r="D625" t="str">
        <f>'2015'!$AE$1</f>
        <v>Kardiológia</v>
      </c>
      <c r="E625" t="s">
        <v>163</v>
      </c>
      <c r="F625" s="22">
        <f>'2020'!AB207</f>
        <v>1010882.9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6193</v>
      </c>
      <c r="B626" t="s">
        <v>50</v>
      </c>
      <c r="C626">
        <v>2020</v>
      </c>
      <c r="D626" t="str">
        <f>'2015'!$AE$1</f>
        <v>Kardiológia</v>
      </c>
      <c r="E626" t="s">
        <v>163</v>
      </c>
      <c r="F626" s="22">
        <f>'2020'!AB208</f>
        <v>1009060.9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6194</v>
      </c>
      <c r="B627" t="s">
        <v>51</v>
      </c>
      <c r="C627">
        <v>2020</v>
      </c>
      <c r="D627" t="str">
        <f>'2015'!$AE$1</f>
        <v>Kardiológia</v>
      </c>
      <c r="E627" t="s">
        <v>163</v>
      </c>
      <c r="F627" s="22">
        <f>'2020'!AB209</f>
        <v>1009930.9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6195</v>
      </c>
      <c r="B628" t="s">
        <v>52</v>
      </c>
      <c r="C628">
        <v>2020</v>
      </c>
      <c r="D628" t="str">
        <f>'2015'!$AE$1</f>
        <v>Kardiológia</v>
      </c>
      <c r="E628" t="s">
        <v>163</v>
      </c>
      <c r="F628" s="22">
        <f>'2020'!AB210</f>
        <v>1005765.9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6196</v>
      </c>
      <c r="B629" t="s">
        <v>53</v>
      </c>
      <c r="C629">
        <v>2020</v>
      </c>
      <c r="D629" t="str">
        <f>'2015'!$AE$1</f>
        <v>Kardiológia</v>
      </c>
      <c r="E629" t="s">
        <v>163</v>
      </c>
      <c r="F629" s="22">
        <f>'2020'!AB211</f>
        <v>1008734.4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6197</v>
      </c>
      <c r="B630" t="s">
        <v>54</v>
      </c>
      <c r="C630">
        <v>2020</v>
      </c>
      <c r="D630" t="str">
        <f>'2015'!$AE$1</f>
        <v>Kardiológia</v>
      </c>
      <c r="E630" t="s">
        <v>163</v>
      </c>
      <c r="F630" s="22">
        <f>'2020'!AB212</f>
        <v>1008658.9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6198</v>
      </c>
      <c r="B631" t="s">
        <v>55</v>
      </c>
      <c r="C631">
        <v>2020</v>
      </c>
      <c r="D631" t="str">
        <f>'2015'!$AE$1</f>
        <v>Kardiológia</v>
      </c>
      <c r="E631" t="s">
        <v>163</v>
      </c>
      <c r="F631" s="22">
        <f>'2020'!AB213</f>
        <v>1009462.4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6199</v>
      </c>
      <c r="B632" t="s">
        <v>56</v>
      </c>
      <c r="C632">
        <v>2020</v>
      </c>
      <c r="D632" t="str">
        <f>'2015'!$AE$1</f>
        <v>Kardiológia</v>
      </c>
      <c r="E632" t="s">
        <v>163</v>
      </c>
      <c r="F632" s="22">
        <f>'2020'!AB214</f>
        <v>1007871.9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6200</v>
      </c>
      <c r="B633" t="s">
        <v>57</v>
      </c>
      <c r="C633">
        <v>2020</v>
      </c>
      <c r="D633" t="str">
        <f>'2015'!$AE$1</f>
        <v>Kardiológia</v>
      </c>
      <c r="E633" t="s">
        <v>163</v>
      </c>
      <c r="F633" s="22">
        <f>'2020'!AB215</f>
        <v>1008563.9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6201</v>
      </c>
      <c r="B634" t="s">
        <v>58</v>
      </c>
      <c r="C634">
        <v>2020</v>
      </c>
      <c r="D634" t="str">
        <f>'2015'!$AE$1</f>
        <v>Kardiológia</v>
      </c>
      <c r="E634" t="s">
        <v>163</v>
      </c>
      <c r="F634" s="22">
        <f>'2020'!AB216</f>
        <v>1008429.9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6202</v>
      </c>
      <c r="B635" t="s">
        <v>59</v>
      </c>
      <c r="C635">
        <v>2020</v>
      </c>
      <c r="D635" t="str">
        <f>'2015'!$AE$1</f>
        <v>Kardiológia</v>
      </c>
      <c r="E635" t="s">
        <v>163</v>
      </c>
      <c r="F635" s="22">
        <f>'2020'!AB217</f>
        <v>1012336.9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6203</v>
      </c>
      <c r="B636" t="s">
        <v>60</v>
      </c>
      <c r="C636">
        <v>2020</v>
      </c>
      <c r="D636" t="str">
        <f>'2015'!$AE$1</f>
        <v>Kardiológia</v>
      </c>
      <c r="E636" t="s">
        <v>163</v>
      </c>
      <c r="F636" s="22">
        <f>'2020'!AB218</f>
        <v>1014554.9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6204</v>
      </c>
      <c r="B637" t="s">
        <v>61</v>
      </c>
      <c r="C637">
        <v>2020</v>
      </c>
      <c r="D637" t="str">
        <f>'2015'!$AE$1</f>
        <v>Kardiológia</v>
      </c>
      <c r="E637" t="s">
        <v>163</v>
      </c>
      <c r="F637" s="22">
        <f>'2020'!AB219</f>
        <v>1011460.9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6205</v>
      </c>
      <c r="B638" t="s">
        <v>62</v>
      </c>
      <c r="C638">
        <v>2020</v>
      </c>
      <c r="D638" t="str">
        <f>'2015'!$AE$1</f>
        <v>Kardiológia</v>
      </c>
      <c r="E638" t="s">
        <v>163</v>
      </c>
      <c r="F638" s="22">
        <f>'2020'!AB220</f>
        <v>1009554.9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6206</v>
      </c>
      <c r="B639" t="s">
        <v>63</v>
      </c>
      <c r="C639">
        <v>2020</v>
      </c>
      <c r="D639" t="str">
        <f>'2015'!$AE$1</f>
        <v>Kardiológia</v>
      </c>
      <c r="E639" t="s">
        <v>163</v>
      </c>
      <c r="F639" s="22">
        <f>'2020'!AB221</f>
        <v>1014580.9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6207</v>
      </c>
      <c r="B640" t="s">
        <v>31</v>
      </c>
      <c r="C640">
        <v>2020</v>
      </c>
      <c r="D640" t="str">
        <f>'2015'!$AE$1</f>
        <v>Kardiológia</v>
      </c>
      <c r="E640" t="s">
        <v>165</v>
      </c>
      <c r="F640">
        <f>'2020'!AD193</f>
        <v>-0.4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6208</v>
      </c>
      <c r="B641" t="s">
        <v>33</v>
      </c>
      <c r="C641">
        <v>2020</v>
      </c>
      <c r="D641" t="str">
        <f>'2015'!$AE$1</f>
        <v>Kardiológia</v>
      </c>
      <c r="E641" t="s">
        <v>165</v>
      </c>
      <c r="F641">
        <f>'2020'!AD194</f>
        <v>-0.4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6209</v>
      </c>
      <c r="B642" t="s">
        <v>35</v>
      </c>
      <c r="C642">
        <v>2020</v>
      </c>
      <c r="D642" t="str">
        <f>'2015'!$AE$1</f>
        <v>Kardiológia</v>
      </c>
      <c r="E642" t="s">
        <v>165</v>
      </c>
      <c r="F642">
        <f>'2020'!AD195</f>
        <v>0.1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6210</v>
      </c>
      <c r="B643" t="s">
        <v>37</v>
      </c>
      <c r="C643">
        <v>2020</v>
      </c>
      <c r="D643" t="str">
        <f>'2015'!$AE$1</f>
        <v>Kardiológia</v>
      </c>
      <c r="E643" t="s">
        <v>165</v>
      </c>
      <c r="F643">
        <f>'2020'!AD196</f>
        <v>-2.4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6211</v>
      </c>
      <c r="B644" t="s">
        <v>38</v>
      </c>
      <c r="C644">
        <v>2020</v>
      </c>
      <c r="D644" t="str">
        <f>'2015'!$AE$1</f>
        <v>Kardiológia</v>
      </c>
      <c r="E644" t="s">
        <v>165</v>
      </c>
      <c r="F644">
        <f>'2020'!AD197</f>
        <v>0.1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6212</v>
      </c>
      <c r="B645" t="s">
        <v>39</v>
      </c>
      <c r="C645">
        <v>2020</v>
      </c>
      <c r="D645" t="str">
        <f>'2015'!$AE$1</f>
        <v>Kardiológia</v>
      </c>
      <c r="E645" t="s">
        <v>165</v>
      </c>
      <c r="F645">
        <f>'2020'!AD198</f>
        <v>0.1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6213</v>
      </c>
      <c r="B646" t="s">
        <v>41</v>
      </c>
      <c r="C646">
        <v>2020</v>
      </c>
      <c r="D646" t="str">
        <f>'2015'!$AE$1</f>
        <v>Kardiológia</v>
      </c>
      <c r="E646" t="s">
        <v>165</v>
      </c>
      <c r="F646">
        <f>'2020'!AD199</f>
        <v>-1.9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6214</v>
      </c>
      <c r="B647" t="s">
        <v>42</v>
      </c>
      <c r="C647">
        <v>2020</v>
      </c>
      <c r="D647" t="str">
        <f>'2015'!$AE$1</f>
        <v>Kardiológia</v>
      </c>
      <c r="E647" t="s">
        <v>165</v>
      </c>
      <c r="F647">
        <f>'2020'!AD200</f>
        <v>0.2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6215</v>
      </c>
      <c r="B648" t="s">
        <v>43</v>
      </c>
      <c r="C648">
        <v>2020</v>
      </c>
      <c r="D648" t="str">
        <f>'2015'!$AE$1</f>
        <v>Kardiológia</v>
      </c>
      <c r="E648" t="s">
        <v>165</v>
      </c>
      <c r="F648">
        <f>'2020'!AD201</f>
        <v>0.1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6216</v>
      </c>
      <c r="B649" t="s">
        <v>44</v>
      </c>
      <c r="C649">
        <v>2020</v>
      </c>
      <c r="D649" t="str">
        <f>'2015'!$AE$1</f>
        <v>Kardiológia</v>
      </c>
      <c r="E649" t="s">
        <v>165</v>
      </c>
      <c r="F649">
        <f>'2020'!AD202</f>
        <v>0.6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6217</v>
      </c>
      <c r="B650" t="s">
        <v>45</v>
      </c>
      <c r="C650">
        <v>2020</v>
      </c>
      <c r="D650" t="str">
        <f>'2015'!$AE$1</f>
        <v>Kardiológia</v>
      </c>
      <c r="E650" t="s">
        <v>165</v>
      </c>
      <c r="F650">
        <f>'2020'!AD203</f>
        <v>0.1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6218</v>
      </c>
      <c r="B651" t="s">
        <v>46</v>
      </c>
      <c r="C651">
        <v>2020</v>
      </c>
      <c r="D651" t="str">
        <f>'2015'!$AE$1</f>
        <v>Kardiológia</v>
      </c>
      <c r="E651" t="s">
        <v>165</v>
      </c>
      <c r="F651">
        <f>'2020'!AD204</f>
        <v>0.1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6219</v>
      </c>
      <c r="B652" t="s">
        <v>47</v>
      </c>
      <c r="C652">
        <v>2020</v>
      </c>
      <c r="D652" t="str">
        <f>'2015'!$AE$1</f>
        <v>Kardiológia</v>
      </c>
      <c r="E652" t="s">
        <v>165</v>
      </c>
      <c r="F652">
        <f>'2020'!AD205</f>
        <v>0.1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6220</v>
      </c>
      <c r="B653" t="s">
        <v>48</v>
      </c>
      <c r="C653">
        <v>2020</v>
      </c>
      <c r="D653" t="str">
        <f>'2015'!$AE$1</f>
        <v>Kardiológia</v>
      </c>
      <c r="E653" t="s">
        <v>165</v>
      </c>
      <c r="F653">
        <f>'2020'!AD206</f>
        <v>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6221</v>
      </c>
      <c r="B654" t="s">
        <v>49</v>
      </c>
      <c r="C654">
        <v>2020</v>
      </c>
      <c r="D654" t="str">
        <f>'2015'!$AE$1</f>
        <v>Kardiológia</v>
      </c>
      <c r="E654" t="s">
        <v>165</v>
      </c>
      <c r="F654">
        <f>'2020'!AD207</f>
        <v>0.1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6222</v>
      </c>
      <c r="B655" t="s">
        <v>50</v>
      </c>
      <c r="C655">
        <v>2020</v>
      </c>
      <c r="D655" t="str">
        <f>'2015'!$AE$1</f>
        <v>Kardiológia</v>
      </c>
      <c r="E655" t="s">
        <v>165</v>
      </c>
      <c r="F655">
        <f>'2020'!AD208</f>
        <v>0.1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6223</v>
      </c>
      <c r="B656" t="s">
        <v>51</v>
      </c>
      <c r="C656">
        <v>2020</v>
      </c>
      <c r="D656" t="str">
        <f>'2015'!$AE$1</f>
        <v>Kardiológia</v>
      </c>
      <c r="E656" t="s">
        <v>165</v>
      </c>
      <c r="F656">
        <f>'2020'!AD209</f>
        <v>0.1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6224</v>
      </c>
      <c r="B657" t="s">
        <v>52</v>
      </c>
      <c r="C657">
        <v>2020</v>
      </c>
      <c r="D657" t="str">
        <f>'2015'!$AE$1</f>
        <v>Kardiológia</v>
      </c>
      <c r="E657" t="s">
        <v>165</v>
      </c>
      <c r="F657">
        <f>'2020'!AD210</f>
        <v>0.1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6225</v>
      </c>
      <c r="B658" t="s">
        <v>53</v>
      </c>
      <c r="C658">
        <v>2020</v>
      </c>
      <c r="D658" t="str">
        <f>'2015'!$AE$1</f>
        <v>Kardiológia</v>
      </c>
      <c r="E658" t="s">
        <v>165</v>
      </c>
      <c r="F658">
        <f>'2020'!AD211</f>
        <v>0.6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6226</v>
      </c>
      <c r="B659" t="s">
        <v>54</v>
      </c>
      <c r="C659">
        <v>2020</v>
      </c>
      <c r="D659" t="str">
        <f>'2015'!$AE$1</f>
        <v>Kardiológia</v>
      </c>
      <c r="E659" t="s">
        <v>165</v>
      </c>
      <c r="F659">
        <f>'2020'!AD212</f>
        <v>0.1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6227</v>
      </c>
      <c r="B660" t="s">
        <v>55</v>
      </c>
      <c r="C660">
        <v>2020</v>
      </c>
      <c r="D660" t="str">
        <f>'2015'!$AE$1</f>
        <v>Kardiológia</v>
      </c>
      <c r="E660" t="s">
        <v>165</v>
      </c>
      <c r="F660">
        <f>'2020'!AD213</f>
        <v>0.6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6228</v>
      </c>
      <c r="B661" t="s">
        <v>56</v>
      </c>
      <c r="C661">
        <v>2020</v>
      </c>
      <c r="D661" t="str">
        <f>'2015'!$AE$1</f>
        <v>Kardiológia</v>
      </c>
      <c r="E661" t="s">
        <v>165</v>
      </c>
      <c r="F661">
        <f>'2020'!AD214</f>
        <v>0.1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6229</v>
      </c>
      <c r="B662" t="s">
        <v>57</v>
      </c>
      <c r="C662">
        <v>2020</v>
      </c>
      <c r="D662" t="str">
        <f>'2015'!$AE$1</f>
        <v>Kardiológia</v>
      </c>
      <c r="E662" t="s">
        <v>165</v>
      </c>
      <c r="F662">
        <f>'2020'!AD215</f>
        <v>0.1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6230</v>
      </c>
      <c r="B663" t="s">
        <v>58</v>
      </c>
      <c r="C663">
        <v>2020</v>
      </c>
      <c r="D663" t="str">
        <f>'2015'!$AE$1</f>
        <v>Kardiológia</v>
      </c>
      <c r="E663" t="s">
        <v>165</v>
      </c>
      <c r="F663">
        <f>'2020'!AD216</f>
        <v>0.1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6231</v>
      </c>
      <c r="B664" t="s">
        <v>59</v>
      </c>
      <c r="C664">
        <v>2020</v>
      </c>
      <c r="D664" t="str">
        <f>'2015'!$AE$1</f>
        <v>Kardiológia</v>
      </c>
      <c r="E664" t="s">
        <v>165</v>
      </c>
      <c r="F664">
        <f>'2020'!AD217</f>
        <v>0.1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6232</v>
      </c>
      <c r="B665" t="s">
        <v>60</v>
      </c>
      <c r="C665">
        <v>2020</v>
      </c>
      <c r="D665" t="str">
        <f>'2015'!$AE$1</f>
        <v>Kardiológia</v>
      </c>
      <c r="E665" t="s">
        <v>165</v>
      </c>
      <c r="F665">
        <f>'2020'!AD218</f>
        <v>0.1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6233</v>
      </c>
      <c r="B666" t="s">
        <v>61</v>
      </c>
      <c r="C666">
        <v>2020</v>
      </c>
      <c r="D666" t="str">
        <f>'2015'!$AE$1</f>
        <v>Kardiológia</v>
      </c>
      <c r="E666" t="s">
        <v>165</v>
      </c>
      <c r="F666">
        <f>'2020'!AD219</f>
        <v>0.1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6234</v>
      </c>
      <c r="B667" t="s">
        <v>62</v>
      </c>
      <c r="C667">
        <v>2020</v>
      </c>
      <c r="D667" t="str">
        <f>'2015'!$AE$1</f>
        <v>Kardiológia</v>
      </c>
      <c r="E667" t="s">
        <v>165</v>
      </c>
      <c r="F667">
        <f>'2020'!AD220</f>
        <v>0.1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6235</v>
      </c>
      <c r="B668" t="s">
        <v>63</v>
      </c>
      <c r="C668">
        <v>2020</v>
      </c>
      <c r="D668" t="str">
        <f>'2015'!$AE$1</f>
        <v>Kardiológia</v>
      </c>
      <c r="E668" t="s">
        <v>165</v>
      </c>
      <c r="F668">
        <f>'2020'!AD221</f>
        <v>0.1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6236</v>
      </c>
      <c r="B669" t="s">
        <v>31</v>
      </c>
      <c r="C669">
        <v>2020</v>
      </c>
      <c r="D669" t="str">
        <f>'2015'!$AE$1</f>
        <v>Kardiológia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6237</v>
      </c>
      <c r="B670" t="s">
        <v>33</v>
      </c>
      <c r="C670">
        <v>2020</v>
      </c>
      <c r="D670" t="str">
        <f>'2015'!$AE$1</f>
        <v>Kardiológia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6238</v>
      </c>
      <c r="B671" t="s">
        <v>35</v>
      </c>
      <c r="C671">
        <v>2020</v>
      </c>
      <c r="D671" t="str">
        <f>'2015'!$AE$1</f>
        <v>Kardiológia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6239</v>
      </c>
      <c r="B672" t="s">
        <v>37</v>
      </c>
      <c r="C672">
        <v>2020</v>
      </c>
      <c r="D672" t="str">
        <f>'2015'!$AE$1</f>
        <v>Kardiológia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6240</v>
      </c>
      <c r="B673" t="s">
        <v>38</v>
      </c>
      <c r="C673">
        <v>2020</v>
      </c>
      <c r="D673" t="str">
        <f>'2015'!$AE$1</f>
        <v>Kardiológia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6241</v>
      </c>
      <c r="B674" t="s">
        <v>39</v>
      </c>
      <c r="C674">
        <v>2020</v>
      </c>
      <c r="D674" t="str">
        <f>'2015'!$AE$1</f>
        <v>Kardiológia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6242</v>
      </c>
      <c r="B675" t="s">
        <v>41</v>
      </c>
      <c r="C675">
        <v>2020</v>
      </c>
      <c r="D675" t="str">
        <f>'2015'!$AE$1</f>
        <v>Kardiológia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6243</v>
      </c>
      <c r="B676" t="s">
        <v>42</v>
      </c>
      <c r="C676">
        <v>2020</v>
      </c>
      <c r="D676" t="str">
        <f>'2015'!$AE$1</f>
        <v>Kardiológia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6244</v>
      </c>
      <c r="B677" t="s">
        <v>43</v>
      </c>
      <c r="C677">
        <v>2020</v>
      </c>
      <c r="D677" t="str">
        <f>'2015'!$AE$1</f>
        <v>Kardiológia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6245</v>
      </c>
      <c r="B678" t="s">
        <v>44</v>
      </c>
      <c r="C678">
        <v>2020</v>
      </c>
      <c r="D678" t="str">
        <f>'2015'!$AE$1</f>
        <v>Kardiológia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6246</v>
      </c>
      <c r="B679" t="s">
        <v>45</v>
      </c>
      <c r="C679">
        <v>2020</v>
      </c>
      <c r="D679" t="str">
        <f>'2015'!$AE$1</f>
        <v>Kardiológia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6247</v>
      </c>
      <c r="B680" t="s">
        <v>46</v>
      </c>
      <c r="C680">
        <v>2020</v>
      </c>
      <c r="D680" t="str">
        <f>'2015'!$AE$1</f>
        <v>Kardiológia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6248</v>
      </c>
      <c r="B681" t="s">
        <v>47</v>
      </c>
      <c r="C681">
        <v>2020</v>
      </c>
      <c r="D681" t="str">
        <f>'2015'!$AE$1</f>
        <v>Kardiológia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6249</v>
      </c>
      <c r="B682" t="s">
        <v>48</v>
      </c>
      <c r="C682">
        <v>2020</v>
      </c>
      <c r="D682" t="str">
        <f>'2015'!$AE$1</f>
        <v>Kardiológia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6250</v>
      </c>
      <c r="B683" t="s">
        <v>49</v>
      </c>
      <c r="C683">
        <v>2020</v>
      </c>
      <c r="D683" t="str">
        <f>'2015'!$AE$1</f>
        <v>Kardiológia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6251</v>
      </c>
      <c r="B684" t="s">
        <v>50</v>
      </c>
      <c r="C684">
        <v>2020</v>
      </c>
      <c r="D684" t="str">
        <f>'2015'!$AE$1</f>
        <v>Kardiológia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6252</v>
      </c>
      <c r="B685" t="s">
        <v>51</v>
      </c>
      <c r="C685">
        <v>2020</v>
      </c>
      <c r="D685" t="str">
        <f>'2015'!$AE$1</f>
        <v>Kardiológia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6253</v>
      </c>
      <c r="B686" t="s">
        <v>52</v>
      </c>
      <c r="C686">
        <v>2020</v>
      </c>
      <c r="D686" t="str">
        <f>'2015'!$AE$1</f>
        <v>Kardiológia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6254</v>
      </c>
      <c r="B687" t="s">
        <v>53</v>
      </c>
      <c r="C687">
        <v>2020</v>
      </c>
      <c r="D687" t="str">
        <f>'2015'!$AE$1</f>
        <v>Kardiológia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6255</v>
      </c>
      <c r="B688" t="s">
        <v>54</v>
      </c>
      <c r="C688">
        <v>2020</v>
      </c>
      <c r="D688" t="str">
        <f>'2015'!$AE$1</f>
        <v>Kardiológia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6256</v>
      </c>
      <c r="B689" t="s">
        <v>55</v>
      </c>
      <c r="C689">
        <v>2020</v>
      </c>
      <c r="D689" t="str">
        <f>'2015'!$AE$1</f>
        <v>Kardiológia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6257</v>
      </c>
      <c r="B690" t="s">
        <v>56</v>
      </c>
      <c r="C690">
        <v>2020</v>
      </c>
      <c r="D690" t="str">
        <f>'2015'!$AE$1</f>
        <v>Kardiológia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6258</v>
      </c>
      <c r="B691" t="s">
        <v>57</v>
      </c>
      <c r="C691">
        <v>2020</v>
      </c>
      <c r="D691" t="str">
        <f>'2015'!$AE$1</f>
        <v>Kardiológia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6259</v>
      </c>
      <c r="B692" t="s">
        <v>58</v>
      </c>
      <c r="C692">
        <v>2020</v>
      </c>
      <c r="D692" t="str">
        <f>'2015'!$AE$1</f>
        <v>Kardiológia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6260</v>
      </c>
      <c r="B693" t="s">
        <v>59</v>
      </c>
      <c r="C693">
        <v>2020</v>
      </c>
      <c r="D693" t="str">
        <f>'2015'!$AE$1</f>
        <v>Kardiológia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6261</v>
      </c>
      <c r="B694" t="s">
        <v>60</v>
      </c>
      <c r="C694">
        <v>2020</v>
      </c>
      <c r="D694" t="str">
        <f>'2015'!$AE$1</f>
        <v>Kardiológia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6262</v>
      </c>
      <c r="B695" t="s">
        <v>61</v>
      </c>
      <c r="C695">
        <v>2020</v>
      </c>
      <c r="D695" t="str">
        <f>'2015'!$AE$1</f>
        <v>Kardiológia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6263</v>
      </c>
      <c r="B696" t="s">
        <v>62</v>
      </c>
      <c r="C696">
        <v>2020</v>
      </c>
      <c r="D696" t="str">
        <f>'2015'!$AE$1</f>
        <v>Kardiológia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6264</v>
      </c>
      <c r="B697" t="s">
        <v>63</v>
      </c>
      <c r="C697">
        <v>2020</v>
      </c>
      <c r="D697" t="str">
        <f>'2015'!$AE$1</f>
        <v>Kardiológia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AE2" sqref="AE2"/>
    </sheetView>
  </sheetViews>
  <sheetFormatPr defaultRowHeight="15" x14ac:dyDescent="0.25"/>
  <cols>
    <col min="2" max="2" width="12.5703125" customWidth="1"/>
    <col min="4" max="4" width="10.7109375" customWidth="1"/>
    <col min="23" max="23" width="8.140625" customWidth="1"/>
    <col min="24" max="24" width="10" customWidth="1"/>
    <col min="25" max="25" width="11.5703125" customWidth="1"/>
    <col min="26" max="26" width="8.5703125" customWidth="1"/>
    <col min="27" max="27" width="11" customWidth="1"/>
    <col min="28" max="28" width="10.5703125" customWidth="1"/>
    <col min="29" max="29" width="10.28515625" customWidth="1"/>
    <col min="30" max="30" width="9.570312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Nukleáris medicina (izotóp-diagnosztika és 
-terápia)</v>
      </c>
      <c r="X1" t="str">
        <f>nyers_adat!X1</f>
        <v>Fizioterápia</v>
      </c>
      <c r="Y1" t="str">
        <f>nyers_adat!Y1</f>
        <v>Patológia és kórszövettan</v>
      </c>
      <c r="Z1" t="str">
        <f>nyers_adat!Z1</f>
        <v>Ultrahang-diagnosztika és -terápia</v>
      </c>
      <c r="AA1" t="str">
        <f>nyers_adat!AA1</f>
        <v>Tomográfia</v>
      </c>
      <c r="AB1" t="str">
        <f>nyers_adat!AB1</f>
        <v>Röntgen-diagnosztika és -terápia</v>
      </c>
      <c r="AC1" t="str">
        <f>nyers_adat!AC1</f>
        <v>Laboratóriumi diagnosztika</v>
      </c>
      <c r="AD1" t="str">
        <f>nyers_adat!AD1</f>
        <v>Sürgősségi betegellátás, oxyológia</v>
      </c>
      <c r="AE1" t="str">
        <f>nyers_adat!AE1</f>
        <v>Kardiológia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75220</v>
      </c>
      <c r="X2">
        <f>nyers_adat!X2</f>
        <v>2377062.0000000009</v>
      </c>
      <c r="Y2">
        <f>nyers_adat!Y2</f>
        <v>377570.00000000006</v>
      </c>
      <c r="Z2">
        <f>nyers_adat!Z2</f>
        <v>631520</v>
      </c>
      <c r="AA2">
        <f>nyers_adat!AA2</f>
        <v>266503.00000000017</v>
      </c>
      <c r="AB2">
        <f>nyers_adat!AB2</f>
        <v>1301911.9999999995</v>
      </c>
      <c r="AC2">
        <f>nyers_adat!AC2</f>
        <v>5634850.0000000009</v>
      </c>
      <c r="AD2">
        <f>nyers_adat!AD2</f>
        <v>236332</v>
      </c>
      <c r="AE2">
        <f>nyers_adat!AE2</f>
        <v>854074.00000000023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75220</v>
      </c>
      <c r="X3">
        <f>nyers_adat!X3</f>
        <v>2377062.0000000009</v>
      </c>
      <c r="Y3">
        <f>nyers_adat!Y3</f>
        <v>377570.00000000006</v>
      </c>
      <c r="Z3">
        <f>nyers_adat!Z3</f>
        <v>631520</v>
      </c>
      <c r="AA3">
        <f>nyers_adat!AA3</f>
        <v>266503.00000000017</v>
      </c>
      <c r="AB3">
        <f>nyers_adat!AB3</f>
        <v>1301911.9999999995</v>
      </c>
      <c r="AC3">
        <f>nyers_adat!AC3</f>
        <v>5634850.0000000009</v>
      </c>
      <c r="AD3">
        <f>nyers_adat!AD3</f>
        <v>236332</v>
      </c>
      <c r="AE3">
        <f>nyers_adat!AE3</f>
        <v>854074.00000000023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2780</v>
      </c>
      <c r="X4">
        <f>nyers_adat!X4</f>
        <v>283759</v>
      </c>
      <c r="Y4">
        <f>nyers_adat!Y4</f>
        <v>38200</v>
      </c>
      <c r="Z4">
        <f>nyers_adat!Z4</f>
        <v>93169.999999999985</v>
      </c>
      <c r="AA4">
        <f>nyers_adat!AA4</f>
        <v>27226.000000000011</v>
      </c>
      <c r="AB4">
        <f>nyers_adat!AB4</f>
        <v>171945.00000000003</v>
      </c>
      <c r="AC4">
        <f>nyers_adat!AC4</f>
        <v>491099</v>
      </c>
      <c r="AD4">
        <f>nyers_adat!AD4</f>
        <v>76534</v>
      </c>
      <c r="AE4">
        <f>nyers_adat!AE4</f>
        <v>56241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6872</v>
      </c>
      <c r="X5">
        <f>nyers_adat!X5</f>
        <v>279466</v>
      </c>
      <c r="Y5">
        <f>nyers_adat!Y5</f>
        <v>25865</v>
      </c>
      <c r="Z5">
        <f>nyers_adat!Z5</f>
        <v>50900.000000000007</v>
      </c>
      <c r="AA5">
        <f>nyers_adat!AA5</f>
        <v>12958.000000000002</v>
      </c>
      <c r="AB5">
        <f>nyers_adat!AB5</f>
        <v>116594</v>
      </c>
      <c r="AC5">
        <f>nyers_adat!AC5</f>
        <v>285110</v>
      </c>
      <c r="AD5">
        <f>nyers_adat!AD5</f>
        <v>21054</v>
      </c>
      <c r="AE5">
        <f>nyers_adat!AE5</f>
        <v>33780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3849</v>
      </c>
      <c r="X6">
        <f>nyers_adat!X6</f>
        <v>249121.99999999997</v>
      </c>
      <c r="Y6">
        <f>nyers_adat!Y6</f>
        <v>28687</v>
      </c>
      <c r="Z6">
        <f>nyers_adat!Z6</f>
        <v>63837</v>
      </c>
      <c r="AA6">
        <f>nyers_adat!AA6</f>
        <v>26771.999999999993</v>
      </c>
      <c r="AB6">
        <f>nyers_adat!AB6</f>
        <v>116375.00000000001</v>
      </c>
      <c r="AC6">
        <f>nyers_adat!AC6</f>
        <v>303367</v>
      </c>
      <c r="AD6">
        <f>nyers_adat!AD6</f>
        <v>27950</v>
      </c>
      <c r="AE6">
        <f>nyers_adat!AE6</f>
        <v>49327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13501</v>
      </c>
      <c r="X7">
        <f>nyers_adat!X7</f>
        <v>812347</v>
      </c>
      <c r="Y7">
        <f>nyers_adat!Y7</f>
        <v>92752</v>
      </c>
      <c r="Z7">
        <f>nyers_adat!Z7</f>
        <v>207907</v>
      </c>
      <c r="AA7">
        <f>nyers_adat!AA7</f>
        <v>66956</v>
      </c>
      <c r="AB7">
        <f>nyers_adat!AB7</f>
        <v>404914</v>
      </c>
      <c r="AC7">
        <f>nyers_adat!AC7</f>
        <v>1079576</v>
      </c>
      <c r="AD7">
        <f>nyers_adat!AD7</f>
        <v>125538</v>
      </c>
      <c r="AE7">
        <f>nyers_adat!AE7</f>
        <v>139348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3790</v>
      </c>
      <c r="X8">
        <f>nyers_adat!X8</f>
        <v>279066</v>
      </c>
      <c r="Y8">
        <f>nyers_adat!Y8</f>
        <v>81727</v>
      </c>
      <c r="Z8">
        <f>nyers_adat!Z8</f>
        <v>77344</v>
      </c>
      <c r="AA8">
        <f>nyers_adat!AA8</f>
        <v>38245.000000000007</v>
      </c>
      <c r="AB8">
        <f>nyers_adat!AB8</f>
        <v>174996</v>
      </c>
      <c r="AC8">
        <f>nyers_adat!AC8</f>
        <v>426304</v>
      </c>
      <c r="AD8">
        <f>nyers_adat!AD8</f>
        <v>73743</v>
      </c>
      <c r="AE8">
        <f>nyers_adat!AE8</f>
        <v>49228.999999999993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1191</v>
      </c>
      <c r="X9">
        <f>nyers_adat!X9</f>
        <v>126238</v>
      </c>
      <c r="Y9">
        <f>nyers_adat!Y9</f>
        <v>25108</v>
      </c>
      <c r="Z9">
        <f>nyers_adat!Z9</f>
        <v>21640</v>
      </c>
      <c r="AA9">
        <f>nyers_adat!AA9</f>
        <v>19200.000000000004</v>
      </c>
      <c r="AB9">
        <f>nyers_adat!AB9</f>
        <v>74795</v>
      </c>
      <c r="AC9">
        <f>nyers_adat!AC9</f>
        <v>300301</v>
      </c>
      <c r="AD9">
        <f>nyers_adat!AD9</f>
        <v>30228</v>
      </c>
      <c r="AE9">
        <f>nyers_adat!AE9</f>
        <v>14479.999999999998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2405</v>
      </c>
      <c r="X10">
        <f>nyers_adat!X10</f>
        <v>315907</v>
      </c>
      <c r="Y10">
        <f>nyers_adat!Y10</f>
        <v>26873</v>
      </c>
      <c r="Z10">
        <f>nyers_adat!Z10</f>
        <v>51036</v>
      </c>
      <c r="AA10">
        <f>nyers_adat!AA10</f>
        <v>22958.000000000004</v>
      </c>
      <c r="AB10">
        <f>nyers_adat!AB10</f>
        <v>91342</v>
      </c>
      <c r="AC10">
        <f>nyers_adat!AC10</f>
        <v>373036</v>
      </c>
      <c r="AD10">
        <f>nyers_adat!AD10</f>
        <v>28105</v>
      </c>
      <c r="AE10">
        <f>nyers_adat!AE10</f>
        <v>42109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7386</v>
      </c>
      <c r="X11">
        <f>nyers_adat!X11</f>
        <v>721211</v>
      </c>
      <c r="Y11">
        <f>nyers_adat!Y11</f>
        <v>133708</v>
      </c>
      <c r="Z11">
        <f>nyers_adat!Z11</f>
        <v>150020</v>
      </c>
      <c r="AA11">
        <f>nyers_adat!AA11</f>
        <v>80403.000000000015</v>
      </c>
      <c r="AB11">
        <f>nyers_adat!AB11</f>
        <v>341133</v>
      </c>
      <c r="AC11">
        <f>nyers_adat!AC11</f>
        <v>1099641</v>
      </c>
      <c r="AD11">
        <f>nyers_adat!AD11</f>
        <v>132076</v>
      </c>
      <c r="AE11">
        <f>nyers_adat!AE11</f>
        <v>105818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4063</v>
      </c>
      <c r="X12">
        <f>nyers_adat!X12</f>
        <v>236183.99999999994</v>
      </c>
      <c r="Y12">
        <f>nyers_adat!Y12</f>
        <v>51310.000000000007</v>
      </c>
      <c r="Z12">
        <f>nyers_adat!Z12</f>
        <v>108305.00000000001</v>
      </c>
      <c r="AA12">
        <f>nyers_adat!AA12</f>
        <v>36562</v>
      </c>
      <c r="AB12">
        <f>nyers_adat!AB12</f>
        <v>148241.99999999997</v>
      </c>
      <c r="AC12">
        <f>nyers_adat!AC12</f>
        <v>687087</v>
      </c>
      <c r="AD12">
        <f>nyers_adat!AD12</f>
        <v>31761</v>
      </c>
      <c r="AE12">
        <f>nyers_adat!AE12</f>
        <v>109661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2013</v>
      </c>
      <c r="X13">
        <f>nyers_adat!X13</f>
        <v>165210.99999999997</v>
      </c>
      <c r="Y13">
        <f>nyers_adat!Y13</f>
        <v>27390</v>
      </c>
      <c r="Z13">
        <f>nyers_adat!Z13</f>
        <v>68370.999999999985</v>
      </c>
      <c r="AA13">
        <f>nyers_adat!AA13</f>
        <v>34014.999999999993</v>
      </c>
      <c r="AB13">
        <f>nyers_adat!AB13</f>
        <v>109454</v>
      </c>
      <c r="AC13">
        <f>nyers_adat!AC13</f>
        <v>426173</v>
      </c>
      <c r="AD13">
        <f>nyers_adat!AD13</f>
        <v>54368</v>
      </c>
      <c r="AE13">
        <f>nyers_adat!AE13</f>
        <v>44315.999999999993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3476</v>
      </c>
      <c r="X14">
        <f>nyers_adat!X14</f>
        <v>105977</v>
      </c>
      <c r="Y14">
        <f>nyers_adat!Y14</f>
        <v>20601</v>
      </c>
      <c r="Z14">
        <f>nyers_adat!Z14</f>
        <v>35961</v>
      </c>
      <c r="AA14">
        <f>nyers_adat!AA14</f>
        <v>11708.999999999995</v>
      </c>
      <c r="AB14">
        <f>nyers_adat!AB14</f>
        <v>76679</v>
      </c>
      <c r="AC14">
        <f>nyers_adat!AC14</f>
        <v>275892</v>
      </c>
      <c r="AD14">
        <f>nyers_adat!AD14</f>
        <v>18344</v>
      </c>
      <c r="AE14">
        <f>nyers_adat!AE14</f>
        <v>40315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9552</v>
      </c>
      <c r="X15">
        <f>nyers_adat!X15</f>
        <v>507371.99999999988</v>
      </c>
      <c r="Y15">
        <f>nyers_adat!Y15</f>
        <v>99301</v>
      </c>
      <c r="Z15">
        <f>nyers_adat!Z15</f>
        <v>212637</v>
      </c>
      <c r="AA15">
        <f>nyers_adat!AA15</f>
        <v>82286</v>
      </c>
      <c r="AB15">
        <f>nyers_adat!AB15</f>
        <v>334375</v>
      </c>
      <c r="AC15">
        <f>nyers_adat!AC15</f>
        <v>1389152</v>
      </c>
      <c r="AD15">
        <f>nyers_adat!AD15</f>
        <v>104473</v>
      </c>
      <c r="AE15">
        <f>nyers_adat!AE15</f>
        <v>194292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30439</v>
      </c>
      <c r="X16">
        <f>nyers_adat!X16</f>
        <v>2040930</v>
      </c>
      <c r="Y16">
        <f>nyers_adat!Y16</f>
        <v>325761</v>
      </c>
      <c r="Z16">
        <f>nyers_adat!Z16</f>
        <v>570564</v>
      </c>
      <c r="AA16">
        <f>nyers_adat!AA16</f>
        <v>229645</v>
      </c>
      <c r="AB16">
        <f>nyers_adat!AB16</f>
        <v>1080422</v>
      </c>
      <c r="AC16">
        <f>nyers_adat!AC16</f>
        <v>3568369</v>
      </c>
      <c r="AD16">
        <f>nyers_adat!AD16</f>
        <v>362087</v>
      </c>
      <c r="AE16">
        <f>nyers_adat!AE16</f>
        <v>439458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4295</v>
      </c>
      <c r="X17">
        <f>nyers_adat!X17</f>
        <v>614189.99999999977</v>
      </c>
      <c r="Y17">
        <f>nyers_adat!Y17</f>
        <v>62958</v>
      </c>
      <c r="Z17">
        <f>nyers_adat!Z17</f>
        <v>198499.00000000003</v>
      </c>
      <c r="AA17">
        <f>nyers_adat!AA17</f>
        <v>51216.999999999978</v>
      </c>
      <c r="AB17">
        <f>nyers_adat!AB17</f>
        <v>241375.99999999997</v>
      </c>
      <c r="AC17">
        <f>nyers_adat!AC17</f>
        <v>760183</v>
      </c>
      <c r="AD17">
        <f>nyers_adat!AD17</f>
        <v>35201</v>
      </c>
      <c r="AE17">
        <f>nyers_adat!AE17</f>
        <v>84607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2436</v>
      </c>
      <c r="X18">
        <f>nyers_adat!X18</f>
        <v>111782</v>
      </c>
      <c r="Y18">
        <f>nyers_adat!Y18</f>
        <v>29343</v>
      </c>
      <c r="Z18">
        <f>nyers_adat!Z18</f>
        <v>48316</v>
      </c>
      <c r="AA18">
        <f>nyers_adat!AA18</f>
        <v>20890.000000000004</v>
      </c>
      <c r="AB18">
        <f>nyers_adat!AB18</f>
        <v>102091</v>
      </c>
      <c r="AC18">
        <f>nyers_adat!AC18</f>
        <v>364409.99999999994</v>
      </c>
      <c r="AD18">
        <f>nyers_adat!AD18</f>
        <v>54935</v>
      </c>
      <c r="AE18">
        <f>nyers_adat!AE18</f>
        <v>34544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1562</v>
      </c>
      <c r="X19">
        <f>nyers_adat!X19</f>
        <v>107851</v>
      </c>
      <c r="Y19">
        <f>nyers_adat!Y19</f>
        <v>15388</v>
      </c>
      <c r="Z19">
        <f>nyers_adat!Z19</f>
        <v>34425</v>
      </c>
      <c r="AA19">
        <f>nyers_adat!AA19</f>
        <v>8860</v>
      </c>
      <c r="AB19">
        <f>nyers_adat!AB19</f>
        <v>62613</v>
      </c>
      <c r="AC19">
        <f>nyers_adat!AC19</f>
        <v>177633</v>
      </c>
      <c r="AD19">
        <f>nyers_adat!AD19</f>
        <v>30887</v>
      </c>
      <c r="AE19">
        <f>nyers_adat!AE19</f>
        <v>15189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8293</v>
      </c>
      <c r="X20">
        <f>nyers_adat!X20</f>
        <v>833822.99999999977</v>
      </c>
      <c r="Y20">
        <f>nyers_adat!Y20</f>
        <v>107689</v>
      </c>
      <c r="Z20">
        <f>nyers_adat!Z20</f>
        <v>281240</v>
      </c>
      <c r="AA20">
        <f>nyers_adat!AA20</f>
        <v>80966.999999999985</v>
      </c>
      <c r="AB20">
        <f>nyers_adat!AB20</f>
        <v>406080</v>
      </c>
      <c r="AC20">
        <f>nyers_adat!AC20</f>
        <v>1302226</v>
      </c>
      <c r="AD20">
        <f>nyers_adat!AD20</f>
        <v>121023</v>
      </c>
      <c r="AE20">
        <f>nyers_adat!AE20</f>
        <v>134340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7842</v>
      </c>
      <c r="X21">
        <f>nyers_adat!X21</f>
        <v>415602.00000000006</v>
      </c>
      <c r="Y21">
        <f>nyers_adat!Y21</f>
        <v>63248.000000000007</v>
      </c>
      <c r="Z21">
        <f>nyers_adat!Z21</f>
        <v>186787.99999999997</v>
      </c>
      <c r="AA21">
        <f>nyers_adat!AA21</f>
        <v>48905</v>
      </c>
      <c r="AB21">
        <f>nyers_adat!AB21</f>
        <v>258037.00000000006</v>
      </c>
      <c r="AC21">
        <f>nyers_adat!AC21</f>
        <v>992020.00000000012</v>
      </c>
      <c r="AD21">
        <f>nyers_adat!AD21</f>
        <v>63666</v>
      </c>
      <c r="AE21">
        <f>nyers_adat!AE21</f>
        <v>97846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256</v>
      </c>
      <c r="X22">
        <f>nyers_adat!X22</f>
        <v>227791</v>
      </c>
      <c r="Y22">
        <f>nyers_adat!Y22</f>
        <v>26368</v>
      </c>
      <c r="Z22">
        <f>nyers_adat!Z22</f>
        <v>65651</v>
      </c>
      <c r="AA22">
        <f>nyers_adat!AA22</f>
        <v>28485.000000000004</v>
      </c>
      <c r="AB22">
        <f>nyers_adat!AB22</f>
        <v>134369</v>
      </c>
      <c r="AC22">
        <f>nyers_adat!AC22</f>
        <v>543464</v>
      </c>
      <c r="AD22">
        <f>nyers_adat!AD22</f>
        <v>57508</v>
      </c>
      <c r="AE22">
        <f>nyers_adat!AE22</f>
        <v>43308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7482</v>
      </c>
      <c r="X23">
        <f>nyers_adat!X23</f>
        <v>225453.00000000006</v>
      </c>
      <c r="Y23">
        <f>nyers_adat!Y23</f>
        <v>56250</v>
      </c>
      <c r="Z23">
        <f>nyers_adat!Z23</f>
        <v>115132</v>
      </c>
      <c r="AA23">
        <f>nyers_adat!AA23</f>
        <v>41122.000000000007</v>
      </c>
      <c r="AB23">
        <f>nyers_adat!AB23</f>
        <v>218076</v>
      </c>
      <c r="AC23">
        <f>nyers_adat!AC23</f>
        <v>739801</v>
      </c>
      <c r="AD23">
        <f>nyers_adat!AD23</f>
        <v>66745</v>
      </c>
      <c r="AE23">
        <f>nyers_adat!AE23</f>
        <v>53170.000000000007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15580</v>
      </c>
      <c r="X24">
        <f>nyers_adat!X24</f>
        <v>868846</v>
      </c>
      <c r="Y24">
        <f>nyers_adat!Y24</f>
        <v>145866</v>
      </c>
      <c r="Z24">
        <f>nyers_adat!Z24</f>
        <v>367571</v>
      </c>
      <c r="AA24">
        <f>nyers_adat!AA24</f>
        <v>118512</v>
      </c>
      <c r="AB24">
        <f>nyers_adat!AB24</f>
        <v>610482</v>
      </c>
      <c r="AC24">
        <f>nyers_adat!AC24</f>
        <v>2275285</v>
      </c>
      <c r="AD24">
        <f>nyers_adat!AD24</f>
        <v>187919</v>
      </c>
      <c r="AE24">
        <f>nyers_adat!AE24</f>
        <v>194324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55330.000000000007</v>
      </c>
      <c r="X25">
        <f>nyers_adat!X25</f>
        <v>360500.00000000006</v>
      </c>
      <c r="Y25">
        <f>nyers_adat!Y25</f>
        <v>48335</v>
      </c>
      <c r="Z25">
        <f>nyers_adat!Z25</f>
        <v>91347.999999999985</v>
      </c>
      <c r="AA25">
        <f>nyers_adat!AA25</f>
        <v>27082.000000000018</v>
      </c>
      <c r="AB25">
        <f>nyers_adat!AB25</f>
        <v>212488.00000000003</v>
      </c>
      <c r="AC25">
        <f>nyers_adat!AC25</f>
        <v>697360.99999999988</v>
      </c>
      <c r="AD25">
        <f>nyers_adat!AD25</f>
        <v>78426</v>
      </c>
      <c r="AE25">
        <f>nyers_adat!AE25</f>
        <v>69971.999999999985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4968</v>
      </c>
      <c r="X26">
        <f>nyers_adat!X26</f>
        <v>214406.99999999997</v>
      </c>
      <c r="Y26">
        <f>nyers_adat!Y26</f>
        <v>33430</v>
      </c>
      <c r="Z26">
        <f>nyers_adat!Z26</f>
        <v>86121</v>
      </c>
      <c r="AA26">
        <f>nyers_adat!AA26</f>
        <v>28925.999999999993</v>
      </c>
      <c r="AB26">
        <f>nyers_adat!AB26</f>
        <v>136994.99999999994</v>
      </c>
      <c r="AC26">
        <f>nyers_adat!AC26</f>
        <v>458144.00000000012</v>
      </c>
      <c r="AD26">
        <f>nyers_adat!AD26</f>
        <v>59832</v>
      </c>
      <c r="AE26">
        <f>nyers_adat!AE26</f>
        <v>63679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20422</v>
      </c>
      <c r="X27">
        <f>nyers_adat!X27</f>
        <v>329303.99999999994</v>
      </c>
      <c r="Y27">
        <f>nyers_adat!Y27</f>
        <v>57737</v>
      </c>
      <c r="Z27">
        <f>nyers_adat!Z27</f>
        <v>104089</v>
      </c>
      <c r="AA27">
        <f>nyers_adat!AA27</f>
        <v>41087.000000000015</v>
      </c>
      <c r="AB27">
        <f>nyers_adat!AB27</f>
        <v>153045.00000000003</v>
      </c>
      <c r="AC27">
        <f>nyers_adat!AC27</f>
        <v>861467.00000000012</v>
      </c>
      <c r="AD27">
        <f>nyers_adat!AD27</f>
        <v>64666</v>
      </c>
      <c r="AE27">
        <f>nyers_adat!AE27</f>
        <v>77967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80720</v>
      </c>
      <c r="X28">
        <f>nyers_adat!X28</f>
        <v>904211</v>
      </c>
      <c r="Y28">
        <f>nyers_adat!Y28</f>
        <v>139502</v>
      </c>
      <c r="Z28">
        <f>nyers_adat!Z28</f>
        <v>281558</v>
      </c>
      <c r="AA28">
        <f>nyers_adat!AA28</f>
        <v>97095.000000000029</v>
      </c>
      <c r="AB28">
        <f>nyers_adat!AB28</f>
        <v>502528</v>
      </c>
      <c r="AC28">
        <f>nyers_adat!AC28</f>
        <v>2016972</v>
      </c>
      <c r="AD28">
        <f>nyers_adat!AD28</f>
        <v>202924</v>
      </c>
      <c r="AE28">
        <f>nyers_adat!AE28</f>
        <v>211618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104593</v>
      </c>
      <c r="X29">
        <f>nyers_adat!X29</f>
        <v>2606880</v>
      </c>
      <c r="Y29">
        <f>nyers_adat!Y29</f>
        <v>393057</v>
      </c>
      <c r="Z29">
        <f>nyers_adat!Z29</f>
        <v>930369</v>
      </c>
      <c r="AA29">
        <f>nyers_adat!AA29</f>
        <v>296574</v>
      </c>
      <c r="AB29">
        <f>nyers_adat!AB29</f>
        <v>1519090</v>
      </c>
      <c r="AC29">
        <f>nyers_adat!AC29</f>
        <v>5594483</v>
      </c>
      <c r="AD29">
        <f>nyers_adat!AD29</f>
        <v>511866</v>
      </c>
      <c r="AE29">
        <f>nyers_adat!AE29</f>
        <v>540282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210252</v>
      </c>
      <c r="X30">
        <f>nyers_adat!X30</f>
        <v>7024872.0000000009</v>
      </c>
      <c r="Y30">
        <f>nyers_adat!Y30</f>
        <v>1096388</v>
      </c>
      <c r="Z30">
        <f>nyers_adat!Z30</f>
        <v>2132453</v>
      </c>
      <c r="AA30">
        <f>nyers_adat!AA30</f>
        <v>792722.00000000023</v>
      </c>
      <c r="AB30">
        <f>nyers_adat!AB30</f>
        <v>3901423.9999999995</v>
      </c>
      <c r="AC30">
        <f>nyers_adat!AC30</f>
        <v>14797702</v>
      </c>
      <c r="AD30">
        <f>nyers_adat!AD30</f>
        <v>1110285</v>
      </c>
      <c r="AE30">
        <f>nyers_adat!AE30</f>
        <v>1833814.0000000002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2.5210030522168036E-2</v>
      </c>
      <c r="X32" s="9">
        <f t="shared" si="0"/>
        <v>0.79667383107000556</v>
      </c>
      <c r="Y32" s="9">
        <f t="shared" si="0"/>
        <v>0.12654282403955047</v>
      </c>
      <c r="Z32" s="9">
        <f>Z2/$D2</f>
        <v>0.21165432697898906</v>
      </c>
      <c r="AA32" s="9">
        <f t="shared" si="0"/>
        <v>8.9318648820119015E-2</v>
      </c>
      <c r="AB32" s="9">
        <f t="shared" si="0"/>
        <v>0.43633662931636291</v>
      </c>
      <c r="AC32" s="9">
        <f t="shared" si="0"/>
        <v>1.8885235374612945</v>
      </c>
      <c r="AD32" s="9">
        <f>AD2/$D2</f>
        <v>7.9206819108814358E-2</v>
      </c>
      <c r="AE32" s="9">
        <f>AE2/$D2</f>
        <v>0.28624344068319796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2.5210030522168036E-2</v>
      </c>
      <c r="X33" s="9">
        <f t="shared" si="1"/>
        <v>0.79667383107000556</v>
      </c>
      <c r="Y33" s="9">
        <f t="shared" si="1"/>
        <v>0.12654282403955047</v>
      </c>
      <c r="Z33" s="9">
        <f t="shared" si="1"/>
        <v>0.21165432697898906</v>
      </c>
      <c r="AA33" s="9">
        <f t="shared" si="1"/>
        <v>8.9318648820119015E-2</v>
      </c>
      <c r="AB33" s="9">
        <f t="shared" si="1"/>
        <v>0.43633662931636291</v>
      </c>
      <c r="AC33" s="9">
        <f t="shared" si="1"/>
        <v>1.8885235374612945</v>
      </c>
      <c r="AD33" s="9">
        <f t="shared" si="1"/>
        <v>7.9206819108814358E-2</v>
      </c>
      <c r="AE33" s="9">
        <f t="shared" si="1"/>
        <v>0.28624344068319796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6.6562752154310659E-3</v>
      </c>
      <c r="X34" s="9">
        <f t="shared" si="2"/>
        <v>0.67941654635090065</v>
      </c>
      <c r="Y34" s="9">
        <f t="shared" si="2"/>
        <v>9.1463925622110323E-2</v>
      </c>
      <c r="Z34" s="9">
        <f t="shared" si="2"/>
        <v>0.22308099346104759</v>
      </c>
      <c r="AA34" s="9">
        <f t="shared" si="2"/>
        <v>6.5188398926376359E-2</v>
      </c>
      <c r="AB34" s="9">
        <f t="shared" si="2"/>
        <v>0.41169541076161681</v>
      </c>
      <c r="AC34" s="9">
        <f t="shared" si="2"/>
        <v>1.1758597489291298</v>
      </c>
      <c r="AD34" s="9">
        <f t="shared" si="2"/>
        <v>0.18324869328697885</v>
      </c>
      <c r="AE34" s="9">
        <f t="shared" si="2"/>
        <v>0.13466027855793475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2.2974825315101467E-2</v>
      </c>
      <c r="X35" s="9">
        <f t="shared" si="3"/>
        <v>0.93432516465514359</v>
      </c>
      <c r="Y35" s="9">
        <f t="shared" si="3"/>
        <v>8.6473203838052889E-2</v>
      </c>
      <c r="Z35" s="9">
        <f t="shared" si="3"/>
        <v>0.1701715088094681</v>
      </c>
      <c r="AA35" s="9">
        <f t="shared" si="3"/>
        <v>4.3321854836013515E-2</v>
      </c>
      <c r="AB35" s="9">
        <f t="shared" si="3"/>
        <v>0.38980308247801815</v>
      </c>
      <c r="AC35" s="9">
        <f t="shared" si="3"/>
        <v>0.95319447694827986</v>
      </c>
      <c r="AD35" s="9">
        <f t="shared" si="3"/>
        <v>7.0388820166493934E-2</v>
      </c>
      <c r="AE35" s="9">
        <f t="shared" si="3"/>
        <v>0.11293504062050751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1.1103514526304857E-2</v>
      </c>
      <c r="X36" s="9">
        <f t="shared" si="4"/>
        <v>0.71866192408992424</v>
      </c>
      <c r="Y36" s="9">
        <f t="shared" si="4"/>
        <v>8.2755656330503372E-2</v>
      </c>
      <c r="Z36" s="9">
        <f t="shared" si="4"/>
        <v>0.18415563959878492</v>
      </c>
      <c r="AA36" s="9">
        <f t="shared" si="4"/>
        <v>7.723130446823423E-2</v>
      </c>
      <c r="AB36" s="9">
        <f>AB6/$D6</f>
        <v>0.33571616082066197</v>
      </c>
      <c r="AC36" s="9">
        <f t="shared" si="4"/>
        <v>0.87514676313367779</v>
      </c>
      <c r="AD36" s="9">
        <f t="shared" si="4"/>
        <v>8.0629574177765853E-2</v>
      </c>
      <c r="AE36" s="9">
        <f t="shared" si="4"/>
        <v>0.14229749572331507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1.2695973699652438E-2</v>
      </c>
      <c r="X37" s="9">
        <f t="shared" si="5"/>
        <v>0.76390905466199244</v>
      </c>
      <c r="Y37" s="9">
        <f t="shared" si="5"/>
        <v>8.7221461565081329E-2</v>
      </c>
      <c r="Z37" s="9">
        <f t="shared" si="5"/>
        <v>0.19551009584279974</v>
      </c>
      <c r="AA37" s="9">
        <f t="shared" si="5"/>
        <v>6.2963603809638446E-2</v>
      </c>
      <c r="AB37" s="9">
        <f t="shared" si="5"/>
        <v>0.38077012774024643</v>
      </c>
      <c r="AC37" s="9">
        <f t="shared" si="5"/>
        <v>1.0152039480613273</v>
      </c>
      <c r="AD37" s="9">
        <f t="shared" si="5"/>
        <v>0.11805252546529649</v>
      </c>
      <c r="AE37" s="9">
        <f t="shared" si="5"/>
        <v>0.1310390743722071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8.3731370322421006E-3</v>
      </c>
      <c r="X38" s="9">
        <f t="shared" si="6"/>
        <v>0.61653241663315939</v>
      </c>
      <c r="Y38" s="9">
        <f t="shared" si="6"/>
        <v>0.18055708977151719</v>
      </c>
      <c r="Z38" s="9">
        <f t="shared" si="6"/>
        <v>0.17087385504531213</v>
      </c>
      <c r="AA38" s="9">
        <f t="shared" si="6"/>
        <v>8.4493568812163383E-2</v>
      </c>
      <c r="AB38" s="9">
        <f t="shared" si="6"/>
        <v>0.38661358524913947</v>
      </c>
      <c r="AC38" s="9">
        <f t="shared" si="6"/>
        <v>0.94182105788731829</v>
      </c>
      <c r="AD38" s="9">
        <f t="shared" si="6"/>
        <v>0.16291827022918978</v>
      </c>
      <c r="AE38" s="9">
        <f t="shared" si="6"/>
        <v>0.10876020130877212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4.6890317602176403E-3</v>
      </c>
      <c r="X39" s="9">
        <f t="shared" si="7"/>
        <v>0.49700587014807263</v>
      </c>
      <c r="Y39" s="9">
        <f t="shared" si="7"/>
        <v>9.8851561238912269E-2</v>
      </c>
      <c r="Z39" s="9">
        <f t="shared" si="7"/>
        <v>8.5197856667598437E-2</v>
      </c>
      <c r="AA39" s="9">
        <f t="shared" si="7"/>
        <v>7.5591443993433011E-2</v>
      </c>
      <c r="AB39" s="9">
        <f t="shared" si="7"/>
        <v>0.29447198195254276</v>
      </c>
      <c r="AC39" s="9">
        <f t="shared" si="7"/>
        <v>1.1823013657641626</v>
      </c>
      <c r="AD39" s="9">
        <f t="shared" si="7"/>
        <v>0.11900927963716107</v>
      </c>
      <c r="AE39" s="9">
        <f t="shared" si="7"/>
        <v>5.7008547345047372E-2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8.6732301922175341E-3</v>
      </c>
      <c r="X40" s="9">
        <f t="shared" si="8"/>
        <v>1.1392657506581558</v>
      </c>
      <c r="Y40" s="9">
        <f t="shared" si="8"/>
        <v>9.6912979191460205E-2</v>
      </c>
      <c r="Z40" s="9">
        <f t="shared" si="8"/>
        <v>0.18405279671102456</v>
      </c>
      <c r="AA40" s="9">
        <f t="shared" si="8"/>
        <v>8.2794186591654953E-2</v>
      </c>
      <c r="AB40" s="9">
        <f t="shared" si="8"/>
        <v>0.32940964333369399</v>
      </c>
      <c r="AC40" s="9">
        <f t="shared" si="8"/>
        <v>1.3452919326337047</v>
      </c>
      <c r="AD40" s="9">
        <f t="shared" si="8"/>
        <v>0.10135598110281654</v>
      </c>
      <c r="AE40" s="9">
        <f t="shared" si="8"/>
        <v>0.15185906451729236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7.5066697156795491E-3</v>
      </c>
      <c r="X41" s="9">
        <f t="shared" si="9"/>
        <v>0.73299387656579518</v>
      </c>
      <c r="Y41" s="9">
        <f t="shared" si="9"/>
        <v>0.13589247147902533</v>
      </c>
      <c r="Z41" s="9">
        <f t="shared" si="9"/>
        <v>0.15247097085651853</v>
      </c>
      <c r="AA41" s="9">
        <f t="shared" si="9"/>
        <v>8.1716594252610728E-2</v>
      </c>
      <c r="AB41" s="9">
        <f t="shared" si="9"/>
        <v>0.3467063038341337</v>
      </c>
      <c r="AC41" s="9">
        <f t="shared" si="9"/>
        <v>1.1176065248875677</v>
      </c>
      <c r="AD41" s="9">
        <f>AD11/$D11</f>
        <v>0.13423380847117414</v>
      </c>
      <c r="AE41" s="9">
        <f t="shared" si="9"/>
        <v>0.10754681505196026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1.0948236371965186E-2</v>
      </c>
      <c r="X42" s="9">
        <f t="shared" si="10"/>
        <v>0.63642585756244763</v>
      </c>
      <c r="Y42" s="9">
        <f t="shared" si="10"/>
        <v>0.13826089299668565</v>
      </c>
      <c r="Z42" s="9">
        <f t="shared" si="10"/>
        <v>0.2918406941338148</v>
      </c>
      <c r="AA42" s="9">
        <f t="shared" si="10"/>
        <v>9.8520654253455853E-2</v>
      </c>
      <c r="AB42" s="9">
        <f t="shared" si="10"/>
        <v>0.39945568699307477</v>
      </c>
      <c r="AC42" s="9">
        <f t="shared" si="10"/>
        <v>1.8514375791544286</v>
      </c>
      <c r="AD42" s="9">
        <f t="shared" si="10"/>
        <v>8.5583789173021479E-2</v>
      </c>
      <c r="AE42" s="9">
        <f t="shared" si="10"/>
        <v>0.29549459728921346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6.4501864882531628E-3</v>
      </c>
      <c r="X43" s="9">
        <f t="shared" si="11"/>
        <v>0.52937991053690658</v>
      </c>
      <c r="Y43" s="9">
        <f t="shared" si="11"/>
        <v>8.7764832545084021E-2</v>
      </c>
      <c r="Z43" s="9">
        <f t="shared" si="11"/>
        <v>0.21907883774881118</v>
      </c>
      <c r="AA43" s="9">
        <f t="shared" si="11"/>
        <v>0.10899309160354262</v>
      </c>
      <c r="AB43" s="9">
        <f t="shared" si="11"/>
        <v>0.35071967803540072</v>
      </c>
      <c r="AC43" s="9">
        <f t="shared" si="11"/>
        <v>1.3655714487125261</v>
      </c>
      <c r="AD43" s="9">
        <f t="shared" si="11"/>
        <v>0.17420950769664578</v>
      </c>
      <c r="AE43" s="9">
        <f t="shared" si="11"/>
        <v>0.14200023070711729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1.5384887755824658E-2</v>
      </c>
      <c r="X44" s="9">
        <f t="shared" si="12"/>
        <v>0.46905760923447348</v>
      </c>
      <c r="Y44" s="9">
        <f t="shared" si="12"/>
        <v>9.1180688336520072E-2</v>
      </c>
      <c r="Z44" s="9">
        <f t="shared" si="12"/>
        <v>0.15916454217123432</v>
      </c>
      <c r="AA44" s="9">
        <f t="shared" si="12"/>
        <v>5.1824410452517504E-2</v>
      </c>
      <c r="AB44" s="9">
        <f t="shared" si="12"/>
        <v>0.33938371928333688</v>
      </c>
      <c r="AC44" s="9">
        <f t="shared" si="12"/>
        <v>1.2211068621202466</v>
      </c>
      <c r="AD44" s="9">
        <f t="shared" si="12"/>
        <v>8.1191133772395729E-2</v>
      </c>
      <c r="AE44" s="9">
        <f t="shared" si="12"/>
        <v>0.17843548615537144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1.0506748209826977E-2</v>
      </c>
      <c r="X45" s="9">
        <f t="shared" si="13"/>
        <v>0.55808520233629944</v>
      </c>
      <c r="Y45" s="9">
        <f t="shared" si="13"/>
        <v>0.10922640326465961</v>
      </c>
      <c r="Z45" s="9">
        <f t="shared" si="13"/>
        <v>0.23389064270236379</v>
      </c>
      <c r="AA45" s="9">
        <f t="shared" si="13"/>
        <v>9.05107080395543E-2</v>
      </c>
      <c r="AB45" s="9">
        <f t="shared" si="13"/>
        <v>0.36779668474255606</v>
      </c>
      <c r="AC45" s="9">
        <f t="shared" si="13"/>
        <v>1.5280014959356747</v>
      </c>
      <c r="AD45" s="9">
        <f t="shared" si="13"/>
        <v>0.1149153586395785</v>
      </c>
      <c r="AE45" s="9">
        <f t="shared" si="13"/>
        <v>0.2137120103835535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1.0295748669947839E-2</v>
      </c>
      <c r="X46" s="9">
        <f t="shared" si="14"/>
        <v>0.69032827402203245</v>
      </c>
      <c r="Y46" s="9">
        <f t="shared" si="14"/>
        <v>0.11018605678474583</v>
      </c>
      <c r="Z46" s="9">
        <f t="shared" si="14"/>
        <v>0.19298871658464861</v>
      </c>
      <c r="AA46" s="9">
        <f t="shared" si="14"/>
        <v>7.7675587348801589E-2</v>
      </c>
      <c r="AB46" s="9">
        <f t="shared" si="14"/>
        <v>0.36544411345584232</v>
      </c>
      <c r="AC46" s="9">
        <f t="shared" si="14"/>
        <v>1.2069723179353167</v>
      </c>
      <c r="AD46" s="9">
        <f t="shared" si="14"/>
        <v>0.12247303619223376</v>
      </c>
      <c r="AE46" s="9">
        <f t="shared" si="14"/>
        <v>0.1486431590721751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6.4335509306554586E-3</v>
      </c>
      <c r="X47" s="9">
        <f t="shared" si="15"/>
        <v>0.92000527266572163</v>
      </c>
      <c r="Y47" s="9">
        <f t="shared" si="15"/>
        <v>9.430582060354048E-2</v>
      </c>
      <c r="Z47" s="9">
        <f t="shared" si="15"/>
        <v>0.2973349071441625</v>
      </c>
      <c r="AA47" s="9">
        <f t="shared" si="15"/>
        <v>7.6718784171217802E-2</v>
      </c>
      <c r="AB47" s="9">
        <f t="shared" si="15"/>
        <v>0.36156106855364184</v>
      </c>
      <c r="AC47" s="9">
        <f t="shared" si="15"/>
        <v>1.1386905814012709</v>
      </c>
      <c r="AD47" s="9">
        <f t="shared" si="15"/>
        <v>5.2728155136205539E-2</v>
      </c>
      <c r="AE47" s="9">
        <f t="shared" si="15"/>
        <v>0.12673421271012023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8.0850724868567793E-3</v>
      </c>
      <c r="X48" s="9">
        <f t="shared" si="16"/>
        <v>0.37100392969040413</v>
      </c>
      <c r="Y48" s="9">
        <f t="shared" si="16"/>
        <v>9.738927831766768E-2</v>
      </c>
      <c r="Z48" s="9">
        <f t="shared" si="16"/>
        <v>0.16036057564654027</v>
      </c>
      <c r="AA48" s="9">
        <f t="shared" si="16"/>
        <v>6.9333811268652762E-2</v>
      </c>
      <c r="AB48" s="9">
        <f t="shared" si="16"/>
        <v>0.33883954649248582</v>
      </c>
      <c r="AC48" s="9">
        <f t="shared" si="16"/>
        <v>1.2094750677075035</v>
      </c>
      <c r="AD48" s="9">
        <f t="shared" si="16"/>
        <v>0.18232900536349636</v>
      </c>
      <c r="AE48" s="9">
        <f t="shared" si="16"/>
        <v>0.11465137273644523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7.9725198164585058E-3</v>
      </c>
      <c r="X49" s="9">
        <f t="shared" si="17"/>
        <v>0.55047646269197592</v>
      </c>
      <c r="Y49" s="9">
        <f t="shared" si="17"/>
        <v>7.8541059497863955E-2</v>
      </c>
      <c r="Z49" s="9">
        <f t="shared" si="17"/>
        <v>0.17570678276669915</v>
      </c>
      <c r="AA49" s="9">
        <f t="shared" si="17"/>
        <v>4.5221847358401006E-2</v>
      </c>
      <c r="AB49" s="9">
        <f t="shared" si="17"/>
        <v>0.31957963077331403</v>
      </c>
      <c r="AC49" s="9">
        <f t="shared" si="17"/>
        <v>0.90664699907616764</v>
      </c>
      <c r="AD49" s="9">
        <f t="shared" si="17"/>
        <v>0.15764866809920225</v>
      </c>
      <c r="AE49" s="9">
        <f t="shared" si="17"/>
        <v>7.7525354348391973E-2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7.1195977380060149E-3</v>
      </c>
      <c r="X50" s="9">
        <f t="shared" si="18"/>
        <v>0.7158428005181946</v>
      </c>
      <c r="Y50" s="9">
        <f t="shared" si="18"/>
        <v>9.2451749765842237E-2</v>
      </c>
      <c r="Z50" s="9">
        <f t="shared" si="18"/>
        <v>0.24144648110898487</v>
      </c>
      <c r="AA50" s="9">
        <f t="shared" si="18"/>
        <v>6.9510728331500404E-2</v>
      </c>
      <c r="AB50" s="9">
        <f t="shared" si="18"/>
        <v>0.34862248275045005</v>
      </c>
      <c r="AC50" s="9">
        <f t="shared" si="18"/>
        <v>1.1179700089198867</v>
      </c>
      <c r="AD50" s="9">
        <f t="shared" si="18"/>
        <v>0.10389908079666006</v>
      </c>
      <c r="AE50" s="9">
        <f t="shared" si="18"/>
        <v>0.11533181721014446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1.4596067511930731E-2</v>
      </c>
      <c r="X51" s="9">
        <f t="shared" si="19"/>
        <v>0.77354690768852796</v>
      </c>
      <c r="Y51" s="9">
        <f t="shared" si="19"/>
        <v>0.11772150956319752</v>
      </c>
      <c r="Z51" s="9">
        <f t="shared" si="19"/>
        <v>0.34766261902812001</v>
      </c>
      <c r="AA51" s="9">
        <f t="shared" si="19"/>
        <v>9.1025335586709055E-2</v>
      </c>
      <c r="AB51" s="9">
        <f t="shared" si="19"/>
        <v>0.48027613779342909</v>
      </c>
      <c r="AC51" s="9">
        <f t="shared" si="19"/>
        <v>1.8464155691386797</v>
      </c>
      <c r="AD51" s="9">
        <f t="shared" si="19"/>
        <v>0.11849951979272914</v>
      </c>
      <c r="AE51" s="9">
        <f t="shared" si="19"/>
        <v>0.18211767683911939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6.7386686391311332E-4</v>
      </c>
      <c r="X52" s="9">
        <f t="shared" si="20"/>
        <v>0.59961252655324992</v>
      </c>
      <c r="Y52" s="9">
        <f t="shared" si="20"/>
        <v>6.9408286983050668E-2</v>
      </c>
      <c r="Z52" s="9">
        <f t="shared" si="20"/>
        <v>0.17281263079203046</v>
      </c>
      <c r="AA52" s="9">
        <f t="shared" si="20"/>
        <v>7.4980850072519672E-2</v>
      </c>
      <c r="AB52" s="9">
        <f t="shared" si="20"/>
        <v>0.3536985024888325</v>
      </c>
      <c r="AC52" s="9">
        <f t="shared" si="20"/>
        <v>1.4305561770690476</v>
      </c>
      <c r="AD52" s="9">
        <f t="shared" si="20"/>
        <v>0.15137787347623172</v>
      </c>
      <c r="AE52" s="9">
        <f t="shared" si="20"/>
        <v>0.11399932086855122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1.3304715687721501E-2</v>
      </c>
      <c r="X53" s="9">
        <f t="shared" si="21"/>
        <v>0.40090725286606205</v>
      </c>
      <c r="Y53" s="9">
        <f t="shared" si="21"/>
        <v>0.10002542868675948</v>
      </c>
      <c r="Z53" s="9">
        <f t="shared" si="21"/>
        <v>0.20473115832113764</v>
      </c>
      <c r="AA53" s="9">
        <f t="shared" si="21"/>
        <v>7.3124367617011979E-2</v>
      </c>
      <c r="AB53" s="9">
        <f t="shared" si="21"/>
        <v>0.38778925131188907</v>
      </c>
      <c r="AC53" s="9">
        <f t="shared" si="21"/>
        <v>1.3155362163181039</v>
      </c>
      <c r="AD53" s="9">
        <f t="shared" si="21"/>
        <v>0.11868795089240465</v>
      </c>
      <c r="AE53" s="9">
        <f t="shared" si="21"/>
        <v>9.4548480769333379E-2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1.0530428070687695E-2</v>
      </c>
      <c r="X54" s="9">
        <f t="shared" si="22"/>
        <v>0.58724777326731203</v>
      </c>
      <c r="Y54" s="9">
        <f t="shared" si="22"/>
        <v>9.8589949997364007E-2</v>
      </c>
      <c r="Z54" s="9">
        <f t="shared" si="22"/>
        <v>0.24843902287360378</v>
      </c>
      <c r="AA54" s="9">
        <f t="shared" si="22"/>
        <v>8.0101546310227228E-2</v>
      </c>
      <c r="AB54" s="9">
        <f t="shared" si="22"/>
        <v>0.41262110330228274</v>
      </c>
      <c r="AC54" s="9">
        <f t="shared" si="22"/>
        <v>1.5378514141729558</v>
      </c>
      <c r="AD54" s="9">
        <f t="shared" si="22"/>
        <v>0.1270133191665957</v>
      </c>
      <c r="AE54" s="9">
        <f t="shared" si="22"/>
        <v>0.13134242005188163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0.10771150525514565</v>
      </c>
      <c r="X55" s="9">
        <f t="shared" si="23"/>
        <v>0.70178922184131598</v>
      </c>
      <c r="Y55" s="9">
        <f t="shared" si="23"/>
        <v>9.4094263627461858E-2</v>
      </c>
      <c r="Z55" s="9">
        <f t="shared" si="23"/>
        <v>0.17782813269559086</v>
      </c>
      <c r="AA55" s="9">
        <f t="shared" si="23"/>
        <v>5.2720820266037527E-2</v>
      </c>
      <c r="AB55" s="9">
        <f t="shared" si="23"/>
        <v>0.41365267176315546</v>
      </c>
      <c r="AC55" s="9">
        <f t="shared" si="23"/>
        <v>1.357560148495095</v>
      </c>
      <c r="AD55" s="9">
        <f t="shared" si="23"/>
        <v>0.15267273651075461</v>
      </c>
      <c r="AE55" s="9">
        <f t="shared" si="23"/>
        <v>0.13621524391312217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1.414788066570221E-2</v>
      </c>
      <c r="X56" s="9">
        <f t="shared" si="24"/>
        <v>0.61058869764315893</v>
      </c>
      <c r="Y56" s="9">
        <f t="shared" si="24"/>
        <v>9.5202023078587952E-2</v>
      </c>
      <c r="Z56" s="9">
        <f t="shared" si="24"/>
        <v>0.24525556175743563</v>
      </c>
      <c r="AA56" s="9">
        <f t="shared" si="24"/>
        <v>8.2375522571679155E-2</v>
      </c>
      <c r="AB56" s="9">
        <f t="shared" si="24"/>
        <v>0.39013464408169757</v>
      </c>
      <c r="AC56" s="9">
        <f t="shared" si="24"/>
        <v>1.3047034298928091</v>
      </c>
      <c r="AD56" s="9">
        <f t="shared" si="24"/>
        <v>0.17038969323476141</v>
      </c>
      <c r="AE56" s="9">
        <f t="shared" si="24"/>
        <v>0.18134518778406825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5.0275107396511615E-2</v>
      </c>
      <c r="X57" s="9">
        <f t="shared" si="25"/>
        <v>0.81068426041038377</v>
      </c>
      <c r="Y57" s="9">
        <f t="shared" si="25"/>
        <v>0.14213759062542311</v>
      </c>
      <c r="Z57" s="9">
        <f t="shared" si="25"/>
        <v>0.25624746125724696</v>
      </c>
      <c r="AA57" s="9">
        <f t="shared" si="25"/>
        <v>0.10114843490355858</v>
      </c>
      <c r="AB57" s="9">
        <f t="shared" si="25"/>
        <v>0.37676788813530121</v>
      </c>
      <c r="AC57" s="9">
        <f t="shared" si="25"/>
        <v>2.1207690698046555</v>
      </c>
      <c r="AD57" s="9">
        <f t="shared" si="25"/>
        <v>0.1591954801147204</v>
      </c>
      <c r="AE57" s="9">
        <f t="shared" si="25"/>
        <v>0.1919400302802772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6.3507049345417926E-2</v>
      </c>
      <c r="X58" s="9">
        <f t="shared" si="26"/>
        <v>0.7113946059919436</v>
      </c>
      <c r="Y58" s="9">
        <f t="shared" si="26"/>
        <v>0.10975421701913393</v>
      </c>
      <c r="Z58" s="9">
        <f t="shared" si="26"/>
        <v>0.22151781218529709</v>
      </c>
      <c r="AA58" s="9">
        <f t="shared" si="26"/>
        <v>7.6390200151057422E-2</v>
      </c>
      <c r="AB58" s="9">
        <f t="shared" si="26"/>
        <v>0.39536757301107756</v>
      </c>
      <c r="AC58" s="9">
        <f t="shared" si="26"/>
        <v>1.5868674471299093</v>
      </c>
      <c r="AD58" s="9">
        <f t="shared" si="26"/>
        <v>0.15965193856998994</v>
      </c>
      <c r="AE58" s="9">
        <f t="shared" si="26"/>
        <v>0.16649200654582075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2.6713405484787536E-2</v>
      </c>
      <c r="X59" s="9">
        <f t="shared" si="27"/>
        <v>0.66580595728378511</v>
      </c>
      <c r="Y59" s="9">
        <f t="shared" si="27"/>
        <v>0.10038808543242984</v>
      </c>
      <c r="Z59" s="9">
        <f t="shared" si="27"/>
        <v>0.23761938511636815</v>
      </c>
      <c r="AA59" s="9">
        <f t="shared" si="27"/>
        <v>7.574600134086773E-2</v>
      </c>
      <c r="AB59" s="9">
        <f>AB29/$D29</f>
        <v>0.38798071704498294</v>
      </c>
      <c r="AC59" s="9">
        <f t="shared" si="27"/>
        <v>1.4288498547393289</v>
      </c>
      <c r="AD59" s="9">
        <f t="shared" si="27"/>
        <v>0.13073230533473806</v>
      </c>
      <c r="AE59" s="9">
        <f t="shared" si="27"/>
        <v>0.13798984771573605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2.1333314934264082E-2</v>
      </c>
      <c r="X60" s="9">
        <f t="shared" si="28"/>
        <v>0.71278183679058282</v>
      </c>
      <c r="Y60" s="9">
        <f t="shared" si="28"/>
        <v>0.11124550774379283</v>
      </c>
      <c r="Z60" s="9">
        <f t="shared" si="28"/>
        <v>0.21637031481991251</v>
      </c>
      <c r="AA60" s="9">
        <f t="shared" si="28"/>
        <v>8.0433898756348085E-2</v>
      </c>
      <c r="AB60" s="9">
        <f t="shared" si="28"/>
        <v>0.39585976297060815</v>
      </c>
      <c r="AC60" s="9">
        <f t="shared" si="28"/>
        <v>1.5014555726908161</v>
      </c>
      <c r="AD60" s="9">
        <f t="shared" si="28"/>
        <v>0.11265557317785037</v>
      </c>
      <c r="AE60" s="9">
        <f>AE30/$D30</f>
        <v>0.18606877267689514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5</v>
      </c>
      <c r="X63">
        <f t="shared" si="29"/>
        <v>5</v>
      </c>
      <c r="Y63">
        <f t="shared" si="29"/>
        <v>5</v>
      </c>
      <c r="Z63">
        <f t="shared" si="29"/>
        <v>14</v>
      </c>
      <c r="AA63">
        <f t="shared" si="29"/>
        <v>6</v>
      </c>
      <c r="AB63">
        <f t="shared" si="29"/>
        <v>2</v>
      </c>
      <c r="AC63">
        <f>RANK(AC32,AC$32:AC$60,AC$61)</f>
        <v>2</v>
      </c>
      <c r="AD63">
        <f>RANK(AD32,AD$32:AD$60,AD$61)</f>
        <v>26</v>
      </c>
      <c r="AE63" s="10">
        <f>(AE32*$AF$62)+$AF$63</f>
        <v>1028624.3440683198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5</v>
      </c>
      <c r="X64">
        <f t="shared" si="30"/>
        <v>5</v>
      </c>
      <c r="Y64">
        <f t="shared" si="30"/>
        <v>5</v>
      </c>
      <c r="Z64">
        <f t="shared" si="30"/>
        <v>14</v>
      </c>
      <c r="AA64">
        <f t="shared" si="30"/>
        <v>6</v>
      </c>
      <c r="AB64">
        <f t="shared" si="30"/>
        <v>2</v>
      </c>
      <c r="AC64">
        <f t="shared" si="30"/>
        <v>2</v>
      </c>
      <c r="AD64">
        <f t="shared" si="30"/>
        <v>26</v>
      </c>
      <c r="AE64" s="10">
        <f t="shared" ref="AE64:AE90" si="31">(AE33*$AF$62)+$AF$63</f>
        <v>1028624.3440683198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25</v>
      </c>
      <c r="X65">
        <f t="shared" si="32"/>
        <v>16</v>
      </c>
      <c r="Y65">
        <f t="shared" si="32"/>
        <v>22</v>
      </c>
      <c r="Z65">
        <f t="shared" si="32"/>
        <v>10</v>
      </c>
      <c r="AA65">
        <f t="shared" si="32"/>
        <v>24</v>
      </c>
      <c r="AB65">
        <f t="shared" si="32"/>
        <v>6</v>
      </c>
      <c r="AC65">
        <f>RANK(AC34,AC$32:AC$60,AC$61)</f>
        <v>21</v>
      </c>
      <c r="AD65">
        <f t="shared" si="32"/>
        <v>1</v>
      </c>
      <c r="AE65" s="10">
        <f>(AE34*$AF$62)+$AF$63</f>
        <v>1013466.0278557935</v>
      </c>
    </row>
    <row r="66" spans="5:31" x14ac:dyDescent="0.25">
      <c r="E66">
        <f t="shared" ref="E66:AB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7</v>
      </c>
      <c r="X66">
        <f t="shared" si="33"/>
        <v>2</v>
      </c>
      <c r="Y66">
        <f t="shared" si="33"/>
        <v>26</v>
      </c>
      <c r="Z66">
        <f t="shared" si="33"/>
        <v>25</v>
      </c>
      <c r="AA66">
        <f t="shared" si="33"/>
        <v>29</v>
      </c>
      <c r="AB66">
        <f t="shared" si="33"/>
        <v>11</v>
      </c>
      <c r="AC66">
        <f>RANK(AC35,AC$32:AC$60,AC$61)</f>
        <v>26</v>
      </c>
      <c r="AD66">
        <f>RANK(AD35,AD$32:AD$60,AD$61)</f>
        <v>28</v>
      </c>
      <c r="AE66" s="10">
        <f t="shared" si="31"/>
        <v>1011293.5040620507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14</v>
      </c>
      <c r="X67">
        <f t="shared" si="34"/>
        <v>10</v>
      </c>
      <c r="Y67">
        <f t="shared" si="34"/>
        <v>27</v>
      </c>
      <c r="Z67">
        <f t="shared" si="34"/>
        <v>19</v>
      </c>
      <c r="AA67">
        <f t="shared" si="34"/>
        <v>15</v>
      </c>
      <c r="AB67">
        <f t="shared" si="34"/>
        <v>26</v>
      </c>
      <c r="AC67">
        <f t="shared" si="34"/>
        <v>29</v>
      </c>
      <c r="AD67">
        <f t="shared" si="34"/>
        <v>25</v>
      </c>
      <c r="AE67" s="10">
        <f t="shared" si="31"/>
        <v>1014229.7495723316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13</v>
      </c>
      <c r="X68">
        <f t="shared" si="35"/>
        <v>8</v>
      </c>
      <c r="Y68">
        <f t="shared" si="35"/>
        <v>25</v>
      </c>
      <c r="Z68">
        <f t="shared" si="35"/>
        <v>17</v>
      </c>
      <c r="AA68">
        <f t="shared" si="35"/>
        <v>25</v>
      </c>
      <c r="AB68">
        <f t="shared" si="35"/>
        <v>15</v>
      </c>
      <c r="AC68">
        <f t="shared" si="35"/>
        <v>25</v>
      </c>
      <c r="AD68">
        <f t="shared" si="35"/>
        <v>18</v>
      </c>
      <c r="AE68" s="10">
        <f t="shared" si="31"/>
        <v>1013103.9074372207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20</v>
      </c>
      <c r="X69">
        <f t="shared" si="36"/>
        <v>19</v>
      </c>
      <c r="Y69">
        <f t="shared" si="36"/>
        <v>1</v>
      </c>
      <c r="Z69">
        <f t="shared" si="36"/>
        <v>24</v>
      </c>
      <c r="AA69">
        <f t="shared" si="36"/>
        <v>8</v>
      </c>
      <c r="AB69">
        <f t="shared" si="36"/>
        <v>14</v>
      </c>
      <c r="AC69">
        <f t="shared" si="36"/>
        <v>27</v>
      </c>
      <c r="AD69">
        <f t="shared" si="36"/>
        <v>5</v>
      </c>
      <c r="AE69" s="10">
        <f t="shared" si="31"/>
        <v>1010876.0201308773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28</v>
      </c>
      <c r="X70">
        <f t="shared" si="37"/>
        <v>26</v>
      </c>
      <c r="Y70">
        <f t="shared" si="37"/>
        <v>14</v>
      </c>
      <c r="Z70">
        <f t="shared" si="37"/>
        <v>29</v>
      </c>
      <c r="AA70">
        <f t="shared" si="37"/>
        <v>19</v>
      </c>
      <c r="AB70">
        <f t="shared" si="37"/>
        <v>29</v>
      </c>
      <c r="AC70">
        <f t="shared" si="37"/>
        <v>20</v>
      </c>
      <c r="AD70">
        <f t="shared" si="37"/>
        <v>15</v>
      </c>
      <c r="AE70" s="10">
        <f t="shared" si="31"/>
        <v>1005700.8547345047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19</v>
      </c>
      <c r="X71">
        <f t="shared" si="38"/>
        <v>1</v>
      </c>
      <c r="Y71">
        <f t="shared" si="38"/>
        <v>17</v>
      </c>
      <c r="Z71">
        <f t="shared" si="38"/>
        <v>20</v>
      </c>
      <c r="AA71">
        <f t="shared" si="38"/>
        <v>9</v>
      </c>
      <c r="AB71">
        <f t="shared" si="38"/>
        <v>27</v>
      </c>
      <c r="AC71">
        <f t="shared" si="38"/>
        <v>14</v>
      </c>
      <c r="AD71">
        <f t="shared" si="38"/>
        <v>22</v>
      </c>
      <c r="AE71" s="10">
        <f t="shared" si="31"/>
        <v>1015185.9064517292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23</v>
      </c>
      <c r="X72">
        <f t="shared" si="39"/>
        <v>9</v>
      </c>
      <c r="Y72">
        <f t="shared" si="39"/>
        <v>4</v>
      </c>
      <c r="Z72">
        <f t="shared" si="39"/>
        <v>28</v>
      </c>
      <c r="AA72">
        <f t="shared" si="39"/>
        <v>11</v>
      </c>
      <c r="AB72">
        <f t="shared" si="39"/>
        <v>23</v>
      </c>
      <c r="AC72">
        <f t="shared" si="39"/>
        <v>24</v>
      </c>
      <c r="AD72">
        <f t="shared" si="39"/>
        <v>11</v>
      </c>
      <c r="AE72" s="10">
        <f t="shared" si="31"/>
        <v>1010754.681505196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15</v>
      </c>
      <c r="X73">
        <f t="shared" si="40"/>
        <v>18</v>
      </c>
      <c r="Y73">
        <f t="shared" si="40"/>
        <v>3</v>
      </c>
      <c r="Z73">
        <f t="shared" si="40"/>
        <v>3</v>
      </c>
      <c r="AA73">
        <f t="shared" si="40"/>
        <v>3</v>
      </c>
      <c r="AB73">
        <f t="shared" si="40"/>
        <v>7</v>
      </c>
      <c r="AC73">
        <f t="shared" si="40"/>
        <v>4</v>
      </c>
      <c r="AD73">
        <f t="shared" si="40"/>
        <v>23</v>
      </c>
      <c r="AE73" s="10">
        <f t="shared" si="31"/>
        <v>1029549.4597289213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26</v>
      </c>
      <c r="X74">
        <f t="shared" si="41"/>
        <v>25</v>
      </c>
      <c r="Y74">
        <f t="shared" si="41"/>
        <v>24</v>
      </c>
      <c r="Z74">
        <f t="shared" si="41"/>
        <v>12</v>
      </c>
      <c r="AA74">
        <f t="shared" si="41"/>
        <v>1</v>
      </c>
      <c r="AB74">
        <f t="shared" si="41"/>
        <v>21</v>
      </c>
      <c r="AC74">
        <f t="shared" si="41"/>
        <v>12</v>
      </c>
      <c r="AD74">
        <f t="shared" si="41"/>
        <v>3</v>
      </c>
      <c r="AE74" s="10">
        <f t="shared" si="31"/>
        <v>1014200.0230707118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27</v>
      </c>
      <c r="Y75">
        <f t="shared" si="42"/>
        <v>23</v>
      </c>
      <c r="Z75">
        <f t="shared" si="42"/>
        <v>27</v>
      </c>
      <c r="AA75">
        <f t="shared" si="42"/>
        <v>27</v>
      </c>
      <c r="AB75">
        <f t="shared" si="42"/>
        <v>24</v>
      </c>
      <c r="AC75">
        <f t="shared" si="42"/>
        <v>17</v>
      </c>
      <c r="AD75">
        <f t="shared" si="42"/>
        <v>24</v>
      </c>
      <c r="AE75" s="10">
        <f t="shared" si="31"/>
        <v>1017843.5486155371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17</v>
      </c>
      <c r="X76">
        <f t="shared" si="43"/>
        <v>23</v>
      </c>
      <c r="Y76">
        <f t="shared" si="43"/>
        <v>11</v>
      </c>
      <c r="Z76">
        <f t="shared" si="43"/>
        <v>9</v>
      </c>
      <c r="AA76">
        <f t="shared" si="43"/>
        <v>5</v>
      </c>
      <c r="AB76">
        <f t="shared" si="43"/>
        <v>17</v>
      </c>
      <c r="AC76">
        <f t="shared" si="43"/>
        <v>8</v>
      </c>
      <c r="AD76">
        <f t="shared" si="43"/>
        <v>19</v>
      </c>
      <c r="AE76" s="10">
        <f t="shared" si="31"/>
        <v>1021371.2010383554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18</v>
      </c>
      <c r="X77">
        <f t="shared" si="44"/>
        <v>15</v>
      </c>
      <c r="Y77">
        <f t="shared" si="44"/>
        <v>9</v>
      </c>
      <c r="Z77">
        <f t="shared" si="44"/>
        <v>18</v>
      </c>
      <c r="AA77">
        <f t="shared" si="44"/>
        <v>14</v>
      </c>
      <c r="AB77">
        <f t="shared" si="44"/>
        <v>18</v>
      </c>
      <c r="AC77">
        <f t="shared" si="44"/>
        <v>19</v>
      </c>
      <c r="AD77">
        <f t="shared" si="44"/>
        <v>14</v>
      </c>
      <c r="AE77" s="10">
        <f t="shared" si="31"/>
        <v>1014864.3159072176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27</v>
      </c>
      <c r="X78">
        <f t="shared" si="45"/>
        <v>3</v>
      </c>
      <c r="Y78">
        <f t="shared" si="45"/>
        <v>19</v>
      </c>
      <c r="Z78">
        <f t="shared" si="45"/>
        <v>2</v>
      </c>
      <c r="AA78">
        <f t="shared" si="45"/>
        <v>16</v>
      </c>
      <c r="AB78">
        <f t="shared" si="45"/>
        <v>19</v>
      </c>
      <c r="AC78">
        <f t="shared" si="45"/>
        <v>22</v>
      </c>
      <c r="AD78">
        <f t="shared" si="45"/>
        <v>29</v>
      </c>
      <c r="AE78" s="10">
        <f t="shared" si="31"/>
        <v>1012673.421271012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21</v>
      </c>
      <c r="X79">
        <f t="shared" si="46"/>
        <v>29</v>
      </c>
      <c r="Y79">
        <f t="shared" si="46"/>
        <v>16</v>
      </c>
      <c r="Z79">
        <f t="shared" si="46"/>
        <v>26</v>
      </c>
      <c r="AA79">
        <f t="shared" si="46"/>
        <v>23</v>
      </c>
      <c r="AB79">
        <f t="shared" si="46"/>
        <v>25</v>
      </c>
      <c r="AC79">
        <f t="shared" si="46"/>
        <v>18</v>
      </c>
      <c r="AD79">
        <f t="shared" si="46"/>
        <v>2</v>
      </c>
      <c r="AE79" s="10">
        <f t="shared" si="31"/>
        <v>1011465.1372736446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22</v>
      </c>
      <c r="X80">
        <f t="shared" si="47"/>
        <v>24</v>
      </c>
      <c r="Y80">
        <f t="shared" si="47"/>
        <v>28</v>
      </c>
      <c r="Z80">
        <f t="shared" si="47"/>
        <v>22</v>
      </c>
      <c r="AA80">
        <f t="shared" si="47"/>
        <v>28</v>
      </c>
      <c r="AB80">
        <f t="shared" si="47"/>
        <v>28</v>
      </c>
      <c r="AC80">
        <f t="shared" si="47"/>
        <v>28</v>
      </c>
      <c r="AD80">
        <f t="shared" si="47"/>
        <v>8</v>
      </c>
      <c r="AE80" s="10">
        <f t="shared" si="31"/>
        <v>1007752.5354348392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24</v>
      </c>
      <c r="X81">
        <f t="shared" si="48"/>
        <v>11</v>
      </c>
      <c r="Y81">
        <f t="shared" si="48"/>
        <v>21</v>
      </c>
      <c r="Z81">
        <f t="shared" si="48"/>
        <v>7</v>
      </c>
      <c r="AA81">
        <f t="shared" si="48"/>
        <v>22</v>
      </c>
      <c r="AB81">
        <f t="shared" si="48"/>
        <v>22</v>
      </c>
      <c r="AC81">
        <f t="shared" si="48"/>
        <v>23</v>
      </c>
      <c r="AD81">
        <f t="shared" si="48"/>
        <v>21</v>
      </c>
      <c r="AE81" s="10">
        <f t="shared" si="31"/>
        <v>1011533.1817210144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10</v>
      </c>
      <c r="X82">
        <f t="shared" si="49"/>
        <v>7</v>
      </c>
      <c r="Y82">
        <f t="shared" si="49"/>
        <v>7</v>
      </c>
      <c r="Z82">
        <f t="shared" si="49"/>
        <v>1</v>
      </c>
      <c r="AA82">
        <f t="shared" si="49"/>
        <v>4</v>
      </c>
      <c r="AB82">
        <f t="shared" si="49"/>
        <v>1</v>
      </c>
      <c r="AC82">
        <f t="shared" si="49"/>
        <v>5</v>
      </c>
      <c r="AD82">
        <f t="shared" si="49"/>
        <v>17</v>
      </c>
      <c r="AE82" s="10">
        <f t="shared" si="31"/>
        <v>1018211.767683912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29</v>
      </c>
      <c r="X83">
        <f t="shared" si="50"/>
        <v>21</v>
      </c>
      <c r="Y83">
        <f t="shared" si="50"/>
        <v>29</v>
      </c>
      <c r="Z83">
        <f t="shared" si="50"/>
        <v>23</v>
      </c>
      <c r="AA83">
        <f t="shared" si="50"/>
        <v>20</v>
      </c>
      <c r="AB83">
        <f t="shared" si="50"/>
        <v>20</v>
      </c>
      <c r="AC83">
        <f t="shared" si="50"/>
        <v>10</v>
      </c>
      <c r="AD83">
        <f t="shared" si="50"/>
        <v>10</v>
      </c>
      <c r="AE83" s="10">
        <f t="shared" si="31"/>
        <v>1011399.9320868552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12</v>
      </c>
      <c r="X84">
        <f t="shared" si="51"/>
        <v>28</v>
      </c>
      <c r="Y84">
        <f t="shared" si="51"/>
        <v>13</v>
      </c>
      <c r="Z84">
        <f t="shared" si="51"/>
        <v>16</v>
      </c>
      <c r="AA84">
        <f t="shared" si="51"/>
        <v>21</v>
      </c>
      <c r="AB84">
        <f t="shared" si="51"/>
        <v>13</v>
      </c>
      <c r="AC84">
        <f t="shared" si="51"/>
        <v>15</v>
      </c>
      <c r="AD84">
        <f t="shared" si="51"/>
        <v>16</v>
      </c>
      <c r="AE84" s="10">
        <f t="shared" si="31"/>
        <v>1009454.8480769333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16</v>
      </c>
      <c r="X85">
        <f t="shared" si="52"/>
        <v>22</v>
      </c>
      <c r="Y85">
        <f t="shared" si="52"/>
        <v>15</v>
      </c>
      <c r="Z85">
        <f t="shared" si="52"/>
        <v>5</v>
      </c>
      <c r="AA85">
        <f t="shared" si="52"/>
        <v>13</v>
      </c>
      <c r="AB85">
        <f t="shared" si="52"/>
        <v>5</v>
      </c>
      <c r="AC85">
        <f t="shared" si="52"/>
        <v>7</v>
      </c>
      <c r="AD85">
        <f t="shared" si="52"/>
        <v>13</v>
      </c>
      <c r="AE85" s="10">
        <f t="shared" si="31"/>
        <v>1013134.2420051881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</v>
      </c>
      <c r="X86">
        <f t="shared" si="53"/>
        <v>14</v>
      </c>
      <c r="Y86">
        <f t="shared" si="53"/>
        <v>20</v>
      </c>
      <c r="Z86">
        <f t="shared" si="53"/>
        <v>21</v>
      </c>
      <c r="AA86">
        <f t="shared" si="53"/>
        <v>26</v>
      </c>
      <c r="AB86">
        <f t="shared" si="53"/>
        <v>4</v>
      </c>
      <c r="AC86">
        <f t="shared" si="53"/>
        <v>13</v>
      </c>
      <c r="AD86">
        <f t="shared" si="53"/>
        <v>9</v>
      </c>
      <c r="AE86" s="10">
        <f t="shared" si="31"/>
        <v>1013621.5243913123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11</v>
      </c>
      <c r="X87">
        <f t="shared" si="54"/>
        <v>20</v>
      </c>
      <c r="Y87">
        <f t="shared" si="54"/>
        <v>18</v>
      </c>
      <c r="Z87">
        <f t="shared" si="54"/>
        <v>6</v>
      </c>
      <c r="AA87">
        <f t="shared" si="54"/>
        <v>10</v>
      </c>
      <c r="AB87">
        <f t="shared" si="54"/>
        <v>10</v>
      </c>
      <c r="AC87">
        <f t="shared" si="54"/>
        <v>16</v>
      </c>
      <c r="AD87">
        <f t="shared" si="54"/>
        <v>4</v>
      </c>
      <c r="AE87" s="10">
        <f t="shared" si="31"/>
        <v>1018134.5187784068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3</v>
      </c>
      <c r="X88">
        <f t="shared" si="55"/>
        <v>4</v>
      </c>
      <c r="Y88">
        <f t="shared" si="55"/>
        <v>2</v>
      </c>
      <c r="Z88">
        <f t="shared" si="55"/>
        <v>4</v>
      </c>
      <c r="AA88">
        <f t="shared" si="55"/>
        <v>2</v>
      </c>
      <c r="AB88">
        <f t="shared" si="55"/>
        <v>16</v>
      </c>
      <c r="AC88">
        <f t="shared" si="55"/>
        <v>1</v>
      </c>
      <c r="AD88">
        <f t="shared" si="55"/>
        <v>7</v>
      </c>
      <c r="AE88" s="10">
        <f t="shared" si="31"/>
        <v>1019194.0030280277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2</v>
      </c>
      <c r="X89">
        <f t="shared" si="56"/>
        <v>13</v>
      </c>
      <c r="Y89">
        <f t="shared" si="56"/>
        <v>10</v>
      </c>
      <c r="Z89">
        <f t="shared" si="56"/>
        <v>11</v>
      </c>
      <c r="AA89">
        <f t="shared" si="56"/>
        <v>17</v>
      </c>
      <c r="AB89">
        <f t="shared" si="56"/>
        <v>9</v>
      </c>
      <c r="AC89">
        <f t="shared" si="56"/>
        <v>6</v>
      </c>
      <c r="AD89">
        <f t="shared" si="56"/>
        <v>6</v>
      </c>
      <c r="AE89" s="10">
        <f t="shared" si="31"/>
        <v>1016649.2006545821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4</v>
      </c>
      <c r="X90">
        <f t="shared" si="57"/>
        <v>17</v>
      </c>
      <c r="Y90">
        <f t="shared" si="57"/>
        <v>12</v>
      </c>
      <c r="Z90">
        <f t="shared" si="57"/>
        <v>8</v>
      </c>
      <c r="AA90">
        <f t="shared" si="57"/>
        <v>18</v>
      </c>
      <c r="AB90">
        <f t="shared" si="57"/>
        <v>12</v>
      </c>
      <c r="AC90">
        <f t="shared" si="57"/>
        <v>11</v>
      </c>
      <c r="AD90">
        <f t="shared" si="57"/>
        <v>12</v>
      </c>
      <c r="AE90" s="10">
        <f t="shared" si="31"/>
        <v>1013798.9847715736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8</v>
      </c>
      <c r="X91">
        <f t="shared" si="58"/>
        <v>12</v>
      </c>
      <c r="Y91">
        <f t="shared" si="58"/>
        <v>8</v>
      </c>
      <c r="Z91">
        <f t="shared" si="58"/>
        <v>13</v>
      </c>
      <c r="AA91">
        <f t="shared" si="58"/>
        <v>12</v>
      </c>
      <c r="AB91">
        <f t="shared" si="58"/>
        <v>8</v>
      </c>
      <c r="AC91">
        <f t="shared" si="58"/>
        <v>9</v>
      </c>
      <c r="AD91">
        <f>RANK(AD60,AD$32:AD$60,AD$61)</f>
        <v>20</v>
      </c>
      <c r="AE91" s="10">
        <f>(AE60*$AF$62)+$AF$63</f>
        <v>1018606.8772676896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4922353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5</v>
      </c>
      <c r="U100" s="16">
        <v>5</v>
      </c>
      <c r="V100" s="16">
        <v>5</v>
      </c>
      <c r="W100" s="16">
        <v>14</v>
      </c>
      <c r="X100" s="16">
        <v>6</v>
      </c>
      <c r="Y100" s="16">
        <v>2</v>
      </c>
      <c r="Z100" s="16">
        <v>2</v>
      </c>
      <c r="AA100" s="16">
        <v>26</v>
      </c>
      <c r="AB100" s="16">
        <v>1028624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5</v>
      </c>
      <c r="U101" s="16">
        <v>5</v>
      </c>
      <c r="V101" s="16">
        <v>5</v>
      </c>
      <c r="W101" s="16">
        <v>14</v>
      </c>
      <c r="X101" s="16">
        <v>6</v>
      </c>
      <c r="Y101" s="16">
        <v>2</v>
      </c>
      <c r="Z101" s="16">
        <v>2</v>
      </c>
      <c r="AA101" s="16">
        <v>26</v>
      </c>
      <c r="AB101" s="16">
        <v>1028624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25</v>
      </c>
      <c r="U102" s="16">
        <v>16</v>
      </c>
      <c r="V102" s="16">
        <v>22</v>
      </c>
      <c r="W102" s="16">
        <v>10</v>
      </c>
      <c r="X102" s="16">
        <v>24</v>
      </c>
      <c r="Y102" s="16">
        <v>6</v>
      </c>
      <c r="Z102" s="16">
        <v>21</v>
      </c>
      <c r="AA102" s="16">
        <v>1</v>
      </c>
      <c r="AB102" s="16">
        <v>1013466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7</v>
      </c>
      <c r="U103" s="16">
        <v>2</v>
      </c>
      <c r="V103" s="16">
        <v>26</v>
      </c>
      <c r="W103" s="16">
        <v>25</v>
      </c>
      <c r="X103" s="16">
        <v>29</v>
      </c>
      <c r="Y103" s="16">
        <v>11</v>
      </c>
      <c r="Z103" s="16">
        <v>26</v>
      </c>
      <c r="AA103" s="16">
        <v>28</v>
      </c>
      <c r="AB103" s="16">
        <v>1011294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14</v>
      </c>
      <c r="U104" s="16">
        <v>10</v>
      </c>
      <c r="V104" s="16">
        <v>27</v>
      </c>
      <c r="W104" s="16">
        <v>19</v>
      </c>
      <c r="X104" s="16">
        <v>15</v>
      </c>
      <c r="Y104" s="16">
        <v>26</v>
      </c>
      <c r="Z104" s="16">
        <v>29</v>
      </c>
      <c r="AA104" s="16">
        <v>25</v>
      </c>
      <c r="AB104" s="16">
        <v>1014230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13</v>
      </c>
      <c r="U105" s="16">
        <v>8</v>
      </c>
      <c r="V105" s="16">
        <v>25</v>
      </c>
      <c r="W105" s="16">
        <v>17</v>
      </c>
      <c r="X105" s="16">
        <v>25</v>
      </c>
      <c r="Y105" s="16">
        <v>15</v>
      </c>
      <c r="Z105" s="16">
        <v>25</v>
      </c>
      <c r="AA105" s="16">
        <v>18</v>
      </c>
      <c r="AB105" s="16">
        <v>1013104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20</v>
      </c>
      <c r="U106" s="16">
        <v>19</v>
      </c>
      <c r="V106" s="16">
        <v>1</v>
      </c>
      <c r="W106" s="16">
        <v>24</v>
      </c>
      <c r="X106" s="16">
        <v>8</v>
      </c>
      <c r="Y106" s="16">
        <v>14</v>
      </c>
      <c r="Z106" s="16">
        <v>27</v>
      </c>
      <c r="AA106" s="16">
        <v>5</v>
      </c>
      <c r="AB106" s="16">
        <v>1010876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28</v>
      </c>
      <c r="U107" s="16">
        <v>26</v>
      </c>
      <c r="V107" s="16">
        <v>14</v>
      </c>
      <c r="W107" s="16">
        <v>29</v>
      </c>
      <c r="X107" s="16">
        <v>19</v>
      </c>
      <c r="Y107" s="16">
        <v>29</v>
      </c>
      <c r="Z107" s="16">
        <v>20</v>
      </c>
      <c r="AA107" s="16">
        <v>15</v>
      </c>
      <c r="AB107" s="16">
        <v>1005701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19</v>
      </c>
      <c r="U108" s="16">
        <v>1</v>
      </c>
      <c r="V108" s="16">
        <v>17</v>
      </c>
      <c r="W108" s="16">
        <v>20</v>
      </c>
      <c r="X108" s="16">
        <v>9</v>
      </c>
      <c r="Y108" s="16">
        <v>27</v>
      </c>
      <c r="Z108" s="16">
        <v>14</v>
      </c>
      <c r="AA108" s="16">
        <v>22</v>
      </c>
      <c r="AB108" s="16">
        <v>1015186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23</v>
      </c>
      <c r="U109" s="16">
        <v>9</v>
      </c>
      <c r="V109" s="16">
        <v>4</v>
      </c>
      <c r="W109" s="16">
        <v>28</v>
      </c>
      <c r="X109" s="16">
        <v>11</v>
      </c>
      <c r="Y109" s="16">
        <v>23</v>
      </c>
      <c r="Z109" s="16">
        <v>24</v>
      </c>
      <c r="AA109" s="16">
        <v>11</v>
      </c>
      <c r="AB109" s="16">
        <v>1010755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15</v>
      </c>
      <c r="U110" s="16">
        <v>18</v>
      </c>
      <c r="V110" s="16">
        <v>3</v>
      </c>
      <c r="W110" s="16">
        <v>3</v>
      </c>
      <c r="X110" s="16">
        <v>3</v>
      </c>
      <c r="Y110" s="16">
        <v>7</v>
      </c>
      <c r="Z110" s="16">
        <v>4</v>
      </c>
      <c r="AA110" s="16">
        <v>23</v>
      </c>
      <c r="AB110" s="16">
        <v>1029549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26</v>
      </c>
      <c r="U111" s="16">
        <v>25</v>
      </c>
      <c r="V111" s="16">
        <v>24</v>
      </c>
      <c r="W111" s="16">
        <v>12</v>
      </c>
      <c r="X111" s="16">
        <v>1</v>
      </c>
      <c r="Y111" s="16">
        <v>21</v>
      </c>
      <c r="Z111" s="16">
        <v>12</v>
      </c>
      <c r="AA111" s="16">
        <v>3</v>
      </c>
      <c r="AB111" s="16">
        <v>1014200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27</v>
      </c>
      <c r="V112" s="16">
        <v>23</v>
      </c>
      <c r="W112" s="16">
        <v>27</v>
      </c>
      <c r="X112" s="16">
        <v>27</v>
      </c>
      <c r="Y112" s="16">
        <v>24</v>
      </c>
      <c r="Z112" s="16">
        <v>17</v>
      </c>
      <c r="AA112" s="16">
        <v>24</v>
      </c>
      <c r="AB112" s="16">
        <v>1017844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17</v>
      </c>
      <c r="U113" s="16">
        <v>23</v>
      </c>
      <c r="V113" s="16">
        <v>11</v>
      </c>
      <c r="W113" s="16">
        <v>9</v>
      </c>
      <c r="X113" s="16">
        <v>5</v>
      </c>
      <c r="Y113" s="16">
        <v>17</v>
      </c>
      <c r="Z113" s="16">
        <v>8</v>
      </c>
      <c r="AA113" s="16">
        <v>19</v>
      </c>
      <c r="AB113" s="16">
        <v>1021371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18</v>
      </c>
      <c r="U114" s="16">
        <v>15</v>
      </c>
      <c r="V114" s="16">
        <v>9</v>
      </c>
      <c r="W114" s="16">
        <v>18</v>
      </c>
      <c r="X114" s="16">
        <v>14</v>
      </c>
      <c r="Y114" s="16">
        <v>18</v>
      </c>
      <c r="Z114" s="16">
        <v>19</v>
      </c>
      <c r="AA114" s="16">
        <v>14</v>
      </c>
      <c r="AB114" s="16">
        <v>1014864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27</v>
      </c>
      <c r="U115" s="16">
        <v>3</v>
      </c>
      <c r="V115" s="16">
        <v>19</v>
      </c>
      <c r="W115" s="16">
        <v>2</v>
      </c>
      <c r="X115" s="16">
        <v>16</v>
      </c>
      <c r="Y115" s="16">
        <v>19</v>
      </c>
      <c r="Z115" s="16">
        <v>22</v>
      </c>
      <c r="AA115" s="16">
        <v>29</v>
      </c>
      <c r="AB115" s="16">
        <v>1012673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21</v>
      </c>
      <c r="U116" s="16">
        <v>29</v>
      </c>
      <c r="V116" s="16">
        <v>16</v>
      </c>
      <c r="W116" s="16">
        <v>26</v>
      </c>
      <c r="X116" s="16">
        <v>23</v>
      </c>
      <c r="Y116" s="16">
        <v>25</v>
      </c>
      <c r="Z116" s="16">
        <v>18</v>
      </c>
      <c r="AA116" s="16">
        <v>2</v>
      </c>
      <c r="AB116" s="16">
        <v>1011465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22</v>
      </c>
      <c r="U117" s="16">
        <v>24</v>
      </c>
      <c r="V117" s="16">
        <v>28</v>
      </c>
      <c r="W117" s="16">
        <v>22</v>
      </c>
      <c r="X117" s="16">
        <v>28</v>
      </c>
      <c r="Y117" s="16">
        <v>28</v>
      </c>
      <c r="Z117" s="16">
        <v>28</v>
      </c>
      <c r="AA117" s="16">
        <v>8</v>
      </c>
      <c r="AB117" s="16">
        <v>1007753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24</v>
      </c>
      <c r="U118" s="16">
        <v>11</v>
      </c>
      <c r="V118" s="16">
        <v>21</v>
      </c>
      <c r="W118" s="16">
        <v>7</v>
      </c>
      <c r="X118" s="16">
        <v>22</v>
      </c>
      <c r="Y118" s="16">
        <v>22</v>
      </c>
      <c r="Z118" s="16">
        <v>23</v>
      </c>
      <c r="AA118" s="16">
        <v>21</v>
      </c>
      <c r="AB118" s="16">
        <v>1011533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10</v>
      </c>
      <c r="U119" s="16">
        <v>7</v>
      </c>
      <c r="V119" s="16">
        <v>7</v>
      </c>
      <c r="W119" s="16">
        <v>1</v>
      </c>
      <c r="X119" s="16">
        <v>4</v>
      </c>
      <c r="Y119" s="16">
        <v>1</v>
      </c>
      <c r="Z119" s="16">
        <v>5</v>
      </c>
      <c r="AA119" s="16">
        <v>17</v>
      </c>
      <c r="AB119" s="16">
        <v>1018212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29</v>
      </c>
      <c r="U120" s="16">
        <v>21</v>
      </c>
      <c r="V120" s="16">
        <v>29</v>
      </c>
      <c r="W120" s="16">
        <v>23</v>
      </c>
      <c r="X120" s="16">
        <v>20</v>
      </c>
      <c r="Y120" s="16">
        <v>20</v>
      </c>
      <c r="Z120" s="16">
        <v>10</v>
      </c>
      <c r="AA120" s="16">
        <v>10</v>
      </c>
      <c r="AB120" s="16">
        <v>1011400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12</v>
      </c>
      <c r="U121" s="16">
        <v>28</v>
      </c>
      <c r="V121" s="16">
        <v>13</v>
      </c>
      <c r="W121" s="16">
        <v>16</v>
      </c>
      <c r="X121" s="16">
        <v>21</v>
      </c>
      <c r="Y121" s="16">
        <v>13</v>
      </c>
      <c r="Z121" s="16">
        <v>15</v>
      </c>
      <c r="AA121" s="16">
        <v>16</v>
      </c>
      <c r="AB121" s="16">
        <v>1009455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16</v>
      </c>
      <c r="U122" s="16">
        <v>22</v>
      </c>
      <c r="V122" s="16">
        <v>15</v>
      </c>
      <c r="W122" s="16">
        <v>5</v>
      </c>
      <c r="X122" s="16">
        <v>13</v>
      </c>
      <c r="Y122" s="16">
        <v>5</v>
      </c>
      <c r="Z122" s="16">
        <v>7</v>
      </c>
      <c r="AA122" s="16">
        <v>13</v>
      </c>
      <c r="AB122" s="16">
        <v>1013134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</v>
      </c>
      <c r="U123" s="16">
        <v>14</v>
      </c>
      <c r="V123" s="16">
        <v>20</v>
      </c>
      <c r="W123" s="16">
        <v>21</v>
      </c>
      <c r="X123" s="16">
        <v>26</v>
      </c>
      <c r="Y123" s="16">
        <v>4</v>
      </c>
      <c r="Z123" s="16">
        <v>13</v>
      </c>
      <c r="AA123" s="16">
        <v>9</v>
      </c>
      <c r="AB123" s="16">
        <v>1013622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11</v>
      </c>
      <c r="U124" s="16">
        <v>20</v>
      </c>
      <c r="V124" s="16">
        <v>18</v>
      </c>
      <c r="W124" s="16">
        <v>6</v>
      </c>
      <c r="X124" s="16">
        <v>10</v>
      </c>
      <c r="Y124" s="16">
        <v>10</v>
      </c>
      <c r="Z124" s="16">
        <v>16</v>
      </c>
      <c r="AA124" s="16">
        <v>4</v>
      </c>
      <c r="AB124" s="16">
        <v>1018135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3</v>
      </c>
      <c r="U125" s="16">
        <v>4</v>
      </c>
      <c r="V125" s="16">
        <v>2</v>
      </c>
      <c r="W125" s="16">
        <v>4</v>
      </c>
      <c r="X125" s="16">
        <v>2</v>
      </c>
      <c r="Y125" s="16">
        <v>16</v>
      </c>
      <c r="Z125" s="16">
        <v>1</v>
      </c>
      <c r="AA125" s="16">
        <v>7</v>
      </c>
      <c r="AB125" s="16">
        <v>1019194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2</v>
      </c>
      <c r="U126" s="16">
        <v>13</v>
      </c>
      <c r="V126" s="16">
        <v>10</v>
      </c>
      <c r="W126" s="16">
        <v>11</v>
      </c>
      <c r="X126" s="16">
        <v>17</v>
      </c>
      <c r="Y126" s="16">
        <v>9</v>
      </c>
      <c r="Z126" s="16">
        <v>6</v>
      </c>
      <c r="AA126" s="16">
        <v>6</v>
      </c>
      <c r="AB126" s="16">
        <v>1016649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4</v>
      </c>
      <c r="U127" s="16">
        <v>17</v>
      </c>
      <c r="V127" s="16">
        <v>12</v>
      </c>
      <c r="W127" s="16">
        <v>8</v>
      </c>
      <c r="X127" s="16">
        <v>18</v>
      </c>
      <c r="Y127" s="16">
        <v>12</v>
      </c>
      <c r="Z127" s="16">
        <v>11</v>
      </c>
      <c r="AA127" s="16">
        <v>12</v>
      </c>
      <c r="AB127" s="16">
        <v>1013799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8</v>
      </c>
      <c r="U128" s="16">
        <v>12</v>
      </c>
      <c r="V128" s="16">
        <v>8</v>
      </c>
      <c r="W128" s="16">
        <v>13</v>
      </c>
      <c r="X128" s="16">
        <v>12</v>
      </c>
      <c r="Y128" s="16">
        <v>8</v>
      </c>
      <c r="Z128" s="16">
        <v>9</v>
      </c>
      <c r="AA128" s="16">
        <v>20</v>
      </c>
      <c r="AB128" s="16">
        <v>1018607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196</v>
      </c>
      <c r="D131" s="16" t="s">
        <v>197</v>
      </c>
      <c r="E131" s="16" t="s">
        <v>132</v>
      </c>
      <c r="F131" s="16" t="s">
        <v>198</v>
      </c>
      <c r="G131" s="16" t="s">
        <v>199</v>
      </c>
      <c r="H131" s="16" t="s">
        <v>200</v>
      </c>
      <c r="I131" s="16" t="s">
        <v>132</v>
      </c>
      <c r="J131" s="16" t="s">
        <v>201</v>
      </c>
      <c r="K131" s="16" t="s">
        <v>132</v>
      </c>
      <c r="L131" s="16" t="s">
        <v>132</v>
      </c>
      <c r="M131" s="16" t="s">
        <v>202</v>
      </c>
      <c r="N131" s="16" t="s">
        <v>203</v>
      </c>
      <c r="O131" s="16" t="s">
        <v>204</v>
      </c>
      <c r="P131" s="16" t="s">
        <v>132</v>
      </c>
      <c r="Q131" s="16" t="s">
        <v>205</v>
      </c>
      <c r="R131" s="16" t="s">
        <v>206</v>
      </c>
      <c r="S131" s="16" t="s">
        <v>132</v>
      </c>
      <c r="T131" s="16" t="s">
        <v>207</v>
      </c>
      <c r="U131" s="16" t="s">
        <v>208</v>
      </c>
      <c r="V131" s="16" t="s">
        <v>209</v>
      </c>
      <c r="W131" s="16" t="s">
        <v>132</v>
      </c>
      <c r="X131" s="16" t="s">
        <v>210</v>
      </c>
      <c r="Y131" s="16" t="s">
        <v>211</v>
      </c>
      <c r="Z131" s="16" t="s">
        <v>132</v>
      </c>
      <c r="AA131" s="16" t="s">
        <v>212</v>
      </c>
    </row>
    <row r="132" spans="1:27" ht="42.75" thickBot="1" x14ac:dyDescent="0.3">
      <c r="A132" s="15" t="s">
        <v>133</v>
      </c>
      <c r="B132" s="16" t="s">
        <v>132</v>
      </c>
      <c r="C132" s="16" t="s">
        <v>196</v>
      </c>
      <c r="D132" s="16" t="s">
        <v>197</v>
      </c>
      <c r="E132" s="16" t="s">
        <v>132</v>
      </c>
      <c r="F132" s="16" t="s">
        <v>213</v>
      </c>
      <c r="G132" s="16" t="s">
        <v>199</v>
      </c>
      <c r="H132" s="16" t="s">
        <v>200</v>
      </c>
      <c r="I132" s="16" t="s">
        <v>132</v>
      </c>
      <c r="J132" s="16" t="s">
        <v>201</v>
      </c>
      <c r="K132" s="16" t="s">
        <v>132</v>
      </c>
      <c r="L132" s="16" t="s">
        <v>132</v>
      </c>
      <c r="M132" s="16" t="s">
        <v>202</v>
      </c>
      <c r="N132" s="16" t="s">
        <v>203</v>
      </c>
      <c r="O132" s="16" t="s">
        <v>204</v>
      </c>
      <c r="P132" s="16" t="s">
        <v>132</v>
      </c>
      <c r="Q132" s="16" t="s">
        <v>205</v>
      </c>
      <c r="R132" s="16" t="s">
        <v>214</v>
      </c>
      <c r="S132" s="16" t="s">
        <v>132</v>
      </c>
      <c r="T132" s="16" t="s">
        <v>215</v>
      </c>
      <c r="U132" s="16" t="s">
        <v>208</v>
      </c>
      <c r="V132" s="16" t="s">
        <v>132</v>
      </c>
      <c r="W132" s="16" t="s">
        <v>132</v>
      </c>
      <c r="X132" s="16" t="s">
        <v>210</v>
      </c>
      <c r="Y132" s="16" t="s">
        <v>211</v>
      </c>
      <c r="Z132" s="16" t="s">
        <v>132</v>
      </c>
      <c r="AA132" s="16" t="s">
        <v>212</v>
      </c>
    </row>
    <row r="133" spans="1:27" ht="42.75" thickBot="1" x14ac:dyDescent="0.3">
      <c r="A133" s="15" t="s">
        <v>134</v>
      </c>
      <c r="B133" s="16" t="s">
        <v>132</v>
      </c>
      <c r="C133" s="16" t="s">
        <v>196</v>
      </c>
      <c r="D133" s="16" t="s">
        <v>197</v>
      </c>
      <c r="E133" s="16" t="s">
        <v>132</v>
      </c>
      <c r="F133" s="16" t="s">
        <v>213</v>
      </c>
      <c r="G133" s="16" t="s">
        <v>199</v>
      </c>
      <c r="H133" s="16" t="s">
        <v>200</v>
      </c>
      <c r="I133" s="16" t="s">
        <v>132</v>
      </c>
      <c r="J133" s="16" t="s">
        <v>201</v>
      </c>
      <c r="K133" s="16" t="s">
        <v>132</v>
      </c>
      <c r="L133" s="16" t="s">
        <v>132</v>
      </c>
      <c r="M133" s="16" t="s">
        <v>202</v>
      </c>
      <c r="N133" s="16" t="s">
        <v>203</v>
      </c>
      <c r="O133" s="16" t="s">
        <v>204</v>
      </c>
      <c r="P133" s="16" t="s">
        <v>132</v>
      </c>
      <c r="Q133" s="16" t="s">
        <v>205</v>
      </c>
      <c r="R133" s="16" t="s">
        <v>214</v>
      </c>
      <c r="S133" s="16" t="s">
        <v>132</v>
      </c>
      <c r="T133" s="16" t="s">
        <v>216</v>
      </c>
      <c r="U133" s="16" t="s">
        <v>217</v>
      </c>
      <c r="V133" s="16" t="s">
        <v>132</v>
      </c>
      <c r="W133" s="16" t="s">
        <v>132</v>
      </c>
      <c r="X133" s="16" t="s">
        <v>210</v>
      </c>
      <c r="Y133" s="16" t="s">
        <v>211</v>
      </c>
      <c r="Z133" s="16" t="s">
        <v>132</v>
      </c>
      <c r="AA133" s="16" t="s">
        <v>212</v>
      </c>
    </row>
    <row r="134" spans="1:27" ht="42.75" thickBot="1" x14ac:dyDescent="0.3">
      <c r="A134" s="15" t="s">
        <v>135</v>
      </c>
      <c r="B134" s="16" t="s">
        <v>132</v>
      </c>
      <c r="C134" s="16" t="s">
        <v>218</v>
      </c>
      <c r="D134" s="16" t="s">
        <v>219</v>
      </c>
      <c r="E134" s="16" t="s">
        <v>132</v>
      </c>
      <c r="F134" s="16" t="s">
        <v>213</v>
      </c>
      <c r="G134" s="16" t="s">
        <v>132</v>
      </c>
      <c r="H134" s="16" t="s">
        <v>200</v>
      </c>
      <c r="I134" s="16" t="s">
        <v>132</v>
      </c>
      <c r="J134" s="16" t="s">
        <v>201</v>
      </c>
      <c r="K134" s="16" t="s">
        <v>132</v>
      </c>
      <c r="L134" s="16" t="s">
        <v>132</v>
      </c>
      <c r="M134" s="16" t="s">
        <v>202</v>
      </c>
      <c r="N134" s="16" t="s">
        <v>203</v>
      </c>
      <c r="O134" s="16" t="s">
        <v>204</v>
      </c>
      <c r="P134" s="16" t="s">
        <v>132</v>
      </c>
      <c r="Q134" s="16" t="s">
        <v>205</v>
      </c>
      <c r="R134" s="16" t="s">
        <v>220</v>
      </c>
      <c r="S134" s="16" t="s">
        <v>132</v>
      </c>
      <c r="T134" s="16" t="s">
        <v>216</v>
      </c>
      <c r="U134" s="16" t="s">
        <v>217</v>
      </c>
      <c r="V134" s="16" t="s">
        <v>132</v>
      </c>
      <c r="W134" s="16" t="s">
        <v>132</v>
      </c>
      <c r="X134" s="16" t="s">
        <v>210</v>
      </c>
      <c r="Y134" s="16" t="s">
        <v>211</v>
      </c>
      <c r="Z134" s="16" t="s">
        <v>132</v>
      </c>
      <c r="AA134" s="16" t="s">
        <v>212</v>
      </c>
    </row>
    <row r="135" spans="1:27" ht="42.75" thickBot="1" x14ac:dyDescent="0.3">
      <c r="A135" s="15" t="s">
        <v>136</v>
      </c>
      <c r="B135" s="16" t="s">
        <v>132</v>
      </c>
      <c r="C135" s="16" t="s">
        <v>218</v>
      </c>
      <c r="D135" s="16" t="s">
        <v>219</v>
      </c>
      <c r="E135" s="16" t="s">
        <v>132</v>
      </c>
      <c r="F135" s="16" t="s">
        <v>213</v>
      </c>
      <c r="G135" s="16" t="s">
        <v>132</v>
      </c>
      <c r="H135" s="16" t="s">
        <v>200</v>
      </c>
      <c r="I135" s="16" t="s">
        <v>132</v>
      </c>
      <c r="J135" s="16" t="s">
        <v>201</v>
      </c>
      <c r="K135" s="16" t="s">
        <v>132</v>
      </c>
      <c r="L135" s="16" t="s">
        <v>132</v>
      </c>
      <c r="M135" s="16" t="s">
        <v>202</v>
      </c>
      <c r="N135" s="16" t="s">
        <v>203</v>
      </c>
      <c r="O135" s="16" t="s">
        <v>221</v>
      </c>
      <c r="P135" s="16" t="s">
        <v>132</v>
      </c>
      <c r="Q135" s="16" t="s">
        <v>205</v>
      </c>
      <c r="R135" s="16" t="s">
        <v>220</v>
      </c>
      <c r="S135" s="16" t="s">
        <v>132</v>
      </c>
      <c r="T135" s="16" t="s">
        <v>216</v>
      </c>
      <c r="U135" s="16" t="s">
        <v>217</v>
      </c>
      <c r="V135" s="16" t="s">
        <v>132</v>
      </c>
      <c r="W135" s="16" t="s">
        <v>132</v>
      </c>
      <c r="X135" s="16" t="s">
        <v>210</v>
      </c>
      <c r="Y135" s="16" t="s">
        <v>211</v>
      </c>
      <c r="Z135" s="16" t="s">
        <v>132</v>
      </c>
      <c r="AA135" s="16" t="s">
        <v>222</v>
      </c>
    </row>
    <row r="136" spans="1:27" ht="42.75" thickBot="1" x14ac:dyDescent="0.3">
      <c r="A136" s="15" t="s">
        <v>137</v>
      </c>
      <c r="B136" s="16" t="s">
        <v>132</v>
      </c>
      <c r="C136" s="16" t="s">
        <v>218</v>
      </c>
      <c r="D136" s="16" t="s">
        <v>219</v>
      </c>
      <c r="E136" s="16" t="s">
        <v>132</v>
      </c>
      <c r="F136" s="16" t="s">
        <v>213</v>
      </c>
      <c r="G136" s="16" t="s">
        <v>132</v>
      </c>
      <c r="H136" s="16" t="s">
        <v>200</v>
      </c>
      <c r="I136" s="16" t="s">
        <v>132</v>
      </c>
      <c r="J136" s="16" t="s">
        <v>201</v>
      </c>
      <c r="K136" s="16" t="s">
        <v>132</v>
      </c>
      <c r="L136" s="16" t="s">
        <v>132</v>
      </c>
      <c r="M136" s="16" t="s">
        <v>202</v>
      </c>
      <c r="N136" s="16" t="s">
        <v>203</v>
      </c>
      <c r="O136" s="16" t="s">
        <v>221</v>
      </c>
      <c r="P136" s="16" t="s">
        <v>132</v>
      </c>
      <c r="Q136" s="16" t="s">
        <v>205</v>
      </c>
      <c r="R136" s="16" t="s">
        <v>220</v>
      </c>
      <c r="S136" s="16" t="s">
        <v>132</v>
      </c>
      <c r="T136" s="16" t="s">
        <v>216</v>
      </c>
      <c r="U136" s="16" t="s">
        <v>217</v>
      </c>
      <c r="V136" s="16" t="s">
        <v>132</v>
      </c>
      <c r="W136" s="16" t="s">
        <v>132</v>
      </c>
      <c r="X136" s="16" t="s">
        <v>210</v>
      </c>
      <c r="Y136" s="16" t="s">
        <v>211</v>
      </c>
      <c r="Z136" s="16" t="s">
        <v>132</v>
      </c>
      <c r="AA136" s="16" t="s">
        <v>223</v>
      </c>
    </row>
    <row r="137" spans="1:27" ht="42.75" thickBot="1" x14ac:dyDescent="0.3">
      <c r="A137" s="15" t="s">
        <v>138</v>
      </c>
      <c r="B137" s="16" t="s">
        <v>132</v>
      </c>
      <c r="C137" s="16" t="s">
        <v>218</v>
      </c>
      <c r="D137" s="16" t="s">
        <v>219</v>
      </c>
      <c r="E137" s="16" t="s">
        <v>132</v>
      </c>
      <c r="F137" s="16" t="s">
        <v>224</v>
      </c>
      <c r="G137" s="16" t="s">
        <v>132</v>
      </c>
      <c r="H137" s="16" t="s">
        <v>200</v>
      </c>
      <c r="I137" s="16" t="s">
        <v>132</v>
      </c>
      <c r="J137" s="16" t="s">
        <v>201</v>
      </c>
      <c r="K137" s="16" t="s">
        <v>132</v>
      </c>
      <c r="L137" s="16" t="s">
        <v>132</v>
      </c>
      <c r="M137" s="16" t="s">
        <v>202</v>
      </c>
      <c r="N137" s="16" t="s">
        <v>203</v>
      </c>
      <c r="O137" s="16" t="s">
        <v>225</v>
      </c>
      <c r="P137" s="16" t="s">
        <v>132</v>
      </c>
      <c r="Q137" s="16" t="s">
        <v>205</v>
      </c>
      <c r="R137" s="16" t="s">
        <v>220</v>
      </c>
      <c r="S137" s="16" t="s">
        <v>132</v>
      </c>
      <c r="T137" s="16" t="s">
        <v>216</v>
      </c>
      <c r="U137" s="16" t="s">
        <v>217</v>
      </c>
      <c r="V137" s="16" t="s">
        <v>132</v>
      </c>
      <c r="W137" s="16" t="s">
        <v>132</v>
      </c>
      <c r="X137" s="16" t="s">
        <v>210</v>
      </c>
      <c r="Y137" s="16" t="s">
        <v>211</v>
      </c>
      <c r="Z137" s="16" t="s">
        <v>132</v>
      </c>
      <c r="AA137" s="16" t="s">
        <v>223</v>
      </c>
    </row>
    <row r="138" spans="1:27" ht="42.75" thickBot="1" x14ac:dyDescent="0.3">
      <c r="A138" s="15" t="s">
        <v>139</v>
      </c>
      <c r="B138" s="16" t="s">
        <v>132</v>
      </c>
      <c r="C138" s="16" t="s">
        <v>218</v>
      </c>
      <c r="D138" s="16" t="s">
        <v>226</v>
      </c>
      <c r="E138" s="16" t="s">
        <v>132</v>
      </c>
      <c r="F138" s="16" t="s">
        <v>224</v>
      </c>
      <c r="G138" s="16" t="s">
        <v>132</v>
      </c>
      <c r="H138" s="16" t="s">
        <v>200</v>
      </c>
      <c r="I138" s="16" t="s">
        <v>132</v>
      </c>
      <c r="J138" s="16" t="s">
        <v>201</v>
      </c>
      <c r="K138" s="16" t="s">
        <v>132</v>
      </c>
      <c r="L138" s="16" t="s">
        <v>132</v>
      </c>
      <c r="M138" s="16" t="s">
        <v>202</v>
      </c>
      <c r="N138" s="16" t="s">
        <v>203</v>
      </c>
      <c r="O138" s="16" t="s">
        <v>225</v>
      </c>
      <c r="P138" s="16" t="s">
        <v>132</v>
      </c>
      <c r="Q138" s="16" t="s">
        <v>205</v>
      </c>
      <c r="R138" s="16" t="s">
        <v>220</v>
      </c>
      <c r="S138" s="16" t="s">
        <v>132</v>
      </c>
      <c r="T138" s="16" t="s">
        <v>216</v>
      </c>
      <c r="U138" s="16" t="s">
        <v>217</v>
      </c>
      <c r="V138" s="16" t="s">
        <v>132</v>
      </c>
      <c r="W138" s="16" t="s">
        <v>132</v>
      </c>
      <c r="X138" s="16" t="s">
        <v>210</v>
      </c>
      <c r="Y138" s="16" t="s">
        <v>211</v>
      </c>
      <c r="Z138" s="16" t="s">
        <v>132</v>
      </c>
      <c r="AA138" s="16" t="s">
        <v>223</v>
      </c>
    </row>
    <row r="139" spans="1:27" ht="42.75" thickBot="1" x14ac:dyDescent="0.3">
      <c r="A139" s="15" t="s">
        <v>140</v>
      </c>
      <c r="B139" s="16" t="s">
        <v>132</v>
      </c>
      <c r="C139" s="16" t="s">
        <v>218</v>
      </c>
      <c r="D139" s="16" t="s">
        <v>226</v>
      </c>
      <c r="E139" s="16" t="s">
        <v>132</v>
      </c>
      <c r="F139" s="16" t="s">
        <v>224</v>
      </c>
      <c r="G139" s="16" t="s">
        <v>132</v>
      </c>
      <c r="H139" s="16" t="s">
        <v>200</v>
      </c>
      <c r="I139" s="16" t="s">
        <v>132</v>
      </c>
      <c r="J139" s="16" t="s">
        <v>201</v>
      </c>
      <c r="K139" s="16" t="s">
        <v>132</v>
      </c>
      <c r="L139" s="16" t="s">
        <v>132</v>
      </c>
      <c r="M139" s="16" t="s">
        <v>202</v>
      </c>
      <c r="N139" s="16" t="s">
        <v>203</v>
      </c>
      <c r="O139" s="16" t="s">
        <v>225</v>
      </c>
      <c r="P139" s="16" t="s">
        <v>132</v>
      </c>
      <c r="Q139" s="16" t="s">
        <v>205</v>
      </c>
      <c r="R139" s="16" t="s">
        <v>220</v>
      </c>
      <c r="S139" s="16" t="s">
        <v>132</v>
      </c>
      <c r="T139" s="16" t="s">
        <v>216</v>
      </c>
      <c r="U139" s="16" t="s">
        <v>217</v>
      </c>
      <c r="V139" s="16" t="s">
        <v>132</v>
      </c>
      <c r="W139" s="16" t="s">
        <v>132</v>
      </c>
      <c r="X139" s="16" t="s">
        <v>210</v>
      </c>
      <c r="Y139" s="16" t="s">
        <v>211</v>
      </c>
      <c r="Z139" s="16" t="s">
        <v>132</v>
      </c>
      <c r="AA139" s="16" t="s">
        <v>223</v>
      </c>
    </row>
    <row r="140" spans="1:27" ht="42.75" thickBot="1" x14ac:dyDescent="0.3">
      <c r="A140" s="15" t="s">
        <v>141</v>
      </c>
      <c r="B140" s="16" t="s">
        <v>132</v>
      </c>
      <c r="C140" s="16" t="s">
        <v>218</v>
      </c>
      <c r="D140" s="16" t="s">
        <v>226</v>
      </c>
      <c r="E140" s="16" t="s">
        <v>132</v>
      </c>
      <c r="F140" s="16" t="s">
        <v>224</v>
      </c>
      <c r="G140" s="16" t="s">
        <v>132</v>
      </c>
      <c r="H140" s="16" t="s">
        <v>200</v>
      </c>
      <c r="I140" s="16" t="s">
        <v>132</v>
      </c>
      <c r="J140" s="16" t="s">
        <v>201</v>
      </c>
      <c r="K140" s="16" t="s">
        <v>132</v>
      </c>
      <c r="L140" s="16" t="s">
        <v>132</v>
      </c>
      <c r="M140" s="16" t="s">
        <v>202</v>
      </c>
      <c r="N140" s="16" t="s">
        <v>203</v>
      </c>
      <c r="O140" s="16" t="s">
        <v>225</v>
      </c>
      <c r="P140" s="16" t="s">
        <v>132</v>
      </c>
      <c r="Q140" s="16" t="s">
        <v>205</v>
      </c>
      <c r="R140" s="16" t="s">
        <v>220</v>
      </c>
      <c r="S140" s="16" t="s">
        <v>132</v>
      </c>
      <c r="T140" s="16" t="s">
        <v>216</v>
      </c>
      <c r="U140" s="16" t="s">
        <v>217</v>
      </c>
      <c r="V140" s="16" t="s">
        <v>132</v>
      </c>
      <c r="W140" s="16" t="s">
        <v>132</v>
      </c>
      <c r="X140" s="16" t="s">
        <v>210</v>
      </c>
      <c r="Y140" s="16" t="s">
        <v>211</v>
      </c>
      <c r="Z140" s="16" t="s">
        <v>132</v>
      </c>
      <c r="AA140" s="16" t="s">
        <v>223</v>
      </c>
    </row>
    <row r="141" spans="1:27" ht="42.75" thickBot="1" x14ac:dyDescent="0.3">
      <c r="A141" s="15" t="s">
        <v>142</v>
      </c>
      <c r="B141" s="16" t="s">
        <v>132</v>
      </c>
      <c r="C141" s="16" t="s">
        <v>218</v>
      </c>
      <c r="D141" s="16" t="s">
        <v>226</v>
      </c>
      <c r="E141" s="16" t="s">
        <v>132</v>
      </c>
      <c r="F141" s="16" t="s">
        <v>224</v>
      </c>
      <c r="G141" s="16" t="s">
        <v>132</v>
      </c>
      <c r="H141" s="16" t="s">
        <v>200</v>
      </c>
      <c r="I141" s="16" t="s">
        <v>132</v>
      </c>
      <c r="J141" s="16" t="s">
        <v>201</v>
      </c>
      <c r="K141" s="16" t="s">
        <v>132</v>
      </c>
      <c r="L141" s="16" t="s">
        <v>132</v>
      </c>
      <c r="M141" s="16" t="s">
        <v>202</v>
      </c>
      <c r="N141" s="16" t="s">
        <v>203</v>
      </c>
      <c r="O141" s="16" t="s">
        <v>227</v>
      </c>
      <c r="P141" s="16" t="s">
        <v>132</v>
      </c>
      <c r="Q141" s="16" t="s">
        <v>205</v>
      </c>
      <c r="R141" s="16" t="s">
        <v>220</v>
      </c>
      <c r="S141" s="16" t="s">
        <v>132</v>
      </c>
      <c r="T141" s="16" t="s">
        <v>216</v>
      </c>
      <c r="U141" s="16" t="s">
        <v>217</v>
      </c>
      <c r="V141" s="16" t="s">
        <v>132</v>
      </c>
      <c r="W141" s="16" t="s">
        <v>132</v>
      </c>
      <c r="X141" s="16" t="s">
        <v>210</v>
      </c>
      <c r="Y141" s="16" t="s">
        <v>211</v>
      </c>
      <c r="Z141" s="16" t="s">
        <v>132</v>
      </c>
      <c r="AA141" s="16" t="s">
        <v>223</v>
      </c>
    </row>
    <row r="142" spans="1:27" ht="42.75" thickBot="1" x14ac:dyDescent="0.3">
      <c r="A142" s="15" t="s">
        <v>143</v>
      </c>
      <c r="B142" s="16" t="s">
        <v>132</v>
      </c>
      <c r="C142" s="16" t="s">
        <v>218</v>
      </c>
      <c r="D142" s="16" t="s">
        <v>226</v>
      </c>
      <c r="E142" s="16" t="s">
        <v>132</v>
      </c>
      <c r="F142" s="16" t="s">
        <v>224</v>
      </c>
      <c r="G142" s="16" t="s">
        <v>132</v>
      </c>
      <c r="H142" s="16" t="s">
        <v>200</v>
      </c>
      <c r="I142" s="16" t="s">
        <v>132</v>
      </c>
      <c r="J142" s="16" t="s">
        <v>201</v>
      </c>
      <c r="K142" s="16" t="s">
        <v>132</v>
      </c>
      <c r="L142" s="16" t="s">
        <v>132</v>
      </c>
      <c r="M142" s="16" t="s">
        <v>202</v>
      </c>
      <c r="N142" s="16" t="s">
        <v>203</v>
      </c>
      <c r="O142" s="16" t="s">
        <v>227</v>
      </c>
      <c r="P142" s="16" t="s">
        <v>132</v>
      </c>
      <c r="Q142" s="16" t="s">
        <v>228</v>
      </c>
      <c r="R142" s="16" t="s">
        <v>220</v>
      </c>
      <c r="S142" s="16" t="s">
        <v>132</v>
      </c>
      <c r="T142" s="16" t="s">
        <v>216</v>
      </c>
      <c r="U142" s="16" t="s">
        <v>217</v>
      </c>
      <c r="V142" s="16" t="s">
        <v>132</v>
      </c>
      <c r="W142" s="16" t="s">
        <v>132</v>
      </c>
      <c r="X142" s="16" t="s">
        <v>210</v>
      </c>
      <c r="Y142" s="16" t="s">
        <v>211</v>
      </c>
      <c r="Z142" s="16" t="s">
        <v>132</v>
      </c>
      <c r="AA142" s="16" t="s">
        <v>229</v>
      </c>
    </row>
    <row r="143" spans="1:27" ht="42.75" thickBot="1" x14ac:dyDescent="0.3">
      <c r="A143" s="15" t="s">
        <v>144</v>
      </c>
      <c r="B143" s="16" t="s">
        <v>132</v>
      </c>
      <c r="C143" s="16" t="s">
        <v>218</v>
      </c>
      <c r="D143" s="16" t="s">
        <v>230</v>
      </c>
      <c r="E143" s="16" t="s">
        <v>132</v>
      </c>
      <c r="F143" s="16" t="s">
        <v>231</v>
      </c>
      <c r="G143" s="16" t="s">
        <v>132</v>
      </c>
      <c r="H143" s="16" t="s">
        <v>200</v>
      </c>
      <c r="I143" s="16" t="s">
        <v>132</v>
      </c>
      <c r="J143" s="16" t="s">
        <v>201</v>
      </c>
      <c r="K143" s="16" t="s">
        <v>132</v>
      </c>
      <c r="L143" s="16" t="s">
        <v>132</v>
      </c>
      <c r="M143" s="16" t="s">
        <v>202</v>
      </c>
      <c r="N143" s="16" t="s">
        <v>203</v>
      </c>
      <c r="O143" s="16" t="s">
        <v>227</v>
      </c>
      <c r="P143" s="16" t="s">
        <v>132</v>
      </c>
      <c r="Q143" s="16" t="s">
        <v>228</v>
      </c>
      <c r="R143" s="16" t="s">
        <v>220</v>
      </c>
      <c r="S143" s="16" t="s">
        <v>132</v>
      </c>
      <c r="T143" s="16" t="s">
        <v>216</v>
      </c>
      <c r="U143" s="16" t="s">
        <v>217</v>
      </c>
      <c r="V143" s="16" t="s">
        <v>132</v>
      </c>
      <c r="W143" s="16" t="s">
        <v>132</v>
      </c>
      <c r="X143" s="16" t="s">
        <v>210</v>
      </c>
      <c r="Y143" s="16" t="s">
        <v>211</v>
      </c>
      <c r="Z143" s="16" t="s">
        <v>132</v>
      </c>
      <c r="AA143" s="16" t="s">
        <v>229</v>
      </c>
    </row>
    <row r="144" spans="1:27" ht="42.75" thickBot="1" x14ac:dyDescent="0.3">
      <c r="A144" s="15" t="s">
        <v>145</v>
      </c>
      <c r="B144" s="16" t="s">
        <v>132</v>
      </c>
      <c r="C144" s="16" t="s">
        <v>218</v>
      </c>
      <c r="D144" s="16" t="s">
        <v>230</v>
      </c>
      <c r="E144" s="16" t="s">
        <v>132</v>
      </c>
      <c r="F144" s="16" t="s">
        <v>232</v>
      </c>
      <c r="G144" s="16" t="s">
        <v>132</v>
      </c>
      <c r="H144" s="16" t="s">
        <v>233</v>
      </c>
      <c r="I144" s="16" t="s">
        <v>132</v>
      </c>
      <c r="J144" s="16" t="s">
        <v>201</v>
      </c>
      <c r="K144" s="16" t="s">
        <v>132</v>
      </c>
      <c r="L144" s="16" t="s">
        <v>132</v>
      </c>
      <c r="M144" s="16" t="s">
        <v>202</v>
      </c>
      <c r="N144" s="16" t="s">
        <v>203</v>
      </c>
      <c r="O144" s="16" t="s">
        <v>227</v>
      </c>
      <c r="P144" s="16" t="s">
        <v>132</v>
      </c>
      <c r="Q144" s="16" t="s">
        <v>234</v>
      </c>
      <c r="R144" s="16" t="s">
        <v>220</v>
      </c>
      <c r="S144" s="16" t="s">
        <v>132</v>
      </c>
      <c r="T144" s="16" t="s">
        <v>216</v>
      </c>
      <c r="U144" s="16" t="s">
        <v>217</v>
      </c>
      <c r="V144" s="16" t="s">
        <v>132</v>
      </c>
      <c r="W144" s="16" t="s">
        <v>132</v>
      </c>
      <c r="X144" s="16" t="s">
        <v>210</v>
      </c>
      <c r="Y144" s="16" t="s">
        <v>211</v>
      </c>
      <c r="Z144" s="16" t="s">
        <v>132</v>
      </c>
      <c r="AA144" s="16" t="s">
        <v>229</v>
      </c>
    </row>
    <row r="145" spans="1:27" ht="42.75" thickBot="1" x14ac:dyDescent="0.3">
      <c r="A145" s="15" t="s">
        <v>146</v>
      </c>
      <c r="B145" s="16" t="s">
        <v>132</v>
      </c>
      <c r="C145" s="16" t="s">
        <v>218</v>
      </c>
      <c r="D145" s="16" t="s">
        <v>230</v>
      </c>
      <c r="E145" s="16" t="s">
        <v>132</v>
      </c>
      <c r="F145" s="16" t="s">
        <v>232</v>
      </c>
      <c r="G145" s="16" t="s">
        <v>132</v>
      </c>
      <c r="H145" s="16" t="s">
        <v>233</v>
      </c>
      <c r="I145" s="16" t="s">
        <v>132</v>
      </c>
      <c r="J145" s="16" t="s">
        <v>235</v>
      </c>
      <c r="K145" s="16" t="s">
        <v>132</v>
      </c>
      <c r="L145" s="16" t="s">
        <v>132</v>
      </c>
      <c r="M145" s="16" t="s">
        <v>202</v>
      </c>
      <c r="N145" s="16" t="s">
        <v>203</v>
      </c>
      <c r="O145" s="16" t="s">
        <v>236</v>
      </c>
      <c r="P145" s="16" t="s">
        <v>132</v>
      </c>
      <c r="Q145" s="16" t="s">
        <v>234</v>
      </c>
      <c r="R145" s="16" t="s">
        <v>220</v>
      </c>
      <c r="S145" s="16" t="s">
        <v>132</v>
      </c>
      <c r="T145" s="16" t="s">
        <v>132</v>
      </c>
      <c r="U145" s="16" t="s">
        <v>217</v>
      </c>
      <c r="V145" s="16" t="s">
        <v>132</v>
      </c>
      <c r="W145" s="16" t="s">
        <v>132</v>
      </c>
      <c r="X145" s="16" t="s">
        <v>132</v>
      </c>
      <c r="Y145" s="16" t="s">
        <v>211</v>
      </c>
      <c r="Z145" s="16" t="s">
        <v>132</v>
      </c>
      <c r="AA145" s="16" t="s">
        <v>229</v>
      </c>
    </row>
    <row r="146" spans="1:27" ht="42.75" thickBot="1" x14ac:dyDescent="0.3">
      <c r="A146" s="15" t="s">
        <v>147</v>
      </c>
      <c r="B146" s="16" t="s">
        <v>132</v>
      </c>
      <c r="C146" s="16" t="s">
        <v>218</v>
      </c>
      <c r="D146" s="16" t="s">
        <v>230</v>
      </c>
      <c r="E146" s="16" t="s">
        <v>132</v>
      </c>
      <c r="F146" s="16" t="s">
        <v>232</v>
      </c>
      <c r="G146" s="16" t="s">
        <v>132</v>
      </c>
      <c r="H146" s="16" t="s">
        <v>233</v>
      </c>
      <c r="I146" s="16" t="s">
        <v>132</v>
      </c>
      <c r="J146" s="16" t="s">
        <v>235</v>
      </c>
      <c r="K146" s="16" t="s">
        <v>132</v>
      </c>
      <c r="L146" s="16" t="s">
        <v>132</v>
      </c>
      <c r="M146" s="16" t="s">
        <v>202</v>
      </c>
      <c r="N146" s="16" t="s">
        <v>203</v>
      </c>
      <c r="O146" s="16" t="s">
        <v>237</v>
      </c>
      <c r="P146" s="16" t="s">
        <v>132</v>
      </c>
      <c r="Q146" s="16" t="s">
        <v>132</v>
      </c>
      <c r="R146" s="16" t="s">
        <v>220</v>
      </c>
      <c r="S146" s="16" t="s">
        <v>132</v>
      </c>
      <c r="T146" s="16" t="s">
        <v>132</v>
      </c>
      <c r="U146" s="16" t="s">
        <v>217</v>
      </c>
      <c r="V146" s="16" t="s">
        <v>132</v>
      </c>
      <c r="W146" s="16" t="s">
        <v>132</v>
      </c>
      <c r="X146" s="16" t="s">
        <v>132</v>
      </c>
      <c r="Y146" s="16" t="s">
        <v>211</v>
      </c>
      <c r="Z146" s="16" t="s">
        <v>132</v>
      </c>
      <c r="AA146" s="16" t="s">
        <v>229</v>
      </c>
    </row>
    <row r="147" spans="1:27" ht="42.75" thickBot="1" x14ac:dyDescent="0.3">
      <c r="A147" s="15" t="s">
        <v>148</v>
      </c>
      <c r="B147" s="16" t="s">
        <v>132</v>
      </c>
      <c r="C147" s="16" t="s">
        <v>218</v>
      </c>
      <c r="D147" s="16" t="s">
        <v>132</v>
      </c>
      <c r="E147" s="16" t="s">
        <v>132</v>
      </c>
      <c r="F147" s="16" t="s">
        <v>232</v>
      </c>
      <c r="G147" s="16" t="s">
        <v>132</v>
      </c>
      <c r="H147" s="16" t="s">
        <v>233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202</v>
      </c>
      <c r="N147" s="16" t="s">
        <v>203</v>
      </c>
      <c r="O147" s="16" t="s">
        <v>237</v>
      </c>
      <c r="P147" s="16" t="s">
        <v>132</v>
      </c>
      <c r="Q147" s="16" t="s">
        <v>132</v>
      </c>
      <c r="R147" s="16" t="s">
        <v>220</v>
      </c>
      <c r="S147" s="16" t="s">
        <v>132</v>
      </c>
      <c r="T147" s="16" t="s">
        <v>132</v>
      </c>
      <c r="U147" s="16" t="s">
        <v>217</v>
      </c>
      <c r="V147" s="16" t="s">
        <v>132</v>
      </c>
      <c r="W147" s="16" t="s">
        <v>132</v>
      </c>
      <c r="X147" s="16" t="s">
        <v>132</v>
      </c>
      <c r="Y147" s="16" t="s">
        <v>211</v>
      </c>
      <c r="Z147" s="16" t="s">
        <v>132</v>
      </c>
      <c r="AA147" s="16" t="s">
        <v>238</v>
      </c>
    </row>
    <row r="148" spans="1:27" ht="42.75" thickBot="1" x14ac:dyDescent="0.3">
      <c r="A148" s="15" t="s">
        <v>149</v>
      </c>
      <c r="B148" s="16" t="s">
        <v>132</v>
      </c>
      <c r="C148" s="16" t="s">
        <v>218</v>
      </c>
      <c r="D148" s="16" t="s">
        <v>132</v>
      </c>
      <c r="E148" s="16" t="s">
        <v>132</v>
      </c>
      <c r="F148" s="16" t="s">
        <v>232</v>
      </c>
      <c r="G148" s="16" t="s">
        <v>132</v>
      </c>
      <c r="H148" s="16" t="s">
        <v>233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202</v>
      </c>
      <c r="N148" s="16" t="s">
        <v>132</v>
      </c>
      <c r="O148" s="16" t="s">
        <v>237</v>
      </c>
      <c r="P148" s="16" t="s">
        <v>132</v>
      </c>
      <c r="Q148" s="16" t="s">
        <v>132</v>
      </c>
      <c r="R148" s="16" t="s">
        <v>220</v>
      </c>
      <c r="S148" s="16" t="s">
        <v>132</v>
      </c>
      <c r="T148" s="16" t="s">
        <v>132</v>
      </c>
      <c r="U148" s="16" t="s">
        <v>217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238</v>
      </c>
    </row>
    <row r="149" spans="1:27" ht="42.75" thickBot="1" x14ac:dyDescent="0.3">
      <c r="A149" s="15" t="s">
        <v>150</v>
      </c>
      <c r="B149" s="16" t="s">
        <v>132</v>
      </c>
      <c r="C149" s="16" t="s">
        <v>218</v>
      </c>
      <c r="D149" s="16" t="s">
        <v>132</v>
      </c>
      <c r="E149" s="16" t="s">
        <v>132</v>
      </c>
      <c r="F149" s="16" t="s">
        <v>232</v>
      </c>
      <c r="G149" s="16" t="s">
        <v>132</v>
      </c>
      <c r="H149" s="16" t="s">
        <v>239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202</v>
      </c>
      <c r="N149" s="16" t="s">
        <v>132</v>
      </c>
      <c r="O149" s="16" t="s">
        <v>237</v>
      </c>
      <c r="P149" s="16" t="s">
        <v>132</v>
      </c>
      <c r="Q149" s="16" t="s">
        <v>132</v>
      </c>
      <c r="R149" s="16" t="s">
        <v>220</v>
      </c>
      <c r="S149" s="16" t="s">
        <v>132</v>
      </c>
      <c r="T149" s="16" t="s">
        <v>132</v>
      </c>
      <c r="U149" s="16" t="s">
        <v>217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238</v>
      </c>
    </row>
    <row r="150" spans="1:27" ht="42.75" thickBot="1" x14ac:dyDescent="0.3">
      <c r="A150" s="15" t="s">
        <v>151</v>
      </c>
      <c r="B150" s="16" t="s">
        <v>132</v>
      </c>
      <c r="C150" s="16" t="s">
        <v>218</v>
      </c>
      <c r="D150" s="16" t="s">
        <v>132</v>
      </c>
      <c r="E150" s="16" t="s">
        <v>132</v>
      </c>
      <c r="F150" s="16" t="s">
        <v>232</v>
      </c>
      <c r="G150" s="16" t="s">
        <v>132</v>
      </c>
      <c r="H150" s="16" t="s">
        <v>239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237</v>
      </c>
      <c r="P150" s="16" t="s">
        <v>132</v>
      </c>
      <c r="Q150" s="16" t="s">
        <v>132</v>
      </c>
      <c r="R150" s="16" t="s">
        <v>220</v>
      </c>
      <c r="S150" s="16" t="s">
        <v>132</v>
      </c>
      <c r="T150" s="16" t="s">
        <v>132</v>
      </c>
      <c r="U150" s="16" t="s">
        <v>217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238</v>
      </c>
    </row>
    <row r="151" spans="1:27" ht="42.75" thickBot="1" x14ac:dyDescent="0.3">
      <c r="A151" s="15" t="s">
        <v>152</v>
      </c>
      <c r="B151" s="16" t="s">
        <v>132</v>
      </c>
      <c r="C151" s="16" t="s">
        <v>218</v>
      </c>
      <c r="D151" s="16" t="s">
        <v>132</v>
      </c>
      <c r="E151" s="16" t="s">
        <v>132</v>
      </c>
      <c r="F151" s="16" t="s">
        <v>240</v>
      </c>
      <c r="G151" s="16" t="s">
        <v>132</v>
      </c>
      <c r="H151" s="16" t="s">
        <v>239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237</v>
      </c>
      <c r="P151" s="16" t="s">
        <v>132</v>
      </c>
      <c r="Q151" s="16" t="s">
        <v>132</v>
      </c>
      <c r="R151" s="16" t="s">
        <v>220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238</v>
      </c>
    </row>
    <row r="152" spans="1:27" ht="42.75" thickBot="1" x14ac:dyDescent="0.3">
      <c r="A152" s="15" t="s">
        <v>153</v>
      </c>
      <c r="B152" s="16" t="s">
        <v>132</v>
      </c>
      <c r="C152" s="16" t="s">
        <v>218</v>
      </c>
      <c r="D152" s="16" t="s">
        <v>132</v>
      </c>
      <c r="E152" s="16" t="s">
        <v>132</v>
      </c>
      <c r="F152" s="16" t="s">
        <v>240</v>
      </c>
      <c r="G152" s="16" t="s">
        <v>132</v>
      </c>
      <c r="H152" s="16" t="s">
        <v>239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237</v>
      </c>
      <c r="P152" s="16" t="s">
        <v>132</v>
      </c>
      <c r="Q152" s="16" t="s">
        <v>132</v>
      </c>
      <c r="R152" s="16" t="s">
        <v>220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238</v>
      </c>
    </row>
    <row r="153" spans="1:27" ht="42.75" thickBot="1" x14ac:dyDescent="0.3">
      <c r="A153" s="15" t="s">
        <v>154</v>
      </c>
      <c r="B153" s="16" t="s">
        <v>132</v>
      </c>
      <c r="C153" s="16" t="s">
        <v>218</v>
      </c>
      <c r="D153" s="16" t="s">
        <v>132</v>
      </c>
      <c r="E153" s="16" t="s">
        <v>132</v>
      </c>
      <c r="F153" s="16" t="s">
        <v>240</v>
      </c>
      <c r="G153" s="16" t="s">
        <v>132</v>
      </c>
      <c r="H153" s="16" t="s">
        <v>239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241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238</v>
      </c>
    </row>
    <row r="154" spans="1:27" ht="42.75" thickBot="1" x14ac:dyDescent="0.3">
      <c r="A154" s="15" t="s">
        <v>155</v>
      </c>
      <c r="B154" s="16" t="s">
        <v>132</v>
      </c>
      <c r="C154" s="16" t="s">
        <v>218</v>
      </c>
      <c r="D154" s="16" t="s">
        <v>132</v>
      </c>
      <c r="E154" s="16" t="s">
        <v>132</v>
      </c>
      <c r="F154" s="16" t="s">
        <v>240</v>
      </c>
      <c r="G154" s="16" t="s">
        <v>132</v>
      </c>
      <c r="H154" s="16" t="s">
        <v>239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241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238</v>
      </c>
    </row>
    <row r="155" spans="1:27" ht="42.75" thickBot="1" x14ac:dyDescent="0.3">
      <c r="A155" s="15" t="s">
        <v>156</v>
      </c>
      <c r="B155" s="16" t="s">
        <v>132</v>
      </c>
      <c r="C155" s="16" t="s">
        <v>218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239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241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218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239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242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239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250715.1</v>
      </c>
      <c r="D162" s="16">
        <v>85142.5</v>
      </c>
      <c r="E162" s="16">
        <v>0</v>
      </c>
      <c r="F162" s="16">
        <v>15889</v>
      </c>
      <c r="G162" s="16">
        <v>221.5</v>
      </c>
      <c r="H162" s="16">
        <v>665425.30000000005</v>
      </c>
      <c r="I162" s="16">
        <v>0</v>
      </c>
      <c r="J162" s="16">
        <v>1017.5</v>
      </c>
      <c r="K162" s="16">
        <v>0</v>
      </c>
      <c r="L162" s="16">
        <v>0</v>
      </c>
      <c r="M162" s="16">
        <v>974</v>
      </c>
      <c r="N162" s="16">
        <v>8.5</v>
      </c>
      <c r="O162" s="16">
        <v>89602.5</v>
      </c>
      <c r="P162" s="16">
        <v>0</v>
      </c>
      <c r="Q162" s="16">
        <v>645</v>
      </c>
      <c r="R162" s="16">
        <v>668811.30000000005</v>
      </c>
      <c r="S162" s="16">
        <v>0</v>
      </c>
      <c r="T162" s="16">
        <v>175319.1</v>
      </c>
      <c r="U162" s="16">
        <v>85604.5</v>
      </c>
      <c r="V162" s="16">
        <v>747556.8</v>
      </c>
      <c r="W162" s="16">
        <v>0</v>
      </c>
      <c r="X162" s="16">
        <v>582.5</v>
      </c>
      <c r="Y162" s="16">
        <v>84</v>
      </c>
      <c r="Z162" s="16">
        <v>0</v>
      </c>
      <c r="AA162" s="16">
        <v>90334</v>
      </c>
    </row>
    <row r="163" spans="1:27" ht="15.75" thickBot="1" x14ac:dyDescent="0.3">
      <c r="A163" s="15" t="s">
        <v>133</v>
      </c>
      <c r="B163" s="16">
        <v>0</v>
      </c>
      <c r="C163" s="16">
        <v>250715.1</v>
      </c>
      <c r="D163" s="16">
        <v>85142.5</v>
      </c>
      <c r="E163" s="16">
        <v>0</v>
      </c>
      <c r="F163" s="16">
        <v>13423.5</v>
      </c>
      <c r="G163" s="16">
        <v>221.5</v>
      </c>
      <c r="H163" s="16">
        <v>665425.30000000005</v>
      </c>
      <c r="I163" s="16">
        <v>0</v>
      </c>
      <c r="J163" s="16">
        <v>1017.5</v>
      </c>
      <c r="K163" s="16">
        <v>0</v>
      </c>
      <c r="L163" s="16">
        <v>0</v>
      </c>
      <c r="M163" s="16">
        <v>974</v>
      </c>
      <c r="N163" s="16">
        <v>8.5</v>
      </c>
      <c r="O163" s="16">
        <v>89602.5</v>
      </c>
      <c r="P163" s="16">
        <v>0</v>
      </c>
      <c r="Q163" s="16">
        <v>645</v>
      </c>
      <c r="R163" s="16">
        <v>169594.6</v>
      </c>
      <c r="S163" s="16">
        <v>0</v>
      </c>
      <c r="T163" s="16">
        <v>7556</v>
      </c>
      <c r="U163" s="16">
        <v>85604.5</v>
      </c>
      <c r="V163" s="16">
        <v>0</v>
      </c>
      <c r="W163" s="16">
        <v>0</v>
      </c>
      <c r="X163" s="16">
        <v>582.5</v>
      </c>
      <c r="Y163" s="16">
        <v>84</v>
      </c>
      <c r="Z163" s="16">
        <v>0</v>
      </c>
      <c r="AA163" s="16">
        <v>90334</v>
      </c>
    </row>
    <row r="164" spans="1:27" ht="15.75" thickBot="1" x14ac:dyDescent="0.3">
      <c r="A164" s="15" t="s">
        <v>134</v>
      </c>
      <c r="B164" s="16">
        <v>0</v>
      </c>
      <c r="C164" s="16">
        <v>250715.1</v>
      </c>
      <c r="D164" s="16">
        <v>85142.5</v>
      </c>
      <c r="E164" s="16">
        <v>0</v>
      </c>
      <c r="F164" s="16">
        <v>13423.5</v>
      </c>
      <c r="G164" s="16">
        <v>221.5</v>
      </c>
      <c r="H164" s="16">
        <v>665425.30000000005</v>
      </c>
      <c r="I164" s="16">
        <v>0</v>
      </c>
      <c r="J164" s="16">
        <v>1017.5</v>
      </c>
      <c r="K164" s="16">
        <v>0</v>
      </c>
      <c r="L164" s="16">
        <v>0</v>
      </c>
      <c r="M164" s="16">
        <v>974</v>
      </c>
      <c r="N164" s="16">
        <v>8.5</v>
      </c>
      <c r="O164" s="16">
        <v>89602.5</v>
      </c>
      <c r="P164" s="16">
        <v>0</v>
      </c>
      <c r="Q164" s="16">
        <v>645</v>
      </c>
      <c r="R164" s="16">
        <v>169594.6</v>
      </c>
      <c r="S164" s="16">
        <v>0</v>
      </c>
      <c r="T164" s="16">
        <v>179</v>
      </c>
      <c r="U164" s="16">
        <v>2704</v>
      </c>
      <c r="V164" s="16">
        <v>0</v>
      </c>
      <c r="W164" s="16">
        <v>0</v>
      </c>
      <c r="X164" s="16">
        <v>582.5</v>
      </c>
      <c r="Y164" s="16">
        <v>84</v>
      </c>
      <c r="Z164" s="16">
        <v>0</v>
      </c>
      <c r="AA164" s="16">
        <v>90334</v>
      </c>
    </row>
    <row r="165" spans="1:27" ht="15.75" thickBot="1" x14ac:dyDescent="0.3">
      <c r="A165" s="15" t="s">
        <v>135</v>
      </c>
      <c r="B165" s="16">
        <v>0</v>
      </c>
      <c r="C165" s="16">
        <v>167786.1</v>
      </c>
      <c r="D165" s="16">
        <v>1977</v>
      </c>
      <c r="E165" s="16">
        <v>0</v>
      </c>
      <c r="F165" s="16">
        <v>13423.5</v>
      </c>
      <c r="G165" s="16">
        <v>0</v>
      </c>
      <c r="H165" s="16">
        <v>665425.30000000005</v>
      </c>
      <c r="I165" s="16">
        <v>0</v>
      </c>
      <c r="J165" s="16">
        <v>1017.5</v>
      </c>
      <c r="K165" s="16">
        <v>0</v>
      </c>
      <c r="L165" s="16">
        <v>0</v>
      </c>
      <c r="M165" s="16">
        <v>974</v>
      </c>
      <c r="N165" s="16">
        <v>8.5</v>
      </c>
      <c r="O165" s="16">
        <v>89602.5</v>
      </c>
      <c r="P165" s="16">
        <v>0</v>
      </c>
      <c r="Q165" s="16">
        <v>645</v>
      </c>
      <c r="R165" s="16">
        <v>2358</v>
      </c>
      <c r="S165" s="16">
        <v>0</v>
      </c>
      <c r="T165" s="16">
        <v>179</v>
      </c>
      <c r="U165" s="16">
        <v>2704</v>
      </c>
      <c r="V165" s="16">
        <v>0</v>
      </c>
      <c r="W165" s="16">
        <v>0</v>
      </c>
      <c r="X165" s="16">
        <v>582.5</v>
      </c>
      <c r="Y165" s="16">
        <v>84</v>
      </c>
      <c r="Z165" s="16">
        <v>0</v>
      </c>
      <c r="AA165" s="16">
        <v>90334</v>
      </c>
    </row>
    <row r="166" spans="1:27" ht="15.75" thickBot="1" x14ac:dyDescent="0.3">
      <c r="A166" s="15" t="s">
        <v>136</v>
      </c>
      <c r="B166" s="16">
        <v>0</v>
      </c>
      <c r="C166" s="16">
        <v>167786.1</v>
      </c>
      <c r="D166" s="16">
        <v>1977</v>
      </c>
      <c r="E166" s="16">
        <v>0</v>
      </c>
      <c r="F166" s="16">
        <v>13423.5</v>
      </c>
      <c r="G166" s="16">
        <v>0</v>
      </c>
      <c r="H166" s="16">
        <v>665425.30000000005</v>
      </c>
      <c r="I166" s="16">
        <v>0</v>
      </c>
      <c r="J166" s="16">
        <v>1017.5</v>
      </c>
      <c r="K166" s="16">
        <v>0</v>
      </c>
      <c r="L166" s="16">
        <v>0</v>
      </c>
      <c r="M166" s="16">
        <v>974</v>
      </c>
      <c r="N166" s="16">
        <v>8.5</v>
      </c>
      <c r="O166" s="16">
        <v>88000.5</v>
      </c>
      <c r="P166" s="16">
        <v>0</v>
      </c>
      <c r="Q166" s="16">
        <v>645</v>
      </c>
      <c r="R166" s="16">
        <v>2358</v>
      </c>
      <c r="S166" s="16">
        <v>0</v>
      </c>
      <c r="T166" s="16">
        <v>179</v>
      </c>
      <c r="U166" s="16">
        <v>2704</v>
      </c>
      <c r="V166" s="16">
        <v>0</v>
      </c>
      <c r="W166" s="16">
        <v>0</v>
      </c>
      <c r="X166" s="16">
        <v>582.5</v>
      </c>
      <c r="Y166" s="16">
        <v>84</v>
      </c>
      <c r="Z166" s="16">
        <v>0</v>
      </c>
      <c r="AA166" s="16">
        <v>87020.5</v>
      </c>
    </row>
    <row r="167" spans="1:27" ht="15.75" thickBot="1" x14ac:dyDescent="0.3">
      <c r="A167" s="15" t="s">
        <v>137</v>
      </c>
      <c r="B167" s="16">
        <v>0</v>
      </c>
      <c r="C167" s="16">
        <v>167786.1</v>
      </c>
      <c r="D167" s="16">
        <v>1977</v>
      </c>
      <c r="E167" s="16">
        <v>0</v>
      </c>
      <c r="F167" s="16">
        <v>13423.5</v>
      </c>
      <c r="G167" s="16">
        <v>0</v>
      </c>
      <c r="H167" s="16">
        <v>665425.30000000005</v>
      </c>
      <c r="I167" s="16">
        <v>0</v>
      </c>
      <c r="J167" s="16">
        <v>1017.5</v>
      </c>
      <c r="K167" s="16">
        <v>0</v>
      </c>
      <c r="L167" s="16">
        <v>0</v>
      </c>
      <c r="M167" s="16">
        <v>974</v>
      </c>
      <c r="N167" s="16">
        <v>8.5</v>
      </c>
      <c r="O167" s="16">
        <v>88000.5</v>
      </c>
      <c r="P167" s="16">
        <v>0</v>
      </c>
      <c r="Q167" s="16">
        <v>645</v>
      </c>
      <c r="R167" s="16">
        <v>2358</v>
      </c>
      <c r="S167" s="16">
        <v>0</v>
      </c>
      <c r="T167" s="16">
        <v>179</v>
      </c>
      <c r="U167" s="16">
        <v>2704</v>
      </c>
      <c r="V167" s="16">
        <v>0</v>
      </c>
      <c r="W167" s="16">
        <v>0</v>
      </c>
      <c r="X167" s="16">
        <v>582.5</v>
      </c>
      <c r="Y167" s="16">
        <v>84</v>
      </c>
      <c r="Z167" s="16">
        <v>0</v>
      </c>
      <c r="AA167" s="16">
        <v>85191</v>
      </c>
    </row>
    <row r="168" spans="1:27" ht="15.75" thickBot="1" x14ac:dyDescent="0.3">
      <c r="A168" s="15" t="s">
        <v>138</v>
      </c>
      <c r="B168" s="16">
        <v>0</v>
      </c>
      <c r="C168" s="16">
        <v>167786.1</v>
      </c>
      <c r="D168" s="16">
        <v>1977</v>
      </c>
      <c r="E168" s="16">
        <v>0</v>
      </c>
      <c r="F168" s="16">
        <v>4083.5</v>
      </c>
      <c r="G168" s="16">
        <v>0</v>
      </c>
      <c r="H168" s="16">
        <v>665425.30000000005</v>
      </c>
      <c r="I168" s="16">
        <v>0</v>
      </c>
      <c r="J168" s="16">
        <v>1017.5</v>
      </c>
      <c r="K168" s="16">
        <v>0</v>
      </c>
      <c r="L168" s="16">
        <v>0</v>
      </c>
      <c r="M168" s="16">
        <v>974</v>
      </c>
      <c r="N168" s="16">
        <v>8.5</v>
      </c>
      <c r="O168" s="16">
        <v>87596</v>
      </c>
      <c r="P168" s="16">
        <v>0</v>
      </c>
      <c r="Q168" s="16">
        <v>645</v>
      </c>
      <c r="R168" s="16">
        <v>2358</v>
      </c>
      <c r="S168" s="16">
        <v>0</v>
      </c>
      <c r="T168" s="16">
        <v>179</v>
      </c>
      <c r="U168" s="16">
        <v>2704</v>
      </c>
      <c r="V168" s="16">
        <v>0</v>
      </c>
      <c r="W168" s="16">
        <v>0</v>
      </c>
      <c r="X168" s="16">
        <v>582.5</v>
      </c>
      <c r="Y168" s="16">
        <v>84</v>
      </c>
      <c r="Z168" s="16">
        <v>0</v>
      </c>
      <c r="AA168" s="16">
        <v>85191</v>
      </c>
    </row>
    <row r="169" spans="1:27" ht="15.75" thickBot="1" x14ac:dyDescent="0.3">
      <c r="A169" s="15" t="s">
        <v>139</v>
      </c>
      <c r="B169" s="16">
        <v>0</v>
      </c>
      <c r="C169" s="16">
        <v>167786.1</v>
      </c>
      <c r="D169" s="16">
        <v>816.5</v>
      </c>
      <c r="E169" s="16">
        <v>0</v>
      </c>
      <c r="F169" s="16">
        <v>4083.5</v>
      </c>
      <c r="G169" s="16">
        <v>0</v>
      </c>
      <c r="H169" s="16">
        <v>665425.30000000005</v>
      </c>
      <c r="I169" s="16">
        <v>0</v>
      </c>
      <c r="J169" s="16">
        <v>1017.5</v>
      </c>
      <c r="K169" s="16">
        <v>0</v>
      </c>
      <c r="L169" s="16">
        <v>0</v>
      </c>
      <c r="M169" s="16">
        <v>974</v>
      </c>
      <c r="N169" s="16">
        <v>8.5</v>
      </c>
      <c r="O169" s="16">
        <v>87596</v>
      </c>
      <c r="P169" s="16">
        <v>0</v>
      </c>
      <c r="Q169" s="16">
        <v>645</v>
      </c>
      <c r="R169" s="16">
        <v>2358</v>
      </c>
      <c r="S169" s="16">
        <v>0</v>
      </c>
      <c r="T169" s="16">
        <v>179</v>
      </c>
      <c r="U169" s="16">
        <v>2704</v>
      </c>
      <c r="V169" s="16">
        <v>0</v>
      </c>
      <c r="W169" s="16">
        <v>0</v>
      </c>
      <c r="X169" s="16">
        <v>582.5</v>
      </c>
      <c r="Y169" s="16">
        <v>84</v>
      </c>
      <c r="Z169" s="16">
        <v>0</v>
      </c>
      <c r="AA169" s="16">
        <v>85191</v>
      </c>
    </row>
    <row r="170" spans="1:27" ht="15.75" thickBot="1" x14ac:dyDescent="0.3">
      <c r="A170" s="15" t="s">
        <v>140</v>
      </c>
      <c r="B170" s="16">
        <v>0</v>
      </c>
      <c r="C170" s="16">
        <v>167786.1</v>
      </c>
      <c r="D170" s="16">
        <v>816.5</v>
      </c>
      <c r="E170" s="16">
        <v>0</v>
      </c>
      <c r="F170" s="16">
        <v>4083.5</v>
      </c>
      <c r="G170" s="16">
        <v>0</v>
      </c>
      <c r="H170" s="16">
        <v>665425.30000000005</v>
      </c>
      <c r="I170" s="16">
        <v>0</v>
      </c>
      <c r="J170" s="16">
        <v>1017.5</v>
      </c>
      <c r="K170" s="16">
        <v>0</v>
      </c>
      <c r="L170" s="16">
        <v>0</v>
      </c>
      <c r="M170" s="16">
        <v>974</v>
      </c>
      <c r="N170" s="16">
        <v>8.5</v>
      </c>
      <c r="O170" s="16">
        <v>87596</v>
      </c>
      <c r="P170" s="16">
        <v>0</v>
      </c>
      <c r="Q170" s="16">
        <v>645</v>
      </c>
      <c r="R170" s="16">
        <v>2358</v>
      </c>
      <c r="S170" s="16">
        <v>0</v>
      </c>
      <c r="T170" s="16">
        <v>179</v>
      </c>
      <c r="U170" s="16">
        <v>2704</v>
      </c>
      <c r="V170" s="16">
        <v>0</v>
      </c>
      <c r="W170" s="16">
        <v>0</v>
      </c>
      <c r="X170" s="16">
        <v>582.5</v>
      </c>
      <c r="Y170" s="16">
        <v>84</v>
      </c>
      <c r="Z170" s="16">
        <v>0</v>
      </c>
      <c r="AA170" s="16">
        <v>85191</v>
      </c>
    </row>
    <row r="171" spans="1:27" ht="15.75" thickBot="1" x14ac:dyDescent="0.3">
      <c r="A171" s="15" t="s">
        <v>141</v>
      </c>
      <c r="B171" s="16">
        <v>0</v>
      </c>
      <c r="C171" s="16">
        <v>167786.1</v>
      </c>
      <c r="D171" s="16">
        <v>816.5</v>
      </c>
      <c r="E171" s="16">
        <v>0</v>
      </c>
      <c r="F171" s="16">
        <v>4083.5</v>
      </c>
      <c r="G171" s="16">
        <v>0</v>
      </c>
      <c r="H171" s="16">
        <v>665425.30000000005</v>
      </c>
      <c r="I171" s="16">
        <v>0</v>
      </c>
      <c r="J171" s="16">
        <v>1017.5</v>
      </c>
      <c r="K171" s="16">
        <v>0</v>
      </c>
      <c r="L171" s="16">
        <v>0</v>
      </c>
      <c r="M171" s="16">
        <v>974</v>
      </c>
      <c r="N171" s="16">
        <v>8.5</v>
      </c>
      <c r="O171" s="16">
        <v>87596</v>
      </c>
      <c r="P171" s="16">
        <v>0</v>
      </c>
      <c r="Q171" s="16">
        <v>645</v>
      </c>
      <c r="R171" s="16">
        <v>2358</v>
      </c>
      <c r="S171" s="16">
        <v>0</v>
      </c>
      <c r="T171" s="16">
        <v>179</v>
      </c>
      <c r="U171" s="16">
        <v>2704</v>
      </c>
      <c r="V171" s="16">
        <v>0</v>
      </c>
      <c r="W171" s="16">
        <v>0</v>
      </c>
      <c r="X171" s="16">
        <v>582.5</v>
      </c>
      <c r="Y171" s="16">
        <v>84</v>
      </c>
      <c r="Z171" s="16">
        <v>0</v>
      </c>
      <c r="AA171" s="16">
        <v>85191</v>
      </c>
    </row>
    <row r="172" spans="1:27" ht="15.75" thickBot="1" x14ac:dyDescent="0.3">
      <c r="A172" s="15" t="s">
        <v>142</v>
      </c>
      <c r="B172" s="16">
        <v>0</v>
      </c>
      <c r="C172" s="16">
        <v>167786.1</v>
      </c>
      <c r="D172" s="16">
        <v>816.5</v>
      </c>
      <c r="E172" s="16">
        <v>0</v>
      </c>
      <c r="F172" s="16">
        <v>4083.5</v>
      </c>
      <c r="G172" s="16">
        <v>0</v>
      </c>
      <c r="H172" s="16">
        <v>665425.30000000005</v>
      </c>
      <c r="I172" s="16">
        <v>0</v>
      </c>
      <c r="J172" s="16">
        <v>1017.5</v>
      </c>
      <c r="K172" s="16">
        <v>0</v>
      </c>
      <c r="L172" s="16">
        <v>0</v>
      </c>
      <c r="M172" s="16">
        <v>974</v>
      </c>
      <c r="N172" s="16">
        <v>8.5</v>
      </c>
      <c r="O172" s="16">
        <v>86238</v>
      </c>
      <c r="P172" s="16">
        <v>0</v>
      </c>
      <c r="Q172" s="16">
        <v>645</v>
      </c>
      <c r="R172" s="16">
        <v>2358</v>
      </c>
      <c r="S172" s="16">
        <v>0</v>
      </c>
      <c r="T172" s="16">
        <v>179</v>
      </c>
      <c r="U172" s="16">
        <v>2704</v>
      </c>
      <c r="V172" s="16">
        <v>0</v>
      </c>
      <c r="W172" s="16">
        <v>0</v>
      </c>
      <c r="X172" s="16">
        <v>582.5</v>
      </c>
      <c r="Y172" s="16">
        <v>84</v>
      </c>
      <c r="Z172" s="16">
        <v>0</v>
      </c>
      <c r="AA172" s="16">
        <v>85191</v>
      </c>
    </row>
    <row r="173" spans="1:27" ht="15.75" thickBot="1" x14ac:dyDescent="0.3">
      <c r="A173" s="15" t="s">
        <v>143</v>
      </c>
      <c r="B173" s="16">
        <v>0</v>
      </c>
      <c r="C173" s="16">
        <v>167786.1</v>
      </c>
      <c r="D173" s="16">
        <v>816.5</v>
      </c>
      <c r="E173" s="16">
        <v>0</v>
      </c>
      <c r="F173" s="16">
        <v>4083.5</v>
      </c>
      <c r="G173" s="16">
        <v>0</v>
      </c>
      <c r="H173" s="16">
        <v>665425.30000000005</v>
      </c>
      <c r="I173" s="16">
        <v>0</v>
      </c>
      <c r="J173" s="16">
        <v>1017.5</v>
      </c>
      <c r="K173" s="16">
        <v>0</v>
      </c>
      <c r="L173" s="16">
        <v>0</v>
      </c>
      <c r="M173" s="16">
        <v>974</v>
      </c>
      <c r="N173" s="16">
        <v>8.5</v>
      </c>
      <c r="O173" s="16">
        <v>86238</v>
      </c>
      <c r="P173" s="16">
        <v>0</v>
      </c>
      <c r="Q173" s="16">
        <v>314.5</v>
      </c>
      <c r="R173" s="16">
        <v>2358</v>
      </c>
      <c r="S173" s="16">
        <v>0</v>
      </c>
      <c r="T173" s="16">
        <v>179</v>
      </c>
      <c r="U173" s="16">
        <v>2704</v>
      </c>
      <c r="V173" s="16">
        <v>0</v>
      </c>
      <c r="W173" s="16">
        <v>0</v>
      </c>
      <c r="X173" s="16">
        <v>582.5</v>
      </c>
      <c r="Y173" s="16">
        <v>84</v>
      </c>
      <c r="Z173" s="16">
        <v>0</v>
      </c>
      <c r="AA173" s="16">
        <v>84845</v>
      </c>
    </row>
    <row r="174" spans="1:27" ht="15.75" thickBot="1" x14ac:dyDescent="0.3">
      <c r="A174" s="15" t="s">
        <v>144</v>
      </c>
      <c r="B174" s="16">
        <v>0</v>
      </c>
      <c r="C174" s="16">
        <v>167786.1</v>
      </c>
      <c r="D174" s="16">
        <v>683.5</v>
      </c>
      <c r="E174" s="16">
        <v>0</v>
      </c>
      <c r="F174" s="16">
        <v>3866</v>
      </c>
      <c r="G174" s="16">
        <v>0</v>
      </c>
      <c r="H174" s="16">
        <v>665425.30000000005</v>
      </c>
      <c r="I174" s="16">
        <v>0</v>
      </c>
      <c r="J174" s="16">
        <v>1017.5</v>
      </c>
      <c r="K174" s="16">
        <v>0</v>
      </c>
      <c r="L174" s="16">
        <v>0</v>
      </c>
      <c r="M174" s="16">
        <v>974</v>
      </c>
      <c r="N174" s="16">
        <v>8.5</v>
      </c>
      <c r="O174" s="16">
        <v>86238</v>
      </c>
      <c r="P174" s="16">
        <v>0</v>
      </c>
      <c r="Q174" s="16">
        <v>314.5</v>
      </c>
      <c r="R174" s="16">
        <v>2358</v>
      </c>
      <c r="S174" s="16">
        <v>0</v>
      </c>
      <c r="T174" s="16">
        <v>179</v>
      </c>
      <c r="U174" s="16">
        <v>2704</v>
      </c>
      <c r="V174" s="16">
        <v>0</v>
      </c>
      <c r="W174" s="16">
        <v>0</v>
      </c>
      <c r="X174" s="16">
        <v>582.5</v>
      </c>
      <c r="Y174" s="16">
        <v>84</v>
      </c>
      <c r="Z174" s="16">
        <v>0</v>
      </c>
      <c r="AA174" s="16">
        <v>84845</v>
      </c>
    </row>
    <row r="175" spans="1:27" ht="15.75" thickBot="1" x14ac:dyDescent="0.3">
      <c r="A175" s="15" t="s">
        <v>145</v>
      </c>
      <c r="B175" s="16">
        <v>0</v>
      </c>
      <c r="C175" s="16">
        <v>167786.1</v>
      </c>
      <c r="D175" s="16">
        <v>683.5</v>
      </c>
      <c r="E175" s="16">
        <v>0</v>
      </c>
      <c r="F175" s="16">
        <v>3166.5</v>
      </c>
      <c r="G175" s="16">
        <v>0</v>
      </c>
      <c r="H175" s="16">
        <v>665292.30000000005</v>
      </c>
      <c r="I175" s="16">
        <v>0</v>
      </c>
      <c r="J175" s="16">
        <v>1017.5</v>
      </c>
      <c r="K175" s="16">
        <v>0</v>
      </c>
      <c r="L175" s="16">
        <v>0</v>
      </c>
      <c r="M175" s="16">
        <v>974</v>
      </c>
      <c r="N175" s="16">
        <v>8.5</v>
      </c>
      <c r="O175" s="16">
        <v>86238</v>
      </c>
      <c r="P175" s="16">
        <v>0</v>
      </c>
      <c r="Q175" s="16">
        <v>112.5</v>
      </c>
      <c r="R175" s="16">
        <v>2358</v>
      </c>
      <c r="S175" s="16">
        <v>0</v>
      </c>
      <c r="T175" s="16">
        <v>179</v>
      </c>
      <c r="U175" s="16">
        <v>2704</v>
      </c>
      <c r="V175" s="16">
        <v>0</v>
      </c>
      <c r="W175" s="16">
        <v>0</v>
      </c>
      <c r="X175" s="16">
        <v>582.5</v>
      </c>
      <c r="Y175" s="16">
        <v>84</v>
      </c>
      <c r="Z175" s="16">
        <v>0</v>
      </c>
      <c r="AA175" s="16">
        <v>84845</v>
      </c>
    </row>
    <row r="176" spans="1:27" ht="15.75" thickBot="1" x14ac:dyDescent="0.3">
      <c r="A176" s="15" t="s">
        <v>146</v>
      </c>
      <c r="B176" s="16">
        <v>0</v>
      </c>
      <c r="C176" s="16">
        <v>167786.1</v>
      </c>
      <c r="D176" s="16">
        <v>683.5</v>
      </c>
      <c r="E176" s="16">
        <v>0</v>
      </c>
      <c r="F176" s="16">
        <v>3166.5</v>
      </c>
      <c r="G176" s="16">
        <v>0</v>
      </c>
      <c r="H176" s="16">
        <v>665292.30000000005</v>
      </c>
      <c r="I176" s="16">
        <v>0</v>
      </c>
      <c r="J176" s="16">
        <v>417.5</v>
      </c>
      <c r="K176" s="16">
        <v>0</v>
      </c>
      <c r="L176" s="16">
        <v>0</v>
      </c>
      <c r="M176" s="16">
        <v>974</v>
      </c>
      <c r="N176" s="16">
        <v>8.5</v>
      </c>
      <c r="O176" s="16">
        <v>86211.5</v>
      </c>
      <c r="P176" s="16">
        <v>0</v>
      </c>
      <c r="Q176" s="16">
        <v>112.5</v>
      </c>
      <c r="R176" s="16">
        <v>2358</v>
      </c>
      <c r="S176" s="16">
        <v>0</v>
      </c>
      <c r="T176" s="16">
        <v>0</v>
      </c>
      <c r="U176" s="16">
        <v>2704</v>
      </c>
      <c r="V176" s="16">
        <v>0</v>
      </c>
      <c r="W176" s="16">
        <v>0</v>
      </c>
      <c r="X176" s="16">
        <v>0</v>
      </c>
      <c r="Y176" s="16">
        <v>84</v>
      </c>
      <c r="Z176" s="16">
        <v>0</v>
      </c>
      <c r="AA176" s="16">
        <v>84845</v>
      </c>
    </row>
    <row r="177" spans="1:31" ht="15.75" thickBot="1" x14ac:dyDescent="0.3">
      <c r="A177" s="15" t="s">
        <v>147</v>
      </c>
      <c r="B177" s="16">
        <v>0</v>
      </c>
      <c r="C177" s="16">
        <v>167786.1</v>
      </c>
      <c r="D177" s="16">
        <v>683.5</v>
      </c>
      <c r="E177" s="16">
        <v>0</v>
      </c>
      <c r="F177" s="16">
        <v>3166.5</v>
      </c>
      <c r="G177" s="16">
        <v>0</v>
      </c>
      <c r="H177" s="16">
        <v>665292.30000000005</v>
      </c>
      <c r="I177" s="16">
        <v>0</v>
      </c>
      <c r="J177" s="16">
        <v>417.5</v>
      </c>
      <c r="K177" s="16">
        <v>0</v>
      </c>
      <c r="L177" s="16">
        <v>0</v>
      </c>
      <c r="M177" s="16">
        <v>974</v>
      </c>
      <c r="N177" s="16">
        <v>8.5</v>
      </c>
      <c r="O177" s="16">
        <v>84588</v>
      </c>
      <c r="P177" s="16">
        <v>0</v>
      </c>
      <c r="Q177" s="16">
        <v>0</v>
      </c>
      <c r="R177" s="16">
        <v>2358</v>
      </c>
      <c r="S177" s="16">
        <v>0</v>
      </c>
      <c r="T177" s="16">
        <v>0</v>
      </c>
      <c r="U177" s="16">
        <v>2704</v>
      </c>
      <c r="V177" s="16">
        <v>0</v>
      </c>
      <c r="W177" s="16">
        <v>0</v>
      </c>
      <c r="X177" s="16">
        <v>0</v>
      </c>
      <c r="Y177" s="16">
        <v>84</v>
      </c>
      <c r="Z177" s="16">
        <v>0</v>
      </c>
      <c r="AA177" s="16">
        <v>84845</v>
      </c>
    </row>
    <row r="178" spans="1:31" ht="15.75" thickBot="1" x14ac:dyDescent="0.3">
      <c r="A178" s="15" t="s">
        <v>148</v>
      </c>
      <c r="B178" s="16">
        <v>0</v>
      </c>
      <c r="C178" s="16">
        <v>167786.1</v>
      </c>
      <c r="D178" s="16">
        <v>0</v>
      </c>
      <c r="E178" s="16">
        <v>0</v>
      </c>
      <c r="F178" s="16">
        <v>3166.5</v>
      </c>
      <c r="G178" s="16">
        <v>0</v>
      </c>
      <c r="H178" s="16">
        <v>665292.30000000005</v>
      </c>
      <c r="I178" s="16">
        <v>0</v>
      </c>
      <c r="J178" s="16">
        <v>0</v>
      </c>
      <c r="K178" s="16">
        <v>0</v>
      </c>
      <c r="L178" s="16">
        <v>0</v>
      </c>
      <c r="M178" s="16">
        <v>974</v>
      </c>
      <c r="N178" s="16">
        <v>8.5</v>
      </c>
      <c r="O178" s="16">
        <v>84588</v>
      </c>
      <c r="P178" s="16">
        <v>0</v>
      </c>
      <c r="Q178" s="16">
        <v>0</v>
      </c>
      <c r="R178" s="16">
        <v>2358</v>
      </c>
      <c r="S178" s="16">
        <v>0</v>
      </c>
      <c r="T178" s="16">
        <v>0</v>
      </c>
      <c r="U178" s="16">
        <v>2704</v>
      </c>
      <c r="V178" s="16">
        <v>0</v>
      </c>
      <c r="W178" s="16">
        <v>0</v>
      </c>
      <c r="X178" s="16">
        <v>0</v>
      </c>
      <c r="Y178" s="16">
        <v>84</v>
      </c>
      <c r="Z178" s="16">
        <v>0</v>
      </c>
      <c r="AA178" s="16">
        <v>84479.5</v>
      </c>
    </row>
    <row r="179" spans="1:31" ht="15.75" thickBot="1" x14ac:dyDescent="0.3">
      <c r="A179" s="15" t="s">
        <v>149</v>
      </c>
      <c r="B179" s="16">
        <v>0</v>
      </c>
      <c r="C179" s="16">
        <v>167786.1</v>
      </c>
      <c r="D179" s="16">
        <v>0</v>
      </c>
      <c r="E179" s="16">
        <v>0</v>
      </c>
      <c r="F179" s="16">
        <v>3166.5</v>
      </c>
      <c r="G179" s="16">
        <v>0</v>
      </c>
      <c r="H179" s="16">
        <v>665292.30000000005</v>
      </c>
      <c r="I179" s="16">
        <v>0</v>
      </c>
      <c r="J179" s="16">
        <v>0</v>
      </c>
      <c r="K179" s="16">
        <v>0</v>
      </c>
      <c r="L179" s="16">
        <v>0</v>
      </c>
      <c r="M179" s="16">
        <v>974</v>
      </c>
      <c r="N179" s="16">
        <v>0</v>
      </c>
      <c r="O179" s="16">
        <v>84588</v>
      </c>
      <c r="P179" s="16">
        <v>0</v>
      </c>
      <c r="Q179" s="16">
        <v>0</v>
      </c>
      <c r="R179" s="16">
        <v>2358</v>
      </c>
      <c r="S179" s="16">
        <v>0</v>
      </c>
      <c r="T179" s="16">
        <v>0</v>
      </c>
      <c r="U179" s="16">
        <v>2704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84479.5</v>
      </c>
    </row>
    <row r="180" spans="1:31" ht="15.75" thickBot="1" x14ac:dyDescent="0.3">
      <c r="A180" s="15" t="s">
        <v>150</v>
      </c>
      <c r="B180" s="16">
        <v>0</v>
      </c>
      <c r="C180" s="16">
        <v>167786.1</v>
      </c>
      <c r="D180" s="16">
        <v>0</v>
      </c>
      <c r="E180" s="16">
        <v>0</v>
      </c>
      <c r="F180" s="16">
        <v>3166.5</v>
      </c>
      <c r="G180" s="16">
        <v>0</v>
      </c>
      <c r="H180" s="16">
        <v>664095.30000000005</v>
      </c>
      <c r="I180" s="16">
        <v>0</v>
      </c>
      <c r="J180" s="16">
        <v>0</v>
      </c>
      <c r="K180" s="16">
        <v>0</v>
      </c>
      <c r="L180" s="16">
        <v>0</v>
      </c>
      <c r="M180" s="16">
        <v>974</v>
      </c>
      <c r="N180" s="16">
        <v>0</v>
      </c>
      <c r="O180" s="16">
        <v>84588</v>
      </c>
      <c r="P180" s="16">
        <v>0</v>
      </c>
      <c r="Q180" s="16">
        <v>0</v>
      </c>
      <c r="R180" s="16">
        <v>2358</v>
      </c>
      <c r="S180" s="16">
        <v>0</v>
      </c>
      <c r="T180" s="16">
        <v>0</v>
      </c>
      <c r="U180" s="16">
        <v>2704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84479.5</v>
      </c>
    </row>
    <row r="181" spans="1:31" ht="15.75" thickBot="1" x14ac:dyDescent="0.3">
      <c r="A181" s="15" t="s">
        <v>151</v>
      </c>
      <c r="B181" s="16">
        <v>0</v>
      </c>
      <c r="C181" s="16">
        <v>167786.1</v>
      </c>
      <c r="D181" s="16">
        <v>0</v>
      </c>
      <c r="E181" s="16">
        <v>0</v>
      </c>
      <c r="F181" s="16">
        <v>3166.5</v>
      </c>
      <c r="G181" s="16">
        <v>0</v>
      </c>
      <c r="H181" s="16">
        <v>664095.30000000005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84588</v>
      </c>
      <c r="P181" s="16">
        <v>0</v>
      </c>
      <c r="Q181" s="16">
        <v>0</v>
      </c>
      <c r="R181" s="16">
        <v>2358</v>
      </c>
      <c r="S181" s="16">
        <v>0</v>
      </c>
      <c r="T181" s="16">
        <v>0</v>
      </c>
      <c r="U181" s="16">
        <v>2704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84479.5</v>
      </c>
    </row>
    <row r="182" spans="1:31" ht="15.75" thickBot="1" x14ac:dyDescent="0.3">
      <c r="A182" s="15" t="s">
        <v>152</v>
      </c>
      <c r="B182" s="16">
        <v>0</v>
      </c>
      <c r="C182" s="16">
        <v>167786.1</v>
      </c>
      <c r="D182" s="16">
        <v>0</v>
      </c>
      <c r="E182" s="16">
        <v>0</v>
      </c>
      <c r="F182" s="16">
        <v>2394</v>
      </c>
      <c r="G182" s="16">
        <v>0</v>
      </c>
      <c r="H182" s="16">
        <v>664095.30000000005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84588</v>
      </c>
      <c r="P182" s="16">
        <v>0</v>
      </c>
      <c r="Q182" s="16">
        <v>0</v>
      </c>
      <c r="R182" s="16">
        <v>2358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84479.5</v>
      </c>
    </row>
    <row r="183" spans="1:31" ht="15.75" thickBot="1" x14ac:dyDescent="0.3">
      <c r="A183" s="15" t="s">
        <v>153</v>
      </c>
      <c r="B183" s="16">
        <v>0</v>
      </c>
      <c r="C183" s="16">
        <v>167786.1</v>
      </c>
      <c r="D183" s="16">
        <v>0</v>
      </c>
      <c r="E183" s="16">
        <v>0</v>
      </c>
      <c r="F183" s="16">
        <v>2394</v>
      </c>
      <c r="G183" s="16">
        <v>0</v>
      </c>
      <c r="H183" s="16">
        <v>664095.30000000005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84588</v>
      </c>
      <c r="P183" s="16">
        <v>0</v>
      </c>
      <c r="Q183" s="16">
        <v>0</v>
      </c>
      <c r="R183" s="16">
        <v>2358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84479.5</v>
      </c>
    </row>
    <row r="184" spans="1:31" ht="15.75" thickBot="1" x14ac:dyDescent="0.3">
      <c r="A184" s="15" t="s">
        <v>154</v>
      </c>
      <c r="B184" s="16">
        <v>0</v>
      </c>
      <c r="C184" s="16">
        <v>167786.1</v>
      </c>
      <c r="D184" s="16">
        <v>0</v>
      </c>
      <c r="E184" s="16">
        <v>0</v>
      </c>
      <c r="F184" s="16">
        <v>2394</v>
      </c>
      <c r="G184" s="16">
        <v>0</v>
      </c>
      <c r="H184" s="16">
        <v>664095.30000000005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80357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84479.5</v>
      </c>
    </row>
    <row r="185" spans="1:31" ht="15.75" thickBot="1" x14ac:dyDescent="0.3">
      <c r="A185" s="15" t="s">
        <v>155</v>
      </c>
      <c r="B185" s="16">
        <v>0</v>
      </c>
      <c r="C185" s="16">
        <v>167786.1</v>
      </c>
      <c r="D185" s="16">
        <v>0</v>
      </c>
      <c r="E185" s="16">
        <v>0</v>
      </c>
      <c r="F185" s="16">
        <v>2394</v>
      </c>
      <c r="G185" s="16">
        <v>0</v>
      </c>
      <c r="H185" s="16">
        <v>664095.30000000005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80357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84479.5</v>
      </c>
    </row>
    <row r="186" spans="1:31" ht="15.75" thickBot="1" x14ac:dyDescent="0.3">
      <c r="A186" s="15" t="s">
        <v>156</v>
      </c>
      <c r="B186" s="16">
        <v>0</v>
      </c>
      <c r="C186" s="16">
        <v>167786.1</v>
      </c>
      <c r="D186" s="16">
        <v>0</v>
      </c>
      <c r="E186" s="16">
        <v>0</v>
      </c>
      <c r="F186" s="16">
        <v>0</v>
      </c>
      <c r="G186" s="16">
        <v>0</v>
      </c>
      <c r="H186" s="16">
        <v>664095.30000000005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80357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167786.1</v>
      </c>
      <c r="D187" s="16">
        <v>0</v>
      </c>
      <c r="E187" s="16">
        <v>0</v>
      </c>
      <c r="F187" s="16">
        <v>0</v>
      </c>
      <c r="G187" s="16">
        <v>0</v>
      </c>
      <c r="H187" s="16">
        <v>664095.30000000005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1079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664095.30000000005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250715.1</v>
      </c>
      <c r="D193" s="16">
        <v>683.5</v>
      </c>
      <c r="E193" s="16">
        <v>0</v>
      </c>
      <c r="F193" s="16">
        <v>13423.5</v>
      </c>
      <c r="G193" s="16">
        <v>221.5</v>
      </c>
      <c r="H193" s="16">
        <v>665425.30000000005</v>
      </c>
      <c r="I193" s="16">
        <v>0</v>
      </c>
      <c r="J193" s="16">
        <v>1017.5</v>
      </c>
      <c r="K193" s="16">
        <v>0</v>
      </c>
      <c r="L193" s="16">
        <v>0</v>
      </c>
      <c r="M193" s="16">
        <v>974</v>
      </c>
      <c r="N193" s="16">
        <v>8.5</v>
      </c>
      <c r="O193" s="16">
        <v>89602.5</v>
      </c>
      <c r="P193" s="16">
        <v>0</v>
      </c>
      <c r="Q193" s="16">
        <v>645</v>
      </c>
      <c r="R193" s="16">
        <v>2358</v>
      </c>
      <c r="S193" s="16">
        <v>0</v>
      </c>
      <c r="T193" s="16">
        <v>179</v>
      </c>
      <c r="U193" s="16">
        <v>2704</v>
      </c>
      <c r="V193" s="16">
        <v>0</v>
      </c>
      <c r="W193" s="16">
        <v>0</v>
      </c>
      <c r="X193" s="16">
        <v>582.5</v>
      </c>
      <c r="Y193" s="16">
        <v>84</v>
      </c>
      <c r="Z193" s="16">
        <v>0</v>
      </c>
      <c r="AA193" s="16">
        <v>0</v>
      </c>
      <c r="AB193" s="16">
        <v>1028623.9</v>
      </c>
      <c r="AC193" s="16">
        <v>1028624</v>
      </c>
      <c r="AD193" s="16">
        <v>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250715.1</v>
      </c>
      <c r="D194" s="16">
        <v>683.5</v>
      </c>
      <c r="E194" s="16">
        <v>0</v>
      </c>
      <c r="F194" s="16">
        <v>13423.5</v>
      </c>
      <c r="G194" s="16">
        <v>221.5</v>
      </c>
      <c r="H194" s="16">
        <v>665425.30000000005</v>
      </c>
      <c r="I194" s="16">
        <v>0</v>
      </c>
      <c r="J194" s="16">
        <v>1017.5</v>
      </c>
      <c r="K194" s="16">
        <v>0</v>
      </c>
      <c r="L194" s="16">
        <v>0</v>
      </c>
      <c r="M194" s="16">
        <v>974</v>
      </c>
      <c r="N194" s="16">
        <v>8.5</v>
      </c>
      <c r="O194" s="16">
        <v>89602.5</v>
      </c>
      <c r="P194" s="16">
        <v>0</v>
      </c>
      <c r="Q194" s="16">
        <v>645</v>
      </c>
      <c r="R194" s="16">
        <v>2358</v>
      </c>
      <c r="S194" s="16">
        <v>0</v>
      </c>
      <c r="T194" s="16">
        <v>179</v>
      </c>
      <c r="U194" s="16">
        <v>2704</v>
      </c>
      <c r="V194" s="16">
        <v>0</v>
      </c>
      <c r="W194" s="16">
        <v>0</v>
      </c>
      <c r="X194" s="16">
        <v>582.5</v>
      </c>
      <c r="Y194" s="16">
        <v>84</v>
      </c>
      <c r="Z194" s="16">
        <v>0</v>
      </c>
      <c r="AA194" s="16">
        <v>0</v>
      </c>
      <c r="AB194" s="16">
        <v>1028623.9</v>
      </c>
      <c r="AC194" s="16">
        <v>1028624</v>
      </c>
      <c r="AD194" s="16">
        <v>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167786.1</v>
      </c>
      <c r="D195" s="16">
        <v>0</v>
      </c>
      <c r="E195" s="16">
        <v>0</v>
      </c>
      <c r="F195" s="16">
        <v>3866</v>
      </c>
      <c r="G195" s="16">
        <v>0</v>
      </c>
      <c r="H195" s="16">
        <v>664095.30000000005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8.5</v>
      </c>
      <c r="O195" s="16">
        <v>84588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2704</v>
      </c>
      <c r="V195" s="16">
        <v>0</v>
      </c>
      <c r="W195" s="16">
        <v>0</v>
      </c>
      <c r="X195" s="16">
        <v>0</v>
      </c>
      <c r="Y195" s="16">
        <v>84</v>
      </c>
      <c r="Z195" s="16">
        <v>0</v>
      </c>
      <c r="AA195" s="16">
        <v>90334</v>
      </c>
      <c r="AB195" s="16">
        <v>1013465.9</v>
      </c>
      <c r="AC195" s="16">
        <v>1013466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167786.1</v>
      </c>
      <c r="D196" s="16">
        <v>0</v>
      </c>
      <c r="E196" s="16">
        <v>0</v>
      </c>
      <c r="F196" s="16">
        <v>2394</v>
      </c>
      <c r="G196" s="16">
        <v>0</v>
      </c>
      <c r="H196" s="16">
        <v>665292.30000000005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87596</v>
      </c>
      <c r="P196" s="16">
        <v>0</v>
      </c>
      <c r="Q196" s="16">
        <v>0</v>
      </c>
      <c r="R196" s="16">
        <v>2358</v>
      </c>
      <c r="S196" s="16">
        <v>0</v>
      </c>
      <c r="T196" s="16">
        <v>179</v>
      </c>
      <c r="U196" s="16">
        <v>85604.5</v>
      </c>
      <c r="V196" s="16">
        <v>0</v>
      </c>
      <c r="W196" s="16">
        <v>0</v>
      </c>
      <c r="X196" s="16">
        <v>0</v>
      </c>
      <c r="Y196" s="16">
        <v>84</v>
      </c>
      <c r="Z196" s="16">
        <v>0</v>
      </c>
      <c r="AA196" s="16">
        <v>0</v>
      </c>
      <c r="AB196" s="16">
        <v>1011293.9</v>
      </c>
      <c r="AC196" s="16">
        <v>1011294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167786.1</v>
      </c>
      <c r="D197" s="16">
        <v>85142.5</v>
      </c>
      <c r="E197" s="16">
        <v>0</v>
      </c>
      <c r="F197" s="16">
        <v>2394</v>
      </c>
      <c r="G197" s="16">
        <v>0</v>
      </c>
      <c r="H197" s="16">
        <v>665425.30000000005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87596</v>
      </c>
      <c r="P197" s="16">
        <v>0</v>
      </c>
      <c r="Q197" s="16">
        <v>645</v>
      </c>
      <c r="R197" s="16">
        <v>2358</v>
      </c>
      <c r="S197" s="16">
        <v>0</v>
      </c>
      <c r="T197" s="16">
        <v>179</v>
      </c>
      <c r="U197" s="16">
        <v>2704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1014229.9</v>
      </c>
      <c r="AC197" s="16">
        <v>1014230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167786.1</v>
      </c>
      <c r="D198" s="16">
        <v>816.5</v>
      </c>
      <c r="E198" s="16">
        <v>0</v>
      </c>
      <c r="F198" s="16">
        <v>3166.5</v>
      </c>
      <c r="G198" s="16">
        <v>0</v>
      </c>
      <c r="H198" s="16">
        <v>665292.30000000005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86238</v>
      </c>
      <c r="P198" s="16">
        <v>0</v>
      </c>
      <c r="Q198" s="16">
        <v>0</v>
      </c>
      <c r="R198" s="16">
        <v>2358</v>
      </c>
      <c r="S198" s="16">
        <v>0</v>
      </c>
      <c r="T198" s="16">
        <v>179</v>
      </c>
      <c r="U198" s="16">
        <v>2704</v>
      </c>
      <c r="V198" s="16">
        <v>0</v>
      </c>
      <c r="W198" s="16">
        <v>0</v>
      </c>
      <c r="X198" s="16">
        <v>0</v>
      </c>
      <c r="Y198" s="16">
        <v>84</v>
      </c>
      <c r="Z198" s="16">
        <v>0</v>
      </c>
      <c r="AA198" s="16">
        <v>84479.5</v>
      </c>
      <c r="AB198" s="16">
        <v>1013103.9</v>
      </c>
      <c r="AC198" s="16">
        <v>1013104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167786.1</v>
      </c>
      <c r="D199" s="16">
        <v>1977</v>
      </c>
      <c r="E199" s="16">
        <v>0</v>
      </c>
      <c r="F199" s="16">
        <v>3166.5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2704</v>
      </c>
      <c r="V199" s="16">
        <v>747556.8</v>
      </c>
      <c r="W199" s="16">
        <v>0</v>
      </c>
      <c r="X199" s="16">
        <v>582.5</v>
      </c>
      <c r="Y199" s="16">
        <v>84</v>
      </c>
      <c r="Z199" s="16">
        <v>0</v>
      </c>
      <c r="AA199" s="16">
        <v>87020.5</v>
      </c>
      <c r="AB199" s="16">
        <v>1010877.4</v>
      </c>
      <c r="AC199" s="16">
        <v>1010876</v>
      </c>
      <c r="AD199" s="16">
        <v>-1.4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167786.1</v>
      </c>
      <c r="D200" s="16">
        <v>0</v>
      </c>
      <c r="E200" s="16">
        <v>0</v>
      </c>
      <c r="F200" s="16">
        <v>0</v>
      </c>
      <c r="G200" s="16">
        <v>0</v>
      </c>
      <c r="H200" s="16">
        <v>664095.30000000005</v>
      </c>
      <c r="I200" s="16">
        <v>0</v>
      </c>
      <c r="J200" s="16">
        <v>0</v>
      </c>
      <c r="K200" s="16">
        <v>0</v>
      </c>
      <c r="L200" s="16">
        <v>0</v>
      </c>
      <c r="M200" s="16">
        <v>974</v>
      </c>
      <c r="N200" s="16">
        <v>0</v>
      </c>
      <c r="O200" s="16">
        <v>88000.5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84845</v>
      </c>
      <c r="AB200" s="16">
        <v>1005700.9</v>
      </c>
      <c r="AC200" s="16">
        <v>1005701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85142.5</v>
      </c>
      <c r="E201" s="16">
        <v>0</v>
      </c>
      <c r="F201" s="16">
        <v>0</v>
      </c>
      <c r="G201" s="16">
        <v>0</v>
      </c>
      <c r="H201" s="16">
        <v>665425.30000000005</v>
      </c>
      <c r="I201" s="16">
        <v>0</v>
      </c>
      <c r="J201" s="16">
        <v>1017.5</v>
      </c>
      <c r="K201" s="16">
        <v>0</v>
      </c>
      <c r="L201" s="16">
        <v>0</v>
      </c>
      <c r="M201" s="16">
        <v>974</v>
      </c>
      <c r="N201" s="16">
        <v>0</v>
      </c>
      <c r="O201" s="16">
        <v>89602.5</v>
      </c>
      <c r="P201" s="16">
        <v>0</v>
      </c>
      <c r="Q201" s="16">
        <v>0</v>
      </c>
      <c r="R201" s="16">
        <v>2358</v>
      </c>
      <c r="S201" s="16">
        <v>0</v>
      </c>
      <c r="T201" s="16">
        <v>0</v>
      </c>
      <c r="U201" s="16">
        <v>85604.5</v>
      </c>
      <c r="V201" s="16">
        <v>0</v>
      </c>
      <c r="W201" s="16">
        <v>0</v>
      </c>
      <c r="X201" s="16">
        <v>582.5</v>
      </c>
      <c r="Y201" s="16">
        <v>0</v>
      </c>
      <c r="Z201" s="16">
        <v>0</v>
      </c>
      <c r="AA201" s="16">
        <v>84479.5</v>
      </c>
      <c r="AB201" s="16">
        <v>1015186.4</v>
      </c>
      <c r="AC201" s="16">
        <v>1015186</v>
      </c>
      <c r="AD201" s="16">
        <v>-0.4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167786.1</v>
      </c>
      <c r="D202" s="16">
        <v>816.5</v>
      </c>
      <c r="E202" s="16">
        <v>0</v>
      </c>
      <c r="F202" s="16">
        <v>2394</v>
      </c>
      <c r="G202" s="16">
        <v>0</v>
      </c>
      <c r="H202" s="16">
        <v>664095.30000000005</v>
      </c>
      <c r="I202" s="16">
        <v>0</v>
      </c>
      <c r="J202" s="16">
        <v>0</v>
      </c>
      <c r="K202" s="16">
        <v>0</v>
      </c>
      <c r="L202" s="16">
        <v>0</v>
      </c>
      <c r="M202" s="16">
        <v>974</v>
      </c>
      <c r="N202" s="16">
        <v>0</v>
      </c>
      <c r="O202" s="16">
        <v>86211.5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2704</v>
      </c>
      <c r="V202" s="16">
        <v>0</v>
      </c>
      <c r="W202" s="16">
        <v>0</v>
      </c>
      <c r="X202" s="16">
        <v>582.5</v>
      </c>
      <c r="Y202" s="16">
        <v>0</v>
      </c>
      <c r="Z202" s="16">
        <v>0</v>
      </c>
      <c r="AA202" s="16">
        <v>85191</v>
      </c>
      <c r="AB202" s="16">
        <v>1010754.9</v>
      </c>
      <c r="AC202" s="16">
        <v>1010755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167786.1</v>
      </c>
      <c r="D203" s="16">
        <v>0</v>
      </c>
      <c r="E203" s="16">
        <v>0</v>
      </c>
      <c r="F203" s="16">
        <v>15889</v>
      </c>
      <c r="G203" s="16">
        <v>0</v>
      </c>
      <c r="H203" s="16">
        <v>665425.30000000005</v>
      </c>
      <c r="I203" s="16">
        <v>0</v>
      </c>
      <c r="J203" s="16">
        <v>1017.5</v>
      </c>
      <c r="K203" s="16">
        <v>0</v>
      </c>
      <c r="L203" s="16">
        <v>0</v>
      </c>
      <c r="M203" s="16">
        <v>974</v>
      </c>
      <c r="N203" s="16">
        <v>8.5</v>
      </c>
      <c r="O203" s="16">
        <v>87596</v>
      </c>
      <c r="P203" s="16">
        <v>0</v>
      </c>
      <c r="Q203" s="16">
        <v>645</v>
      </c>
      <c r="R203" s="16">
        <v>2358</v>
      </c>
      <c r="S203" s="16">
        <v>0</v>
      </c>
      <c r="T203" s="16">
        <v>0</v>
      </c>
      <c r="U203" s="16">
        <v>2704</v>
      </c>
      <c r="V203" s="16">
        <v>0</v>
      </c>
      <c r="W203" s="16">
        <v>0</v>
      </c>
      <c r="X203" s="16">
        <v>582.5</v>
      </c>
      <c r="Y203" s="16">
        <v>84</v>
      </c>
      <c r="Z203" s="16">
        <v>0</v>
      </c>
      <c r="AA203" s="16">
        <v>84479.5</v>
      </c>
      <c r="AB203" s="16">
        <v>1029549.4</v>
      </c>
      <c r="AC203" s="16">
        <v>1029549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250715.1</v>
      </c>
      <c r="D204" s="16">
        <v>0</v>
      </c>
      <c r="E204" s="16">
        <v>0</v>
      </c>
      <c r="F204" s="16">
        <v>3166.5</v>
      </c>
      <c r="G204" s="16">
        <v>0</v>
      </c>
      <c r="H204" s="16">
        <v>665425.30000000005</v>
      </c>
      <c r="I204" s="16">
        <v>0</v>
      </c>
      <c r="J204" s="16">
        <v>0</v>
      </c>
      <c r="K204" s="16">
        <v>0</v>
      </c>
      <c r="L204" s="16">
        <v>0</v>
      </c>
      <c r="M204" s="16">
        <v>974</v>
      </c>
      <c r="N204" s="16">
        <v>0</v>
      </c>
      <c r="O204" s="16">
        <v>0</v>
      </c>
      <c r="P204" s="16">
        <v>0</v>
      </c>
      <c r="Q204" s="16">
        <v>645</v>
      </c>
      <c r="R204" s="16">
        <v>2358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582.5</v>
      </c>
      <c r="Y204" s="16">
        <v>0</v>
      </c>
      <c r="Z204" s="16">
        <v>0</v>
      </c>
      <c r="AA204" s="16">
        <v>90334</v>
      </c>
      <c r="AB204" s="16">
        <v>1014200.4</v>
      </c>
      <c r="AC204" s="16">
        <v>1014200</v>
      </c>
      <c r="AD204" s="16">
        <v>-0.4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167786.1</v>
      </c>
      <c r="D205" s="16">
        <v>1977</v>
      </c>
      <c r="E205" s="16">
        <v>0</v>
      </c>
      <c r="F205" s="16">
        <v>13423.5</v>
      </c>
      <c r="G205" s="16">
        <v>0</v>
      </c>
      <c r="H205" s="16">
        <v>665292.30000000005</v>
      </c>
      <c r="I205" s="16">
        <v>0</v>
      </c>
      <c r="J205" s="16">
        <v>1017.5</v>
      </c>
      <c r="K205" s="16">
        <v>0</v>
      </c>
      <c r="L205" s="16">
        <v>0</v>
      </c>
      <c r="M205" s="16">
        <v>974</v>
      </c>
      <c r="N205" s="16">
        <v>0</v>
      </c>
      <c r="O205" s="16">
        <v>80357</v>
      </c>
      <c r="P205" s="16">
        <v>0</v>
      </c>
      <c r="Q205" s="16">
        <v>0</v>
      </c>
      <c r="R205" s="16">
        <v>2358</v>
      </c>
      <c r="S205" s="16">
        <v>0</v>
      </c>
      <c r="T205" s="16">
        <v>179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84479.5</v>
      </c>
      <c r="AB205" s="16">
        <v>1017843.9</v>
      </c>
      <c r="AC205" s="16">
        <v>1017844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167786.1</v>
      </c>
      <c r="D206" s="16">
        <v>0</v>
      </c>
      <c r="E206" s="16">
        <v>0</v>
      </c>
      <c r="F206" s="16">
        <v>13423.5</v>
      </c>
      <c r="G206" s="16">
        <v>0</v>
      </c>
      <c r="H206" s="16">
        <v>665425.30000000005</v>
      </c>
      <c r="I206" s="16">
        <v>0</v>
      </c>
      <c r="J206" s="16">
        <v>1017.5</v>
      </c>
      <c r="K206" s="16">
        <v>0</v>
      </c>
      <c r="L206" s="16">
        <v>0</v>
      </c>
      <c r="M206" s="16">
        <v>974</v>
      </c>
      <c r="N206" s="16">
        <v>8.5</v>
      </c>
      <c r="O206" s="16">
        <v>84588</v>
      </c>
      <c r="P206" s="16">
        <v>0</v>
      </c>
      <c r="Q206" s="16">
        <v>645</v>
      </c>
      <c r="R206" s="16">
        <v>2358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582.5</v>
      </c>
      <c r="Y206" s="16">
        <v>84</v>
      </c>
      <c r="Z206" s="16">
        <v>0</v>
      </c>
      <c r="AA206" s="16">
        <v>84479.5</v>
      </c>
      <c r="AB206" s="16">
        <v>1021371.9</v>
      </c>
      <c r="AC206" s="16">
        <v>1021371</v>
      </c>
      <c r="AD206" s="16">
        <v>-0.9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167786.1</v>
      </c>
      <c r="D207" s="16">
        <v>0</v>
      </c>
      <c r="E207" s="16">
        <v>0</v>
      </c>
      <c r="F207" s="16">
        <v>4083.5</v>
      </c>
      <c r="G207" s="16">
        <v>0</v>
      </c>
      <c r="H207" s="16">
        <v>665292.30000000005</v>
      </c>
      <c r="I207" s="16">
        <v>0</v>
      </c>
      <c r="J207" s="16">
        <v>0</v>
      </c>
      <c r="K207" s="16">
        <v>0</v>
      </c>
      <c r="L207" s="16">
        <v>0</v>
      </c>
      <c r="M207" s="16">
        <v>974</v>
      </c>
      <c r="N207" s="16">
        <v>0</v>
      </c>
      <c r="O207" s="16">
        <v>86238</v>
      </c>
      <c r="P207" s="16">
        <v>0</v>
      </c>
      <c r="Q207" s="16">
        <v>0</v>
      </c>
      <c r="R207" s="16">
        <v>2358</v>
      </c>
      <c r="S207" s="16">
        <v>0</v>
      </c>
      <c r="T207" s="16">
        <v>0</v>
      </c>
      <c r="U207" s="16">
        <v>2704</v>
      </c>
      <c r="V207" s="16">
        <v>0</v>
      </c>
      <c r="W207" s="16">
        <v>0</v>
      </c>
      <c r="X207" s="16">
        <v>582.5</v>
      </c>
      <c r="Y207" s="16">
        <v>0</v>
      </c>
      <c r="Z207" s="16">
        <v>0</v>
      </c>
      <c r="AA207" s="16">
        <v>84845</v>
      </c>
      <c r="AB207" s="16">
        <v>1014863.4</v>
      </c>
      <c r="AC207" s="16">
        <v>1014864</v>
      </c>
      <c r="AD207" s="16">
        <v>0.6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167786.1</v>
      </c>
      <c r="D208" s="16">
        <v>0</v>
      </c>
      <c r="E208" s="16">
        <v>0</v>
      </c>
      <c r="F208" s="16">
        <v>4083.5</v>
      </c>
      <c r="G208" s="16">
        <v>0</v>
      </c>
      <c r="H208" s="16">
        <v>665425.30000000005</v>
      </c>
      <c r="I208" s="16">
        <v>0</v>
      </c>
      <c r="J208" s="16">
        <v>1017.5</v>
      </c>
      <c r="K208" s="16">
        <v>0</v>
      </c>
      <c r="L208" s="16">
        <v>0</v>
      </c>
      <c r="M208" s="16">
        <v>974</v>
      </c>
      <c r="N208" s="16">
        <v>8.5</v>
      </c>
      <c r="O208" s="16">
        <v>1079</v>
      </c>
      <c r="P208" s="16">
        <v>0</v>
      </c>
      <c r="Q208" s="16">
        <v>0</v>
      </c>
      <c r="R208" s="16">
        <v>169594.6</v>
      </c>
      <c r="S208" s="16">
        <v>0</v>
      </c>
      <c r="T208" s="16">
        <v>0</v>
      </c>
      <c r="U208" s="16">
        <v>2704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1012672.4</v>
      </c>
      <c r="AC208" s="16">
        <v>1012673</v>
      </c>
      <c r="AD208" s="16">
        <v>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167786.1</v>
      </c>
      <c r="D209" s="16">
        <v>0</v>
      </c>
      <c r="E209" s="16">
        <v>0</v>
      </c>
      <c r="F209" s="16">
        <v>0</v>
      </c>
      <c r="G209" s="16">
        <v>0</v>
      </c>
      <c r="H209" s="16">
        <v>664095.30000000005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8.5</v>
      </c>
      <c r="O209" s="16">
        <v>86238</v>
      </c>
      <c r="P209" s="16">
        <v>0</v>
      </c>
      <c r="Q209" s="16">
        <v>645</v>
      </c>
      <c r="R209" s="16">
        <v>2358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90334</v>
      </c>
      <c r="AB209" s="16">
        <v>1011464.9</v>
      </c>
      <c r="AC209" s="16">
        <v>1011465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167786.1</v>
      </c>
      <c r="D210" s="16">
        <v>0</v>
      </c>
      <c r="E210" s="16">
        <v>0</v>
      </c>
      <c r="F210" s="16">
        <v>2394</v>
      </c>
      <c r="G210" s="16">
        <v>0</v>
      </c>
      <c r="H210" s="16">
        <v>664095.30000000005</v>
      </c>
      <c r="I210" s="16">
        <v>0</v>
      </c>
      <c r="J210" s="16">
        <v>1017.5</v>
      </c>
      <c r="K210" s="16">
        <v>0</v>
      </c>
      <c r="L210" s="16">
        <v>0</v>
      </c>
      <c r="M210" s="16">
        <v>0</v>
      </c>
      <c r="N210" s="16">
        <v>8.5</v>
      </c>
      <c r="O210" s="16">
        <v>84588</v>
      </c>
      <c r="P210" s="16">
        <v>0</v>
      </c>
      <c r="Q210" s="16">
        <v>314.5</v>
      </c>
      <c r="R210" s="16">
        <v>2358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85191</v>
      </c>
      <c r="AB210" s="16">
        <v>1007752.9</v>
      </c>
      <c r="AC210" s="16">
        <v>1007753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167786.1</v>
      </c>
      <c r="D211" s="16">
        <v>0</v>
      </c>
      <c r="E211" s="16">
        <v>0</v>
      </c>
      <c r="F211" s="16">
        <v>3166.5</v>
      </c>
      <c r="G211" s="16">
        <v>0</v>
      </c>
      <c r="H211" s="16">
        <v>665425.30000000005</v>
      </c>
      <c r="I211" s="16">
        <v>0</v>
      </c>
      <c r="J211" s="16">
        <v>1017.5</v>
      </c>
      <c r="K211" s="16">
        <v>0</v>
      </c>
      <c r="L211" s="16">
        <v>0</v>
      </c>
      <c r="M211" s="16">
        <v>0</v>
      </c>
      <c r="N211" s="16">
        <v>8.5</v>
      </c>
      <c r="O211" s="16">
        <v>84588</v>
      </c>
      <c r="P211" s="16">
        <v>0</v>
      </c>
      <c r="Q211" s="16">
        <v>0</v>
      </c>
      <c r="R211" s="16">
        <v>2358</v>
      </c>
      <c r="S211" s="16">
        <v>0</v>
      </c>
      <c r="T211" s="16">
        <v>0</v>
      </c>
      <c r="U211" s="16">
        <v>2704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84479.5</v>
      </c>
      <c r="AB211" s="16">
        <v>1011533.4</v>
      </c>
      <c r="AC211" s="16">
        <v>1011533</v>
      </c>
      <c r="AD211" s="16">
        <v>-0.4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167786.1</v>
      </c>
      <c r="D212" s="16">
        <v>1977</v>
      </c>
      <c r="E212" s="16">
        <v>0</v>
      </c>
      <c r="F212" s="16">
        <v>4083.5</v>
      </c>
      <c r="G212" s="16">
        <v>0</v>
      </c>
      <c r="H212" s="16">
        <v>665425.30000000005</v>
      </c>
      <c r="I212" s="16">
        <v>0</v>
      </c>
      <c r="J212" s="16">
        <v>1017.5</v>
      </c>
      <c r="K212" s="16">
        <v>0</v>
      </c>
      <c r="L212" s="16">
        <v>0</v>
      </c>
      <c r="M212" s="16">
        <v>974</v>
      </c>
      <c r="N212" s="16">
        <v>8.5</v>
      </c>
      <c r="O212" s="16">
        <v>86238</v>
      </c>
      <c r="P212" s="16">
        <v>0</v>
      </c>
      <c r="Q212" s="16">
        <v>314.5</v>
      </c>
      <c r="R212" s="16">
        <v>2358</v>
      </c>
      <c r="S212" s="16">
        <v>0</v>
      </c>
      <c r="T212" s="16">
        <v>179</v>
      </c>
      <c r="U212" s="16">
        <v>2704</v>
      </c>
      <c r="V212" s="16">
        <v>0</v>
      </c>
      <c r="W212" s="16">
        <v>0</v>
      </c>
      <c r="X212" s="16">
        <v>582.5</v>
      </c>
      <c r="Y212" s="16">
        <v>84</v>
      </c>
      <c r="Z212" s="16">
        <v>0</v>
      </c>
      <c r="AA212" s="16">
        <v>84479.5</v>
      </c>
      <c r="AB212" s="16">
        <v>1018211.4</v>
      </c>
      <c r="AC212" s="16">
        <v>1018212</v>
      </c>
      <c r="AD212" s="16">
        <v>0.6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167786.1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8.5</v>
      </c>
      <c r="O213" s="16">
        <v>89602.5</v>
      </c>
      <c r="P213" s="16">
        <v>0</v>
      </c>
      <c r="Q213" s="16">
        <v>0</v>
      </c>
      <c r="R213" s="16">
        <v>668811.30000000005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85191</v>
      </c>
      <c r="AB213" s="16">
        <v>1011399.4</v>
      </c>
      <c r="AC213" s="16">
        <v>1011400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1977</v>
      </c>
      <c r="E214" s="16">
        <v>0</v>
      </c>
      <c r="F214" s="16">
        <v>4083.5</v>
      </c>
      <c r="G214" s="16">
        <v>0</v>
      </c>
      <c r="H214" s="16">
        <v>664095.30000000005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8.5</v>
      </c>
      <c r="O214" s="16">
        <v>84588</v>
      </c>
      <c r="P214" s="16">
        <v>0</v>
      </c>
      <c r="Q214" s="16">
        <v>0</v>
      </c>
      <c r="R214" s="16">
        <v>169594.6</v>
      </c>
      <c r="S214" s="16">
        <v>0</v>
      </c>
      <c r="T214" s="16">
        <v>179</v>
      </c>
      <c r="U214" s="16">
        <v>0</v>
      </c>
      <c r="V214" s="16">
        <v>0</v>
      </c>
      <c r="W214" s="16">
        <v>0</v>
      </c>
      <c r="X214" s="16">
        <v>0</v>
      </c>
      <c r="Y214" s="16">
        <v>84</v>
      </c>
      <c r="Z214" s="16">
        <v>0</v>
      </c>
      <c r="AA214" s="16">
        <v>84845</v>
      </c>
      <c r="AB214" s="16">
        <v>1009454.9</v>
      </c>
      <c r="AC214" s="16">
        <v>1009455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167786.1</v>
      </c>
      <c r="D215" s="16">
        <v>816.5</v>
      </c>
      <c r="E215" s="16">
        <v>0</v>
      </c>
      <c r="F215" s="16">
        <v>3166.5</v>
      </c>
      <c r="G215" s="16">
        <v>0</v>
      </c>
      <c r="H215" s="16">
        <v>664095.30000000005</v>
      </c>
      <c r="I215" s="16">
        <v>0</v>
      </c>
      <c r="J215" s="16">
        <v>417.5</v>
      </c>
      <c r="K215" s="16">
        <v>0</v>
      </c>
      <c r="L215" s="16">
        <v>0</v>
      </c>
      <c r="M215" s="16">
        <v>974</v>
      </c>
      <c r="N215" s="16">
        <v>8.5</v>
      </c>
      <c r="O215" s="16">
        <v>88000.5</v>
      </c>
      <c r="P215" s="16">
        <v>0</v>
      </c>
      <c r="Q215" s="16">
        <v>0</v>
      </c>
      <c r="R215" s="16">
        <v>2358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582.5</v>
      </c>
      <c r="Y215" s="16">
        <v>84</v>
      </c>
      <c r="Z215" s="16">
        <v>0</v>
      </c>
      <c r="AA215" s="16">
        <v>84845</v>
      </c>
      <c r="AB215" s="16">
        <v>1013134.4</v>
      </c>
      <c r="AC215" s="16">
        <v>1013134</v>
      </c>
      <c r="AD215" s="16">
        <v>-0.4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85142.5</v>
      </c>
      <c r="E216" s="16">
        <v>0</v>
      </c>
      <c r="F216" s="16">
        <v>0</v>
      </c>
      <c r="G216" s="16">
        <v>0</v>
      </c>
      <c r="H216" s="16">
        <v>664095.30000000005</v>
      </c>
      <c r="I216" s="16">
        <v>0</v>
      </c>
      <c r="J216" s="16">
        <v>0</v>
      </c>
      <c r="K216" s="16">
        <v>0</v>
      </c>
      <c r="L216" s="16">
        <v>0</v>
      </c>
      <c r="M216" s="16">
        <v>974</v>
      </c>
      <c r="N216" s="16">
        <v>0</v>
      </c>
      <c r="O216" s="16">
        <v>0</v>
      </c>
      <c r="P216" s="16">
        <v>0</v>
      </c>
      <c r="Q216" s="16">
        <v>112.5</v>
      </c>
      <c r="R216" s="16">
        <v>0</v>
      </c>
      <c r="S216" s="16">
        <v>0</v>
      </c>
      <c r="T216" s="16">
        <v>175319.1</v>
      </c>
      <c r="U216" s="16">
        <v>2704</v>
      </c>
      <c r="V216" s="16">
        <v>0</v>
      </c>
      <c r="W216" s="16">
        <v>0</v>
      </c>
      <c r="X216" s="16">
        <v>0</v>
      </c>
      <c r="Y216" s="16">
        <v>84</v>
      </c>
      <c r="Z216" s="16">
        <v>0</v>
      </c>
      <c r="AA216" s="16">
        <v>85191</v>
      </c>
      <c r="AB216" s="16">
        <v>1013622.4</v>
      </c>
      <c r="AC216" s="16">
        <v>1013622</v>
      </c>
      <c r="AD216" s="16">
        <v>-0.4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167786.1</v>
      </c>
      <c r="D217" s="16">
        <v>0</v>
      </c>
      <c r="E217" s="16">
        <v>0</v>
      </c>
      <c r="F217" s="16">
        <v>3166.5</v>
      </c>
      <c r="G217" s="16">
        <v>221.5</v>
      </c>
      <c r="H217" s="16">
        <v>664095.30000000005</v>
      </c>
      <c r="I217" s="16">
        <v>0</v>
      </c>
      <c r="J217" s="16">
        <v>417.5</v>
      </c>
      <c r="K217" s="16">
        <v>0</v>
      </c>
      <c r="L217" s="16">
        <v>0</v>
      </c>
      <c r="M217" s="16">
        <v>974</v>
      </c>
      <c r="N217" s="16">
        <v>0</v>
      </c>
      <c r="O217" s="16">
        <v>84588</v>
      </c>
      <c r="P217" s="16">
        <v>0</v>
      </c>
      <c r="Q217" s="16">
        <v>645</v>
      </c>
      <c r="R217" s="16">
        <v>2358</v>
      </c>
      <c r="S217" s="16">
        <v>0</v>
      </c>
      <c r="T217" s="16">
        <v>179</v>
      </c>
      <c r="U217" s="16">
        <v>2704</v>
      </c>
      <c r="V217" s="16">
        <v>0</v>
      </c>
      <c r="W217" s="16">
        <v>0</v>
      </c>
      <c r="X217" s="16">
        <v>582.5</v>
      </c>
      <c r="Y217" s="16">
        <v>84</v>
      </c>
      <c r="Z217" s="16">
        <v>0</v>
      </c>
      <c r="AA217" s="16">
        <v>90334</v>
      </c>
      <c r="AB217" s="16">
        <v>1018135.4</v>
      </c>
      <c r="AC217" s="16">
        <v>1018135</v>
      </c>
      <c r="AD217" s="16">
        <v>-0.4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167786.1</v>
      </c>
      <c r="D218" s="16">
        <v>816.5</v>
      </c>
      <c r="E218" s="16">
        <v>0</v>
      </c>
      <c r="F218" s="16">
        <v>13423.5</v>
      </c>
      <c r="G218" s="16">
        <v>0</v>
      </c>
      <c r="H218" s="16">
        <v>665425.30000000005</v>
      </c>
      <c r="I218" s="16">
        <v>0</v>
      </c>
      <c r="J218" s="16">
        <v>1017.5</v>
      </c>
      <c r="K218" s="16">
        <v>0</v>
      </c>
      <c r="L218" s="16">
        <v>0</v>
      </c>
      <c r="M218" s="16">
        <v>974</v>
      </c>
      <c r="N218" s="16">
        <v>8.5</v>
      </c>
      <c r="O218" s="16">
        <v>80357</v>
      </c>
      <c r="P218" s="16">
        <v>0</v>
      </c>
      <c r="Q218" s="16">
        <v>645</v>
      </c>
      <c r="R218" s="16">
        <v>0</v>
      </c>
      <c r="S218" s="16">
        <v>0</v>
      </c>
      <c r="T218" s="16">
        <v>179</v>
      </c>
      <c r="U218" s="16">
        <v>2704</v>
      </c>
      <c r="V218" s="16">
        <v>0</v>
      </c>
      <c r="W218" s="16">
        <v>0</v>
      </c>
      <c r="X218" s="16">
        <v>582.5</v>
      </c>
      <c r="Y218" s="16">
        <v>84</v>
      </c>
      <c r="Z218" s="16">
        <v>0</v>
      </c>
      <c r="AA218" s="16">
        <v>85191</v>
      </c>
      <c r="AB218" s="16">
        <v>1019193.9</v>
      </c>
      <c r="AC218" s="16">
        <v>1019194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167786.1</v>
      </c>
      <c r="D219" s="16">
        <v>816.5</v>
      </c>
      <c r="E219" s="16">
        <v>0</v>
      </c>
      <c r="F219" s="16">
        <v>4083.5</v>
      </c>
      <c r="G219" s="16">
        <v>0</v>
      </c>
      <c r="H219" s="16">
        <v>665425.30000000005</v>
      </c>
      <c r="I219" s="16">
        <v>0</v>
      </c>
      <c r="J219" s="16">
        <v>1017.5</v>
      </c>
      <c r="K219" s="16">
        <v>0</v>
      </c>
      <c r="L219" s="16">
        <v>0</v>
      </c>
      <c r="M219" s="16">
        <v>974</v>
      </c>
      <c r="N219" s="16">
        <v>8.5</v>
      </c>
      <c r="O219" s="16">
        <v>80357</v>
      </c>
      <c r="P219" s="16">
        <v>0</v>
      </c>
      <c r="Q219" s="16">
        <v>645</v>
      </c>
      <c r="R219" s="16">
        <v>0</v>
      </c>
      <c r="S219" s="16">
        <v>0</v>
      </c>
      <c r="T219" s="16">
        <v>7556</v>
      </c>
      <c r="U219" s="16">
        <v>2704</v>
      </c>
      <c r="V219" s="16">
        <v>0</v>
      </c>
      <c r="W219" s="16">
        <v>0</v>
      </c>
      <c r="X219" s="16">
        <v>0</v>
      </c>
      <c r="Y219" s="16">
        <v>84</v>
      </c>
      <c r="Z219" s="16">
        <v>0</v>
      </c>
      <c r="AA219" s="16">
        <v>85191</v>
      </c>
      <c r="AB219" s="16">
        <v>1016648.4</v>
      </c>
      <c r="AC219" s="16">
        <v>1016649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167786.1</v>
      </c>
      <c r="D220" s="16">
        <v>683.5</v>
      </c>
      <c r="E220" s="16">
        <v>0</v>
      </c>
      <c r="F220" s="16">
        <v>3166.5</v>
      </c>
      <c r="G220" s="16">
        <v>0</v>
      </c>
      <c r="H220" s="16">
        <v>665292.30000000005</v>
      </c>
      <c r="I220" s="16">
        <v>0</v>
      </c>
      <c r="J220" s="16">
        <v>1017.5</v>
      </c>
      <c r="K220" s="16">
        <v>0</v>
      </c>
      <c r="L220" s="16">
        <v>0</v>
      </c>
      <c r="M220" s="16">
        <v>974</v>
      </c>
      <c r="N220" s="16">
        <v>8.5</v>
      </c>
      <c r="O220" s="16">
        <v>84588</v>
      </c>
      <c r="P220" s="16">
        <v>0</v>
      </c>
      <c r="Q220" s="16">
        <v>112.5</v>
      </c>
      <c r="R220" s="16">
        <v>2358</v>
      </c>
      <c r="S220" s="16">
        <v>0</v>
      </c>
      <c r="T220" s="16">
        <v>179</v>
      </c>
      <c r="U220" s="16">
        <v>2704</v>
      </c>
      <c r="V220" s="16">
        <v>0</v>
      </c>
      <c r="W220" s="16">
        <v>0</v>
      </c>
      <c r="X220" s="16">
        <v>0</v>
      </c>
      <c r="Y220" s="16">
        <v>84</v>
      </c>
      <c r="Z220" s="16">
        <v>0</v>
      </c>
      <c r="AA220" s="16">
        <v>84845</v>
      </c>
      <c r="AB220" s="16">
        <v>1013798.9</v>
      </c>
      <c r="AC220" s="16">
        <v>1013799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167786.1</v>
      </c>
      <c r="D221" s="16">
        <v>683.5</v>
      </c>
      <c r="E221" s="16">
        <v>0</v>
      </c>
      <c r="F221" s="16">
        <v>4083.5</v>
      </c>
      <c r="G221" s="16">
        <v>0</v>
      </c>
      <c r="H221" s="16">
        <v>665425.30000000005</v>
      </c>
      <c r="I221" s="16">
        <v>0</v>
      </c>
      <c r="J221" s="16">
        <v>1017.5</v>
      </c>
      <c r="K221" s="16">
        <v>0</v>
      </c>
      <c r="L221" s="16">
        <v>0</v>
      </c>
      <c r="M221" s="16">
        <v>974</v>
      </c>
      <c r="N221" s="16">
        <v>8.5</v>
      </c>
      <c r="O221" s="16">
        <v>87596</v>
      </c>
      <c r="P221" s="16">
        <v>0</v>
      </c>
      <c r="Q221" s="16">
        <v>645</v>
      </c>
      <c r="R221" s="16">
        <v>2358</v>
      </c>
      <c r="S221" s="16">
        <v>0</v>
      </c>
      <c r="T221" s="16">
        <v>179</v>
      </c>
      <c r="U221" s="16">
        <v>2704</v>
      </c>
      <c r="V221" s="16">
        <v>0</v>
      </c>
      <c r="W221" s="16">
        <v>0</v>
      </c>
      <c r="X221" s="16">
        <v>582.5</v>
      </c>
      <c r="Y221" s="16">
        <v>84</v>
      </c>
      <c r="Z221" s="16">
        <v>0</v>
      </c>
      <c r="AA221" s="16">
        <v>84479.5</v>
      </c>
      <c r="AB221" s="16">
        <v>1018606.4</v>
      </c>
      <c r="AC221" s="16">
        <v>1018607</v>
      </c>
      <c r="AD221" s="16">
        <v>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2877933.1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29445319.100000001</v>
      </c>
    </row>
    <row r="226" spans="1:29" ht="21.75" thickBot="1" x14ac:dyDescent="0.3">
      <c r="A226" s="17" t="s">
        <v>170</v>
      </c>
      <c r="B226" s="18">
        <v>29445319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0.99999999677075269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492235320220213224356.html" xr:uid="{D413715A-5202-491E-87C9-080BA0B35958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M213" sqref="M213"/>
    </sheetView>
  </sheetViews>
  <sheetFormatPr defaultRowHeight="15" x14ac:dyDescent="0.25"/>
  <cols>
    <col min="4" max="4" width="10.28515625" customWidth="1"/>
    <col min="24" max="24" width="11.28515625" customWidth="1"/>
    <col min="28" max="28" width="9.5703125" customWidth="1"/>
    <col min="29" max="29" width="11.710937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Nukleáris medicina (izotóp-diagnosztika és 
-terápia)</v>
      </c>
      <c r="X1" t="str">
        <f>'2015'!X1</f>
        <v>Fizioterápia</v>
      </c>
      <c r="Y1" t="str">
        <f>'2015'!Y1</f>
        <v>Patológia és kórszövettan</v>
      </c>
      <c r="Z1" t="str">
        <f>'2015'!Z1</f>
        <v>Ultrahang-diagnosztika és -terápia</v>
      </c>
      <c r="AA1" t="str">
        <f>'2015'!AA1</f>
        <v>Tomográfia</v>
      </c>
      <c r="AB1" t="str">
        <f>'2015'!AB1</f>
        <v>Röntgen-diagnosztika és -terápia</v>
      </c>
      <c r="AC1" t="str">
        <f>'2015'!AC1</f>
        <v>Laboratóriumi diagnosztika</v>
      </c>
      <c r="AD1" t="str">
        <f>'2015'!AD1</f>
        <v>Sürgősségi betegellátás, oxyológia</v>
      </c>
      <c r="AE1" t="str">
        <f>'2015'!AE1</f>
        <v>Kardiológia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62112.999999999978</v>
      </c>
      <c r="X2">
        <f>nyers_adat!X31</f>
        <v>2363370.9999999991</v>
      </c>
      <c r="Y2">
        <f>nyers_adat!Y31</f>
        <v>341609.0000000007</v>
      </c>
      <c r="Z2">
        <f>nyers_adat!Z31</f>
        <v>630254.00000000023</v>
      </c>
      <c r="AA2">
        <f>nyers_adat!AA31</f>
        <v>321862</v>
      </c>
      <c r="AB2">
        <f>nyers_adat!AB31</f>
        <v>1308547.0000000016</v>
      </c>
      <c r="AC2">
        <f>nyers_adat!AC31</f>
        <v>5705917.9999999944</v>
      </c>
      <c r="AD2">
        <f>nyers_adat!AD31</f>
        <v>242462.99999999994</v>
      </c>
      <c r="AE2">
        <f>nyers_adat!AE31</f>
        <v>852068.99999999884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62112.999999999978</v>
      </c>
      <c r="X3">
        <f>nyers_adat!X32</f>
        <v>2363370.9999999991</v>
      </c>
      <c r="Y3">
        <f>nyers_adat!Y32</f>
        <v>341609.0000000007</v>
      </c>
      <c r="Z3">
        <f>nyers_adat!Z32</f>
        <v>630254.00000000023</v>
      </c>
      <c r="AA3">
        <f>nyers_adat!AA32</f>
        <v>321862</v>
      </c>
      <c r="AB3">
        <f>nyers_adat!AB32</f>
        <v>1308547.0000000016</v>
      </c>
      <c r="AC3">
        <f>nyers_adat!AC32</f>
        <v>5705917.9999999944</v>
      </c>
      <c r="AD3">
        <f>nyers_adat!AD32</f>
        <v>242462.99999999994</v>
      </c>
      <c r="AE3">
        <f>nyers_adat!AE32</f>
        <v>852068.99999999884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2740</v>
      </c>
      <c r="X4">
        <f>nyers_adat!X33</f>
        <v>288342.99999999977</v>
      </c>
      <c r="Y4">
        <f>nyers_adat!Y33</f>
        <v>38062.000000000015</v>
      </c>
      <c r="Z4">
        <f>nyers_adat!Z33</f>
        <v>95763.000000000058</v>
      </c>
      <c r="AA4">
        <f>nyers_adat!AA33</f>
        <v>27553.999999999996</v>
      </c>
      <c r="AB4">
        <f>nyers_adat!AB33</f>
        <v>172007.00000000012</v>
      </c>
      <c r="AC4">
        <f>nyers_adat!AC33</f>
        <v>498008.00000000017</v>
      </c>
      <c r="AD4">
        <f>nyers_adat!AD33</f>
        <v>78633.999999999971</v>
      </c>
      <c r="AE4">
        <f>nyers_adat!AE33</f>
        <v>53240.000000000022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7326.0000000000009</v>
      </c>
      <c r="X5">
        <f>nyers_adat!X34</f>
        <v>296192.99999999965</v>
      </c>
      <c r="Y5">
        <f>nyers_adat!Y34</f>
        <v>23198</v>
      </c>
      <c r="Z5">
        <f>nyers_adat!Z34</f>
        <v>55345</v>
      </c>
      <c r="AA5">
        <f>nyers_adat!AA34</f>
        <v>17393</v>
      </c>
      <c r="AB5">
        <f>nyers_adat!AB34</f>
        <v>112721.0000000001</v>
      </c>
      <c r="AC5">
        <f>nyers_adat!AC34</f>
        <v>280969</v>
      </c>
      <c r="AD5">
        <f>nyers_adat!AD34</f>
        <v>32724.000000000011</v>
      </c>
      <c r="AE5">
        <f>nyers_adat!AE34</f>
        <v>34475.000000000007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3862.0000000000005</v>
      </c>
      <c r="X6">
        <f>nyers_adat!X35</f>
        <v>242148.00000000006</v>
      </c>
      <c r="Y6">
        <f>nyers_adat!Y35</f>
        <v>28717.999999999982</v>
      </c>
      <c r="Z6">
        <f>nyers_adat!Z35</f>
        <v>64681.000000000109</v>
      </c>
      <c r="AA6">
        <f>nyers_adat!AA35</f>
        <v>29427</v>
      </c>
      <c r="AB6">
        <f>nyers_adat!AB35</f>
        <v>117527.00000000006</v>
      </c>
      <c r="AC6">
        <f>nyers_adat!AC35</f>
        <v>252053.99999999991</v>
      </c>
      <c r="AD6">
        <f>nyers_adat!AD35</f>
        <v>27770.999999999985</v>
      </c>
      <c r="AE6">
        <f>nyers_adat!AE35</f>
        <v>51235.000000000029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13928</v>
      </c>
      <c r="X7">
        <f>nyers_adat!X36</f>
        <v>826683.99999999953</v>
      </c>
      <c r="Y7">
        <f>nyers_adat!Y36</f>
        <v>89978</v>
      </c>
      <c r="Z7">
        <f>nyers_adat!Z36</f>
        <v>215789.00000000017</v>
      </c>
      <c r="AA7">
        <f>nyers_adat!AA36</f>
        <v>74374</v>
      </c>
      <c r="AB7">
        <f>nyers_adat!AB36</f>
        <v>402255.00000000029</v>
      </c>
      <c r="AC7">
        <f>nyers_adat!AC36</f>
        <v>1031031.0000000001</v>
      </c>
      <c r="AD7">
        <f>nyers_adat!AD36</f>
        <v>139128.99999999997</v>
      </c>
      <c r="AE7">
        <f>nyers_adat!AE36</f>
        <v>138950.00000000006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3089.0000000000009</v>
      </c>
      <c r="X8">
        <f>nyers_adat!X37</f>
        <v>280851.00000000012</v>
      </c>
      <c r="Y8">
        <f>nyers_adat!Y37</f>
        <v>76730.000000000029</v>
      </c>
      <c r="Z8">
        <f>nyers_adat!Z37</f>
        <v>79748.999999999985</v>
      </c>
      <c r="AA8">
        <f>nyers_adat!AA37</f>
        <v>22562</v>
      </c>
      <c r="AB8">
        <f>nyers_adat!AB37</f>
        <v>169525.00000000009</v>
      </c>
      <c r="AC8">
        <f>nyers_adat!AC37</f>
        <v>447329.99999999959</v>
      </c>
      <c r="AD8">
        <f>nyers_adat!AD37</f>
        <v>81307.000000000073</v>
      </c>
      <c r="AE8">
        <f>nyers_adat!AE37</f>
        <v>50938.999999999964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1321</v>
      </c>
      <c r="X9">
        <f>nyers_adat!X38</f>
        <v>142757.99999999985</v>
      </c>
      <c r="Y9">
        <f>nyers_adat!Y38</f>
        <v>25456.000000000004</v>
      </c>
      <c r="Z9">
        <f>nyers_adat!Z38</f>
        <v>22980.000000000007</v>
      </c>
      <c r="AA9">
        <f>nyers_adat!AA38</f>
        <v>20090</v>
      </c>
      <c r="AB9">
        <f>nyers_adat!AB38</f>
        <v>79655.000000000131</v>
      </c>
      <c r="AC9">
        <f>nyers_adat!AC38</f>
        <v>311796.99999999994</v>
      </c>
      <c r="AD9">
        <f>nyers_adat!AD38</f>
        <v>33355</v>
      </c>
      <c r="AE9">
        <f>nyers_adat!AE38</f>
        <v>14743.999999999996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2340</v>
      </c>
      <c r="X10">
        <f>nyers_adat!X39</f>
        <v>332077.99999999971</v>
      </c>
      <c r="Y10">
        <f>nyers_adat!Y39</f>
        <v>27148</v>
      </c>
      <c r="Z10">
        <f>nyers_adat!Z39</f>
        <v>51239.000000000007</v>
      </c>
      <c r="AA10">
        <f>nyers_adat!AA39</f>
        <v>23829</v>
      </c>
      <c r="AB10">
        <f>nyers_adat!AB39</f>
        <v>91990.000000000102</v>
      </c>
      <c r="AC10">
        <f>nyers_adat!AC39</f>
        <v>369808.99999999988</v>
      </c>
      <c r="AD10">
        <f>nyers_adat!AD39</f>
        <v>29140.999999999993</v>
      </c>
      <c r="AE10">
        <f>nyers_adat!AE39</f>
        <v>42798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6750.0000000000009</v>
      </c>
      <c r="X11">
        <f>nyers_adat!X40</f>
        <v>755686.99999999977</v>
      </c>
      <c r="Y11">
        <f>nyers_adat!Y40</f>
        <v>129334.00000000003</v>
      </c>
      <c r="Z11">
        <f>nyers_adat!Z40</f>
        <v>153968</v>
      </c>
      <c r="AA11">
        <f>nyers_adat!AA40</f>
        <v>66481</v>
      </c>
      <c r="AB11">
        <f>nyers_adat!AB40</f>
        <v>341170.00000000035</v>
      </c>
      <c r="AC11">
        <f>nyers_adat!AC40</f>
        <v>1128935.9999999995</v>
      </c>
      <c r="AD11">
        <f>nyers_adat!AD40</f>
        <v>143803.00000000006</v>
      </c>
      <c r="AE11">
        <f>nyers_adat!AE40</f>
        <v>108480.99999999996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3569.0000000000032</v>
      </c>
      <c r="X12">
        <f>nyers_adat!X41</f>
        <v>225033.00000000012</v>
      </c>
      <c r="Y12">
        <f>nyers_adat!Y41</f>
        <v>50314.999999999993</v>
      </c>
      <c r="Z12">
        <f>nyers_adat!Z41</f>
        <v>107643.00000000028</v>
      </c>
      <c r="AA12">
        <f>nyers_adat!AA41</f>
        <v>37856.999999999993</v>
      </c>
      <c r="AB12">
        <f>nyers_adat!AB41</f>
        <v>140409.00000000017</v>
      </c>
      <c r="AC12">
        <f>nyers_adat!AC41</f>
        <v>700715.9999999979</v>
      </c>
      <c r="AD12">
        <f>nyers_adat!AD41</f>
        <v>49255.999999999993</v>
      </c>
      <c r="AE12">
        <f>nyers_adat!AE41</f>
        <v>107570.99999999991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1794.9999999999995</v>
      </c>
      <c r="X13">
        <f>nyers_adat!X42</f>
        <v>174823.99999999968</v>
      </c>
      <c r="Y13">
        <f>nyers_adat!Y42</f>
        <v>26580.000000000015</v>
      </c>
      <c r="Z13">
        <f>nyers_adat!Z42</f>
        <v>68265.000000000058</v>
      </c>
      <c r="AA13">
        <f>nyers_adat!AA42</f>
        <v>34622.000000000015</v>
      </c>
      <c r="AB13">
        <f>nyers_adat!AB42</f>
        <v>109985</v>
      </c>
      <c r="AC13">
        <f>nyers_adat!AC42</f>
        <v>438297.00000000047</v>
      </c>
      <c r="AD13">
        <f>nyers_adat!AD42</f>
        <v>55856.000000000007</v>
      </c>
      <c r="AE13">
        <f>nyers_adat!AE42</f>
        <v>45292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3427.0000000000005</v>
      </c>
      <c r="X14">
        <f>nyers_adat!X43</f>
        <v>104059.99999999999</v>
      </c>
      <c r="Y14">
        <f>nyers_adat!Y43</f>
        <v>20960.999999999993</v>
      </c>
      <c r="Z14">
        <f>nyers_adat!Z43</f>
        <v>35876.999999999978</v>
      </c>
      <c r="AA14">
        <f>nyers_adat!AA43</f>
        <v>12235.000000000002</v>
      </c>
      <c r="AB14">
        <f>nyers_adat!AB43</f>
        <v>73233.000000000029</v>
      </c>
      <c r="AC14">
        <f>nyers_adat!AC43</f>
        <v>269390.99999999988</v>
      </c>
      <c r="AD14">
        <f>nyers_adat!AD43</f>
        <v>19737.999999999996</v>
      </c>
      <c r="AE14">
        <f>nyers_adat!AE43</f>
        <v>40402.999999999978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8791.0000000000036</v>
      </c>
      <c r="X15">
        <f>nyers_adat!X44</f>
        <v>503916.99999999977</v>
      </c>
      <c r="Y15">
        <f>nyers_adat!Y44</f>
        <v>97856</v>
      </c>
      <c r="Z15">
        <f>nyers_adat!Z44</f>
        <v>211785.00000000032</v>
      </c>
      <c r="AA15">
        <f>nyers_adat!AA44</f>
        <v>84714</v>
      </c>
      <c r="AB15">
        <f>nyers_adat!AB44</f>
        <v>323627.00000000023</v>
      </c>
      <c r="AC15">
        <f>nyers_adat!AC44</f>
        <v>1408403.9999999981</v>
      </c>
      <c r="AD15">
        <f>nyers_adat!AD44</f>
        <v>124850</v>
      </c>
      <c r="AE15">
        <f>nyers_adat!AE44</f>
        <v>193265.99999999988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29469.000000000004</v>
      </c>
      <c r="X16">
        <f>nyers_adat!X45</f>
        <v>2086287.9999999991</v>
      </c>
      <c r="Y16">
        <f>nyers_adat!Y45</f>
        <v>317168</v>
      </c>
      <c r="Z16">
        <f>nyers_adat!Z45</f>
        <v>581542.00000000047</v>
      </c>
      <c r="AA16">
        <f>nyers_adat!AA45</f>
        <v>225569</v>
      </c>
      <c r="AB16">
        <f>nyers_adat!AB45</f>
        <v>1067052.0000000009</v>
      </c>
      <c r="AC16">
        <f>nyers_adat!AC45</f>
        <v>3568370.9999999977</v>
      </c>
      <c r="AD16">
        <f>nyers_adat!AD45</f>
        <v>407782</v>
      </c>
      <c r="AE16">
        <f>nyers_adat!AE45</f>
        <v>440696.99999999988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4557</v>
      </c>
      <c r="X17">
        <f>nyers_adat!X46</f>
        <v>636713.99999999919</v>
      </c>
      <c r="Y17">
        <f>nyers_adat!Y46</f>
        <v>62555.999999999971</v>
      </c>
      <c r="Z17">
        <f>nyers_adat!Z46</f>
        <v>196185.00000000017</v>
      </c>
      <c r="AA17">
        <f>nyers_adat!AA46</f>
        <v>71496.000000000029</v>
      </c>
      <c r="AB17">
        <f>nyers_adat!AB46</f>
        <v>248568.9999999998</v>
      </c>
      <c r="AC17">
        <f>nyers_adat!AC46</f>
        <v>728737.99999999942</v>
      </c>
      <c r="AD17">
        <f>nyers_adat!AD46</f>
        <v>37204</v>
      </c>
      <c r="AE17">
        <f>nyers_adat!AE46</f>
        <v>83151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2403</v>
      </c>
      <c r="X18">
        <f>nyers_adat!X47</f>
        <v>122041.00000000003</v>
      </c>
      <c r="Y18">
        <f>nyers_adat!Y47</f>
        <v>28080.000000000007</v>
      </c>
      <c r="Z18">
        <f>nyers_adat!Z47</f>
        <v>52332.999999999956</v>
      </c>
      <c r="AA18">
        <f>nyers_adat!AA47</f>
        <v>23544.000000000007</v>
      </c>
      <c r="AB18">
        <f>nyers_adat!AB47</f>
        <v>110773.99999999997</v>
      </c>
      <c r="AC18">
        <f>nyers_adat!AC47</f>
        <v>419037.00000000012</v>
      </c>
      <c r="AD18">
        <f>nyers_adat!AD47</f>
        <v>73282.000000000029</v>
      </c>
      <c r="AE18">
        <f>nyers_adat!AE47</f>
        <v>33386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1523</v>
      </c>
      <c r="X19">
        <f>nyers_adat!X48</f>
        <v>105606.99999999997</v>
      </c>
      <c r="Y19">
        <f>nyers_adat!Y48</f>
        <v>15938</v>
      </c>
      <c r="Z19">
        <f>nyers_adat!Z48</f>
        <v>38362.000000000022</v>
      </c>
      <c r="AA19">
        <f>nyers_adat!AA48</f>
        <v>15238.000000000004</v>
      </c>
      <c r="AB19">
        <f>nyers_adat!AB48</f>
        <v>61202.999999999985</v>
      </c>
      <c r="AC19">
        <f>nyers_adat!AC48</f>
        <v>182116.00000000003</v>
      </c>
      <c r="AD19">
        <f>nyers_adat!AD48</f>
        <v>31366.000000000004</v>
      </c>
      <c r="AE19">
        <f>nyers_adat!AE48</f>
        <v>15514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8483</v>
      </c>
      <c r="X20">
        <f>nyers_adat!X49</f>
        <v>864361.99999999919</v>
      </c>
      <c r="Y20">
        <f>nyers_adat!Y49</f>
        <v>106573.99999999997</v>
      </c>
      <c r="Z20">
        <f>nyers_adat!Z49</f>
        <v>286880.00000000012</v>
      </c>
      <c r="AA20">
        <f>nyers_adat!AA49</f>
        <v>110278.00000000003</v>
      </c>
      <c r="AB20">
        <f>nyers_adat!AB49</f>
        <v>420545.99999999977</v>
      </c>
      <c r="AC20">
        <f>nyers_adat!AC49</f>
        <v>1329890.9999999995</v>
      </c>
      <c r="AD20">
        <f>nyers_adat!AD49</f>
        <v>141852.00000000003</v>
      </c>
      <c r="AE20">
        <f>nyers_adat!AE49</f>
        <v>132051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7818</v>
      </c>
      <c r="X21">
        <f>nyers_adat!X50</f>
        <v>405162.00000000012</v>
      </c>
      <c r="Y21">
        <f>nyers_adat!Y50</f>
        <v>58607.999999999949</v>
      </c>
      <c r="Z21">
        <f>nyers_adat!Z50</f>
        <v>183005.99999999994</v>
      </c>
      <c r="AA21">
        <f>nyers_adat!AA50</f>
        <v>50625.999999999993</v>
      </c>
      <c r="AB21">
        <f>nyers_adat!AB50</f>
        <v>257744.00000000006</v>
      </c>
      <c r="AC21">
        <f>nyers_adat!AC50</f>
        <v>1005657.9999999986</v>
      </c>
      <c r="AD21">
        <f>nyers_adat!AD50</f>
        <v>64985</v>
      </c>
      <c r="AE21">
        <f>nyers_adat!AE50</f>
        <v>92492.999999999971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2197.9999999999995</v>
      </c>
      <c r="X22">
        <f>nyers_adat!X51</f>
        <v>237859.99999999994</v>
      </c>
      <c r="Y22">
        <f>nyers_adat!Y51</f>
        <v>25435.999999999989</v>
      </c>
      <c r="Z22">
        <f>nyers_adat!Z51</f>
        <v>67998.000000000073</v>
      </c>
      <c r="AA22">
        <f>nyers_adat!AA51</f>
        <v>6692.9999999999973</v>
      </c>
      <c r="AB22">
        <f>nyers_adat!AB51</f>
        <v>146770.99999999988</v>
      </c>
      <c r="AC22">
        <f>nyers_adat!AC51</f>
        <v>503625.99999999971</v>
      </c>
      <c r="AD22">
        <f>nyers_adat!AD51</f>
        <v>60416.999999999993</v>
      </c>
      <c r="AE22">
        <f>nyers_adat!AE51</f>
        <v>49588.000000000015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7379</v>
      </c>
      <c r="X23">
        <f>nyers_adat!X52</f>
        <v>240208.00000000006</v>
      </c>
      <c r="Y23">
        <f>nyers_adat!Y52</f>
        <v>54477.999999999971</v>
      </c>
      <c r="Z23">
        <f>nyers_adat!Z52</f>
        <v>115329.00000000006</v>
      </c>
      <c r="AA23">
        <f>nyers_adat!AA52</f>
        <v>42426</v>
      </c>
      <c r="AB23">
        <f>nyers_adat!AB52</f>
        <v>216696.99999999974</v>
      </c>
      <c r="AC23">
        <f>nyers_adat!AC52</f>
        <v>776562.99999999965</v>
      </c>
      <c r="AD23">
        <f>nyers_adat!AD52</f>
        <v>65231.000000000007</v>
      </c>
      <c r="AE23">
        <f>nyers_adat!AE52</f>
        <v>57666.999999999942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17395</v>
      </c>
      <c r="X24">
        <f>nyers_adat!X53</f>
        <v>883230</v>
      </c>
      <c r="Y24">
        <f>nyers_adat!Y53</f>
        <v>138521.99999999991</v>
      </c>
      <c r="Z24">
        <f>nyers_adat!Z53</f>
        <v>366333.00000000006</v>
      </c>
      <c r="AA24">
        <f>nyers_adat!AA53</f>
        <v>99745</v>
      </c>
      <c r="AB24">
        <f>nyers_adat!AB53</f>
        <v>621211.99999999965</v>
      </c>
      <c r="AC24">
        <f>nyers_adat!AC53</f>
        <v>2285846.9999999981</v>
      </c>
      <c r="AD24">
        <f>nyers_adat!AD53</f>
        <v>190633</v>
      </c>
      <c r="AE24">
        <f>nyers_adat!AE53</f>
        <v>199747.99999999994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59084.000000000022</v>
      </c>
      <c r="X25">
        <f>nyers_adat!X54</f>
        <v>360935.99999999953</v>
      </c>
      <c r="Y25">
        <f>nyers_adat!Y54</f>
        <v>45625.000000000022</v>
      </c>
      <c r="Z25">
        <f>nyers_adat!Z54</f>
        <v>91912.999999999913</v>
      </c>
      <c r="AA25">
        <f>nyers_adat!AA54</f>
        <v>27483.000000000007</v>
      </c>
      <c r="AB25">
        <f>nyers_adat!AB54</f>
        <v>202326.0000000002</v>
      </c>
      <c r="AC25">
        <f>nyers_adat!AC54</f>
        <v>694897.99999999965</v>
      </c>
      <c r="AD25">
        <f>nyers_adat!AD54</f>
        <v>79618</v>
      </c>
      <c r="AE25">
        <f>nyers_adat!AE54</f>
        <v>68299.999999999942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5095</v>
      </c>
      <c r="X26">
        <f>nyers_adat!X55</f>
        <v>211010.00000000009</v>
      </c>
      <c r="Y26">
        <f>nyers_adat!Y55</f>
        <v>32552.999999999985</v>
      </c>
      <c r="Z26">
        <f>nyers_adat!Z55</f>
        <v>84969.999999999971</v>
      </c>
      <c r="AA26">
        <f>nyers_adat!AA55</f>
        <v>30794.000000000015</v>
      </c>
      <c r="AB26">
        <f>nyers_adat!AB55</f>
        <v>132411</v>
      </c>
      <c r="AC26">
        <f>nyers_adat!AC55</f>
        <v>456873.99999999977</v>
      </c>
      <c r="AD26">
        <f>nyers_adat!AD55</f>
        <v>57050.999999999985</v>
      </c>
      <c r="AE26">
        <f>nyers_adat!AE55</f>
        <v>58113.000000000065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20804.999999999989</v>
      </c>
      <c r="X27">
        <f>nyers_adat!X56</f>
        <v>329815.99999999988</v>
      </c>
      <c r="Y27">
        <f>nyers_adat!Y56</f>
        <v>58818.000000000007</v>
      </c>
      <c r="Z27">
        <f>nyers_adat!Z56</f>
        <v>104642.0000000002</v>
      </c>
      <c r="AA27">
        <f>nyers_adat!AA56</f>
        <v>40950.999999999993</v>
      </c>
      <c r="AB27">
        <f>nyers_adat!AB56</f>
        <v>150365.00000000003</v>
      </c>
      <c r="AC27">
        <f>nyers_adat!AC56</f>
        <v>864925.99999999884</v>
      </c>
      <c r="AD27">
        <f>nyers_adat!AD56</f>
        <v>65024.999999999942</v>
      </c>
      <c r="AE27">
        <f>nyers_adat!AE56</f>
        <v>78249.000000000029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84984.000000000015</v>
      </c>
      <c r="X28">
        <f>nyers_adat!X57</f>
        <v>901761.99999999953</v>
      </c>
      <c r="Y28">
        <f>nyers_adat!Y57</f>
        <v>136996</v>
      </c>
      <c r="Z28">
        <f>nyers_adat!Z57</f>
        <v>281525.00000000012</v>
      </c>
      <c r="AA28">
        <f>nyers_adat!AA57</f>
        <v>99228.000000000015</v>
      </c>
      <c r="AB28">
        <f>nyers_adat!AB57</f>
        <v>485102.00000000023</v>
      </c>
      <c r="AC28">
        <f>nyers_adat!AC57</f>
        <v>2016697.9999999984</v>
      </c>
      <c r="AD28">
        <f>nyers_adat!AD57</f>
        <v>201693.99999999994</v>
      </c>
      <c r="AE28">
        <f>nyers_adat!AE57</f>
        <v>204662.00000000003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110862.00000000001</v>
      </c>
      <c r="X29">
        <f>nyers_adat!X58</f>
        <v>2649353.9999999986</v>
      </c>
      <c r="Y29">
        <f>nyers_adat!Y58</f>
        <v>382091.99999999988</v>
      </c>
      <c r="Z29">
        <f>nyers_adat!Z58</f>
        <v>934738.00000000035</v>
      </c>
      <c r="AA29">
        <f>nyers_adat!AA58</f>
        <v>309251.00000000006</v>
      </c>
      <c r="AB29">
        <f>nyers_adat!AB58</f>
        <v>1526859.9999999995</v>
      </c>
      <c r="AC29">
        <f>nyers_adat!AC58</f>
        <v>5632435.9999999963</v>
      </c>
      <c r="AD29">
        <f>nyers_adat!AD58</f>
        <v>534179</v>
      </c>
      <c r="AE29">
        <f>nyers_adat!AE58</f>
        <v>536461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202444</v>
      </c>
      <c r="X30">
        <f>nyers_adat!X59</f>
        <v>7099012.9999999963</v>
      </c>
      <c r="Y30">
        <f>nyers_adat!Y59</f>
        <v>1040869.0000000006</v>
      </c>
      <c r="Z30">
        <f>nyers_adat!Z59</f>
        <v>2146534.0000000009</v>
      </c>
      <c r="AA30">
        <f>nyers_adat!AA59</f>
        <v>856682</v>
      </c>
      <c r="AB30">
        <f>nyers_adat!AB59</f>
        <v>3902459.0000000023</v>
      </c>
      <c r="AC30">
        <f>nyers_adat!AC59</f>
        <v>14906724.999999989</v>
      </c>
      <c r="AD30">
        <f>nyers_adat!AD59</f>
        <v>1184424</v>
      </c>
      <c r="AE30">
        <f>nyers_adat!AE59</f>
        <v>1829226.9999999986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2.0746185304487578E-2</v>
      </c>
      <c r="X32" s="9">
        <f t="shared" si="0"/>
        <v>0.7893827815312755</v>
      </c>
      <c r="Y32" s="9">
        <f t="shared" si="0"/>
        <v>0.11409984408546865</v>
      </c>
      <c r="Z32" s="9">
        <f t="shared" si="0"/>
        <v>0.21050933416345249</v>
      </c>
      <c r="AA32" s="9">
        <f t="shared" si="0"/>
        <v>0.10750420514985565</v>
      </c>
      <c r="AB32" s="9">
        <f t="shared" si="0"/>
        <v>0.43706403718434711</v>
      </c>
      <c r="AC32" s="9">
        <f t="shared" si="0"/>
        <v>1.9058173355048231</v>
      </c>
      <c r="AD32" s="9">
        <f>AD2/$D2</f>
        <v>8.0984372474071004E-2</v>
      </c>
      <c r="AE32" s="9">
        <f>AE2/$D2</f>
        <v>0.28459712727141517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2.0746185304487578E-2</v>
      </c>
      <c r="X33" s="9">
        <f t="shared" si="1"/>
        <v>0.7893827815312755</v>
      </c>
      <c r="Y33" s="9">
        <f t="shared" si="1"/>
        <v>0.11409984408546865</v>
      </c>
      <c r="Z33" s="9">
        <f t="shared" si="1"/>
        <v>0.21050933416345249</v>
      </c>
      <c r="AA33" s="9">
        <f t="shared" si="1"/>
        <v>0.10750420514985565</v>
      </c>
      <c r="AB33" s="9">
        <f t="shared" si="1"/>
        <v>0.43706403718434711</v>
      </c>
      <c r="AC33" s="9">
        <f t="shared" si="1"/>
        <v>1.9058173355048231</v>
      </c>
      <c r="AD33" s="9">
        <f>AD3/$D3</f>
        <v>8.0984372474071004E-2</v>
      </c>
      <c r="AE33" s="9">
        <f>AE3/$D3</f>
        <v>0.28459712727141517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6.5473957375020014E-3</v>
      </c>
      <c r="X34" s="9">
        <f t="shared" si="1"/>
        <v>0.68901303983158324</v>
      </c>
      <c r="Y34" s="9">
        <f t="shared" si="1"/>
        <v>9.0951451299562502E-2</v>
      </c>
      <c r="Z34" s="9">
        <f t="shared" si="1"/>
        <v>0.22883148102569509</v>
      </c>
      <c r="AA34" s="9">
        <f t="shared" si="1"/>
        <v>6.5841949690193469E-2</v>
      </c>
      <c r="AB34" s="9">
        <f t="shared" si="1"/>
        <v>0.41102113088339687</v>
      </c>
      <c r="AC34" s="9">
        <f t="shared" si="1"/>
        <v>1.1900202395773349</v>
      </c>
      <c r="AD34" s="9">
        <f t="shared" si="1"/>
        <v>0.18790069942435481</v>
      </c>
      <c r="AE34" s="9">
        <f t="shared" si="1"/>
        <v>0.12722020038854259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2.4590989345918624E-2</v>
      </c>
      <c r="X35" s="9">
        <f t="shared" si="1"/>
        <v>0.99422316507448338</v>
      </c>
      <c r="Y35" s="9">
        <f t="shared" si="1"/>
        <v>7.786810958867324E-2</v>
      </c>
      <c r="Z35" s="9">
        <f t="shared" si="1"/>
        <v>0.18577508945534618</v>
      </c>
      <c r="AA35" s="9">
        <f t="shared" si="1"/>
        <v>5.8382620487791775E-2</v>
      </c>
      <c r="AB35" s="9">
        <f t="shared" si="1"/>
        <v>0.37836758259094938</v>
      </c>
      <c r="AC35" s="9">
        <f t="shared" si="1"/>
        <v>0.94312116919647948</v>
      </c>
      <c r="AD35" s="9">
        <f t="shared" si="1"/>
        <v>0.10984378041985275</v>
      </c>
      <c r="AE35" s="9">
        <f t="shared" si="1"/>
        <v>0.11572131554743989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1.1216896794093559E-2</v>
      </c>
      <c r="X36" s="9">
        <f t="shared" si="1"/>
        <v>0.70330117164582273</v>
      </c>
      <c r="Y36" s="9">
        <f t="shared" si="1"/>
        <v>8.3409332504603459E-2</v>
      </c>
      <c r="Z36" s="9">
        <f t="shared" si="1"/>
        <v>0.18786123809911098</v>
      </c>
      <c r="AA36" s="9">
        <f t="shared" si="1"/>
        <v>8.5468571196217272E-2</v>
      </c>
      <c r="AB36" s="9">
        <f t="shared" si="1"/>
        <v>0.34134858351098762</v>
      </c>
      <c r="AC36" s="9">
        <f t="shared" si="1"/>
        <v>0.73207242478986445</v>
      </c>
      <c r="AD36" s="9">
        <f t="shared" si="1"/>
        <v>8.065884020423926E-2</v>
      </c>
      <c r="AE36" s="9">
        <f>AE6/$D6</f>
        <v>0.14880831363163743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1.3130914120163702E-2</v>
      </c>
      <c r="X37" s="9">
        <f t="shared" si="1"/>
        <v>0.77937367953140468</v>
      </c>
      <c r="Y37" s="9">
        <f t="shared" si="1"/>
        <v>8.4828646661695123E-2</v>
      </c>
      <c r="Z37" s="9">
        <f t="shared" si="1"/>
        <v>0.20343960562004648</v>
      </c>
      <c r="AA37" s="9">
        <f t="shared" si="1"/>
        <v>7.0117648389794313E-2</v>
      </c>
      <c r="AB37" s="9">
        <f t="shared" si="1"/>
        <v>0.37923433798150874</v>
      </c>
      <c r="AC37" s="9">
        <f t="shared" si="1"/>
        <v>0.972026099671633</v>
      </c>
      <c r="AD37" s="9">
        <f t="shared" si="1"/>
        <v>0.13116678278462487</v>
      </c>
      <c r="AE37" s="9">
        <f t="shared" si="1"/>
        <v>0.13099802678035233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6.7857746964634473E-3</v>
      </c>
      <c r="X38" s="9">
        <f t="shared" si="1"/>
        <v>0.61696070225848354</v>
      </c>
      <c r="Y38" s="9">
        <f t="shared" si="1"/>
        <v>0.16855697392672073</v>
      </c>
      <c r="Z38" s="9">
        <f t="shared" si="1"/>
        <v>0.17518897580714249</v>
      </c>
      <c r="AA38" s="9">
        <f t="shared" si="1"/>
        <v>4.9563175364716168E-2</v>
      </c>
      <c r="AB38" s="9">
        <f t="shared" si="1"/>
        <v>0.37240480913498419</v>
      </c>
      <c r="AC38" s="9">
        <f t="shared" si="1"/>
        <v>0.98267419714114279</v>
      </c>
      <c r="AD38" s="9">
        <f t="shared" si="1"/>
        <v>0.1786115193413253</v>
      </c>
      <c r="AE38" s="9">
        <f t="shared" si="1"/>
        <v>0.11190047823345781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5.2071631012775487E-3</v>
      </c>
      <c r="X39" s="9">
        <f t="shared" si="1"/>
        <v>0.56272838002435999</v>
      </c>
      <c r="Y39" s="9">
        <f t="shared" si="1"/>
        <v>0.10034333376693512</v>
      </c>
      <c r="Z39" s="9">
        <f t="shared" si="1"/>
        <v>9.0583352057046249E-2</v>
      </c>
      <c r="AA39" s="9">
        <f t="shared" si="1"/>
        <v>7.9191450949784969E-2</v>
      </c>
      <c r="AB39" s="9">
        <f t="shared" si="1"/>
        <v>0.31398681062245559</v>
      </c>
      <c r="AC39" s="9">
        <f t="shared" si="1"/>
        <v>1.2290521071075211</v>
      </c>
      <c r="AD39" s="9">
        <f t="shared" si="1"/>
        <v>0.13147988284868481</v>
      </c>
      <c r="AE39" s="9">
        <f t="shared" si="1"/>
        <v>5.8118404818498226E-2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8.5082555530911503E-3</v>
      </c>
      <c r="X40" s="9">
        <f t="shared" si="1"/>
        <v>1.2074378151963252</v>
      </c>
      <c r="Y40" s="9">
        <f t="shared" si="1"/>
        <v>9.8710308442443828E-2</v>
      </c>
      <c r="Z40" s="9">
        <f t="shared" si="1"/>
        <v>0.1863053445661699</v>
      </c>
      <c r="AA40" s="9">
        <f t="shared" si="1"/>
        <v>8.6642402382311551E-2</v>
      </c>
      <c r="AB40" s="9">
        <f t="shared" si="1"/>
        <v>0.33447625142258797</v>
      </c>
      <c r="AC40" s="9">
        <f t="shared" si="1"/>
        <v>1.3446279819799507</v>
      </c>
      <c r="AD40" s="9">
        <f t="shared" si="1"/>
        <v>0.10595686968915777</v>
      </c>
      <c r="AE40" s="9">
        <f t="shared" si="1"/>
        <v>0.15561381246204917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6.8602232062548981E-3</v>
      </c>
      <c r="X41" s="9">
        <f t="shared" si="1"/>
        <v>0.7680268880096508</v>
      </c>
      <c r="Y41" s="9">
        <f t="shared" si="1"/>
        <v>0.13144594194929943</v>
      </c>
      <c r="Z41" s="9">
        <f t="shared" si="1"/>
        <v>0.15648219949935616</v>
      </c>
      <c r="AA41" s="9">
        <f t="shared" si="1"/>
        <v>6.7566592440745463E-2</v>
      </c>
      <c r="AB41" s="9">
        <f t="shared" si="1"/>
        <v>0.3467410890782201</v>
      </c>
      <c r="AC41" s="9">
        <f t="shared" si="1"/>
        <v>1.1473708067520854</v>
      </c>
      <c r="AD41" s="9">
        <f t="shared" si="1"/>
        <v>0.14615121151541829</v>
      </c>
      <c r="AE41" s="9">
        <f>AE11/$D11</f>
        <v>0.11025242572410922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9.694813044127842E-3</v>
      </c>
      <c r="X42" s="9">
        <f t="shared" si="2"/>
        <v>0.61127847121300638</v>
      </c>
      <c r="Y42" s="9">
        <f t="shared" si="2"/>
        <v>0.13667540440327594</v>
      </c>
      <c r="Z42" s="9">
        <f t="shared" si="2"/>
        <v>0.29240088554470584</v>
      </c>
      <c r="AA42" s="9">
        <f t="shared" si="2"/>
        <v>0.10283455797465602</v>
      </c>
      <c r="AB42" s="9">
        <f t="shared" si="2"/>
        <v>0.38140627758838519</v>
      </c>
      <c r="AC42" s="9">
        <f t="shared" si="2"/>
        <v>1.9034212992516275</v>
      </c>
      <c r="AD42" s="9">
        <f t="shared" si="2"/>
        <v>0.13379874230920721</v>
      </c>
      <c r="AE42" s="9">
        <f t="shared" si="2"/>
        <v>0.29220530511904574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5.8069003445319692E-3</v>
      </c>
      <c r="X43" s="9">
        <f t="shared" si="3"/>
        <v>0.56556297817964085</v>
      </c>
      <c r="Y43" s="9">
        <f t="shared" si="3"/>
        <v>8.5987415686718582E-2</v>
      </c>
      <c r="Z43" s="9">
        <f t="shared" si="3"/>
        <v>0.22084014040082189</v>
      </c>
      <c r="AA43" s="9">
        <f t="shared" si="3"/>
        <v>0.11200362324701167</v>
      </c>
      <c r="AB43" s="9">
        <f t="shared" si="3"/>
        <v>0.35580609158403831</v>
      </c>
      <c r="AC43" s="9">
        <f t="shared" si="3"/>
        <v>1.4179091923717726</v>
      </c>
      <c r="AD43" s="9">
        <f t="shared" si="3"/>
        <v>0.18069650453714639</v>
      </c>
      <c r="AE43" s="9">
        <f t="shared" si="3"/>
        <v>0.1465215211167365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1.5325242154030536E-2</v>
      </c>
      <c r="X44" s="9">
        <f t="shared" si="3"/>
        <v>0.46534715452244446</v>
      </c>
      <c r="Y44" s="9">
        <f t="shared" si="3"/>
        <v>9.373574578075107E-2</v>
      </c>
      <c r="Z44" s="9">
        <f t="shared" si="3"/>
        <v>0.16043878399771028</v>
      </c>
      <c r="AA44" s="9">
        <f t="shared" si="3"/>
        <v>5.471384235616096E-2</v>
      </c>
      <c r="AB44" s="9">
        <f t="shared" si="3"/>
        <v>0.32749152572690943</v>
      </c>
      <c r="AC44" s="9">
        <f t="shared" si="3"/>
        <v>1.2046928243701307</v>
      </c>
      <c r="AD44" s="9">
        <f t="shared" si="3"/>
        <v>8.8266597501095598E-2</v>
      </c>
      <c r="AE44" s="9">
        <f>AE14/$D14</f>
        <v>0.18067865735316468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9.7583663755400393E-3</v>
      </c>
      <c r="X45" s="9">
        <f t="shared" si="3"/>
        <v>0.55936829813024747</v>
      </c>
      <c r="Y45" s="9">
        <f t="shared" si="3"/>
        <v>0.10862412695311632</v>
      </c>
      <c r="Z45" s="9">
        <f t="shared" si="3"/>
        <v>0.23508993548444423</v>
      </c>
      <c r="AA45" s="9">
        <f t="shared" si="3"/>
        <v>9.4035974193777558E-2</v>
      </c>
      <c r="AB45" s="9">
        <f t="shared" si="3"/>
        <v>0.35923908941154559</v>
      </c>
      <c r="AC45" s="9">
        <f t="shared" si="3"/>
        <v>1.5633855348397303</v>
      </c>
      <c r="AD45" s="9">
        <f t="shared" si="3"/>
        <v>0.138588561254257</v>
      </c>
      <c r="AE45" s="9">
        <f>AE15/$D15</f>
        <v>0.21453309474862009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1.0004739426597284E-2</v>
      </c>
      <c r="X46" s="9">
        <f t="shared" si="3"/>
        <v>0.70829576194770028</v>
      </c>
      <c r="Y46" s="9">
        <f t="shared" si="3"/>
        <v>0.10767868588873075</v>
      </c>
      <c r="Z46" s="9">
        <f t="shared" si="3"/>
        <v>0.19743378382782725</v>
      </c>
      <c r="AA46" s="9">
        <f t="shared" si="3"/>
        <v>7.6580782100448677E-2</v>
      </c>
      <c r="AB46" s="9">
        <f t="shared" si="3"/>
        <v>0.36226465827240462</v>
      </c>
      <c r="AC46" s="9">
        <f t="shared" si="3"/>
        <v>1.2114636408573873</v>
      </c>
      <c r="AD46" s="9">
        <f t="shared" si="3"/>
        <v>0.13844218171151695</v>
      </c>
      <c r="AE46" s="9">
        <f t="shared" si="3"/>
        <v>0.14961683976664092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6.8988069015319077E-3</v>
      </c>
      <c r="X47" s="9">
        <f t="shared" si="3"/>
        <v>0.9639163786486683</v>
      </c>
      <c r="Y47" s="9">
        <f t="shared" si="3"/>
        <v>9.4703042469218748E-2</v>
      </c>
      <c r="Z47" s="9">
        <f t="shared" si="3"/>
        <v>0.29700294754817608</v>
      </c>
      <c r="AA47" s="9">
        <f t="shared" si="3"/>
        <v>0.10823723902390289</v>
      </c>
      <c r="AB47" s="9">
        <f t="shared" si="3"/>
        <v>0.376306678232803</v>
      </c>
      <c r="AC47" s="9">
        <f t="shared" si="3"/>
        <v>1.1032307974124544</v>
      </c>
      <c r="AD47" s="9">
        <f t="shared" si="3"/>
        <v>5.6322846601841801E-2</v>
      </c>
      <c r="AE47" s="9">
        <f t="shared" si="3"/>
        <v>0.12588165298865034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8.0309071282238086E-3</v>
      </c>
      <c r="X48" s="9">
        <f t="shared" si="3"/>
        <v>0.40786514225366716</v>
      </c>
      <c r="Y48" s="9">
        <f t="shared" si="3"/>
        <v>9.3844308015199593E-2</v>
      </c>
      <c r="Z48" s="9">
        <f t="shared" si="3"/>
        <v>0.17489865282619071</v>
      </c>
      <c r="AA48" s="9">
        <f t="shared" si="3"/>
        <v>7.8684842874282734E-2</v>
      </c>
      <c r="AB48" s="9">
        <f t="shared" si="3"/>
        <v>0.37021044786594426</v>
      </c>
      <c r="AC48" s="9">
        <f t="shared" si="3"/>
        <v>1.400435801202464</v>
      </c>
      <c r="AD48" s="9">
        <f t="shared" si="3"/>
        <v>0.24491091809009463</v>
      </c>
      <c r="AE48" s="9">
        <f t="shared" si="3"/>
        <v>0.11157713915225971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7.8527012673630797E-3</v>
      </c>
      <c r="X49" s="9">
        <f t="shared" si="3"/>
        <v>0.54451754612108505</v>
      </c>
      <c r="Y49" s="9">
        <f t="shared" si="3"/>
        <v>8.2177513328452245E-2</v>
      </c>
      <c r="Z49" s="9">
        <f t="shared" si="3"/>
        <v>0.19779732502861633</v>
      </c>
      <c r="AA49" s="9">
        <f t="shared" si="3"/>
        <v>7.8568261268600559E-2</v>
      </c>
      <c r="AB49" s="9">
        <f t="shared" si="3"/>
        <v>0.31556721974157748</v>
      </c>
      <c r="AC49" s="9">
        <f t="shared" si="3"/>
        <v>0.93900364018850624</v>
      </c>
      <c r="AD49" s="9">
        <f t="shared" si="3"/>
        <v>0.161725428727584</v>
      </c>
      <c r="AE49" s="9">
        <f t="shared" si="3"/>
        <v>7.999133779505635E-2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7.3527754712173037E-3</v>
      </c>
      <c r="X50" s="9">
        <f t="shared" si="3"/>
        <v>0.74919954165417013</v>
      </c>
      <c r="Y50" s="9">
        <f t="shared" si="3"/>
        <v>9.2374713317165236E-2</v>
      </c>
      <c r="Z50" s="9">
        <f t="shared" si="3"/>
        <v>0.24865781294150902</v>
      </c>
      <c r="AA50" s="9">
        <f t="shared" si="3"/>
        <v>9.5585214359884707E-2</v>
      </c>
      <c r="AB50" s="9">
        <f t="shared" si="3"/>
        <v>0.36451494911217147</v>
      </c>
      <c r="AC50" s="9">
        <f t="shared" si="3"/>
        <v>1.1527042230570137</v>
      </c>
      <c r="AD50" s="9">
        <f t="shared" si="3"/>
        <v>0.12295248215762314</v>
      </c>
      <c r="AE50" s="9">
        <f t="shared" si="3"/>
        <v>0.11445730917714442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1.461379431523775E-2</v>
      </c>
      <c r="X51" s="9">
        <f t="shared" si="3"/>
        <v>0.75734895527633139</v>
      </c>
      <c r="Y51" s="9">
        <f t="shared" si="3"/>
        <v>0.10955298762182826</v>
      </c>
      <c r="Z51" s="9">
        <f t="shared" si="3"/>
        <v>0.3420839143584547</v>
      </c>
      <c r="AA51" s="9">
        <f t="shared" si="3"/>
        <v>9.4632636352420849E-2</v>
      </c>
      <c r="AB51" s="9">
        <f t="shared" si="3"/>
        <v>0.48178789997270904</v>
      </c>
      <c r="AC51" s="9">
        <f t="shared" si="3"/>
        <v>1.8798259354660201</v>
      </c>
      <c r="AD51" s="9">
        <f t="shared" si="3"/>
        <v>0.12147319308975764</v>
      </c>
      <c r="AE51" s="9">
        <f t="shared" si="3"/>
        <v>0.17289251440256903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5.8405565269149199E-3</v>
      </c>
      <c r="X52" s="9">
        <f t="shared" si="4"/>
        <v>0.63204493880435986</v>
      </c>
      <c r="Y52" s="9">
        <f t="shared" si="4"/>
        <v>6.7588897096727871E-2</v>
      </c>
      <c r="Z52" s="9">
        <f t="shared" si="4"/>
        <v>0.18068524236449557</v>
      </c>
      <c r="AA52" s="9">
        <f t="shared" si="4"/>
        <v>1.7784733773722271E-2</v>
      </c>
      <c r="AB52" s="9">
        <f t="shared" si="4"/>
        <v>0.39000196633841183</v>
      </c>
      <c r="AC52" s="9">
        <f t="shared" si="4"/>
        <v>1.3382420934595325</v>
      </c>
      <c r="AD52" s="9">
        <f t="shared" si="4"/>
        <v>0.16054090249618688</v>
      </c>
      <c r="AE52" s="9">
        <f t="shared" si="4"/>
        <v>0.1317659313269596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1.3104826177685033E-2</v>
      </c>
      <c r="X53" s="9">
        <f t="shared" si="5"/>
        <v>0.42660036407228175</v>
      </c>
      <c r="Y53" s="9">
        <f t="shared" si="5"/>
        <v>9.6750876881410056E-2</v>
      </c>
      <c r="Z53" s="9">
        <f t="shared" si="5"/>
        <v>0.20481996181680959</v>
      </c>
      <c r="AA53" s="9">
        <f t="shared" si="5"/>
        <v>7.5346978644052751E-2</v>
      </c>
      <c r="AB53" s="9">
        <f t="shared" si="5"/>
        <v>0.38484571327087819</v>
      </c>
      <c r="AC53" s="9">
        <f t="shared" si="5"/>
        <v>1.3791466500910174</v>
      </c>
      <c r="AD53" s="9">
        <f t="shared" si="5"/>
        <v>0.11584780002663944</v>
      </c>
      <c r="AE53" s="9">
        <f t="shared" si="5"/>
        <v>0.10241442081427864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1.1798155567447536E-2</v>
      </c>
      <c r="X54" s="9">
        <f t="shared" si="5"/>
        <v>0.59905058590610449</v>
      </c>
      <c r="Y54" s="9">
        <f t="shared" si="5"/>
        <v>9.3952521156307353E-2</v>
      </c>
      <c r="Z54" s="9">
        <f t="shared" si="5"/>
        <v>0.248465290226488</v>
      </c>
      <c r="AA54" s="9">
        <f t="shared" si="5"/>
        <v>6.765202800086545E-2</v>
      </c>
      <c r="AB54" s="9">
        <f t="shared" si="5"/>
        <v>0.42133692534436418</v>
      </c>
      <c r="AC54" s="9">
        <f t="shared" si="5"/>
        <v>1.5503753095362589</v>
      </c>
      <c r="AD54" s="9">
        <f t="shared" si="5"/>
        <v>0.12929679737218891</v>
      </c>
      <c r="AE54" s="9">
        <f t="shared" si="5"/>
        <v>0.13547904445452771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0.11552953644663186</v>
      </c>
      <c r="X55" s="9">
        <f t="shared" si="5"/>
        <v>0.70575399036797526</v>
      </c>
      <c r="Y55" s="9">
        <f t="shared" si="5"/>
        <v>8.9212563475350004E-2</v>
      </c>
      <c r="Z55" s="9">
        <f t="shared" si="5"/>
        <v>0.17972151992788674</v>
      </c>
      <c r="AA55" s="9">
        <f t="shared" si="5"/>
        <v>5.3738715221765335E-2</v>
      </c>
      <c r="AB55" s="9">
        <f t="shared" si="5"/>
        <v>0.39561690121016269</v>
      </c>
      <c r="AC55" s="9">
        <f t="shared" si="5"/>
        <v>1.3587645355373963</v>
      </c>
      <c r="AD55" s="9">
        <f t="shared" si="5"/>
        <v>0.15568056720614604</v>
      </c>
      <c r="AE55" s="9">
        <f t="shared" si="5"/>
        <v>0.13354998543268815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1.4680543309763787E-2</v>
      </c>
      <c r="X56" s="9">
        <f t="shared" si="5"/>
        <v>0.60799635795745977</v>
      </c>
      <c r="Y56" s="9">
        <f t="shared" si="5"/>
        <v>9.3797002230174745E-2</v>
      </c>
      <c r="Z56" s="9">
        <f t="shared" si="5"/>
        <v>0.24482939451042757</v>
      </c>
      <c r="AA56" s="9">
        <f t="shared" si="5"/>
        <v>8.872868511891388E-2</v>
      </c>
      <c r="AB56" s="9">
        <f t="shared" si="5"/>
        <v>0.38152412565046767</v>
      </c>
      <c r="AC56" s="9">
        <f t="shared" si="5"/>
        <v>1.316419733877334</v>
      </c>
      <c r="AD56" s="9">
        <f t="shared" si="5"/>
        <v>0.16438462735335299</v>
      </c>
      <c r="AE56" s="9">
        <f t="shared" si="5"/>
        <v>0.16744463461438741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5.1439082824217011E-2</v>
      </c>
      <c r="X57" s="9">
        <f t="shared" si="5"/>
        <v>0.81544977364825577</v>
      </c>
      <c r="Y57" s="9">
        <f t="shared" si="5"/>
        <v>0.14542388721724578</v>
      </c>
      <c r="Z57" s="9">
        <f t="shared" si="5"/>
        <v>0.25872090867059505</v>
      </c>
      <c r="AA57" s="9">
        <f t="shared" si="5"/>
        <v>0.10124882868226444</v>
      </c>
      <c r="AB57" s="9">
        <f t="shared" si="5"/>
        <v>0.37176821383626035</v>
      </c>
      <c r="AC57" s="9">
        <f t="shared" si="5"/>
        <v>2.1384763350549716</v>
      </c>
      <c r="AD57" s="9">
        <f t="shared" si="5"/>
        <v>0.16077031293653979</v>
      </c>
      <c r="AE57" s="9">
        <f t="shared" si="5"/>
        <v>0.19346583955357657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6.7290820754179165E-2</v>
      </c>
      <c r="X58" s="9">
        <f t="shared" si="5"/>
        <v>0.71402034624082256</v>
      </c>
      <c r="Y58" s="9">
        <f t="shared" si="5"/>
        <v>0.10847422197165969</v>
      </c>
      <c r="Z58" s="9">
        <f t="shared" si="5"/>
        <v>0.22291311673750699</v>
      </c>
      <c r="AA58" s="9">
        <f t="shared" si="5"/>
        <v>7.8569302007385974E-2</v>
      </c>
      <c r="AB58" s="9">
        <f t="shared" si="5"/>
        <v>0.38410655805203131</v>
      </c>
      <c r="AC58" s="9">
        <f t="shared" si="5"/>
        <v>1.5968330936801218</v>
      </c>
      <c r="AD58" s="9">
        <f t="shared" si="5"/>
        <v>0.15970247106741747</v>
      </c>
      <c r="AE58" s="9">
        <f t="shared" si="5"/>
        <v>0.1620525505647159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2.8491662753823987E-2</v>
      </c>
      <c r="X59" s="9">
        <f t="shared" si="5"/>
        <v>0.68088705492860091</v>
      </c>
      <c r="Y59" s="9">
        <f t="shared" si="5"/>
        <v>9.8198087757158548E-2</v>
      </c>
      <c r="Z59" s="9">
        <f t="shared" si="5"/>
        <v>0.24022875159372853</v>
      </c>
      <c r="AA59" s="9">
        <f t="shared" si="5"/>
        <v>7.9477866160477195E-2</v>
      </c>
      <c r="AB59" s="9">
        <f t="shared" si="5"/>
        <v>0.39240479327726069</v>
      </c>
      <c r="AC59" s="9">
        <f t="shared" si="5"/>
        <v>1.4475425934449788</v>
      </c>
      <c r="AD59" s="9">
        <f t="shared" si="5"/>
        <v>0.1372846233892131</v>
      </c>
      <c r="AE59" s="9">
        <f t="shared" si="5"/>
        <v>0.13787110003950107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2.059349055514555E-2</v>
      </c>
      <c r="X60" s="9">
        <f t="shared" si="5"/>
        <v>0.72214270201317599</v>
      </c>
      <c r="Y60" s="9">
        <f t="shared" si="5"/>
        <v>0.10588175456246569</v>
      </c>
      <c r="Z60" s="9">
        <f t="shared" si="5"/>
        <v>0.21835484210595926</v>
      </c>
      <c r="AA60" s="9">
        <f t="shared" si="5"/>
        <v>8.7145446028349574E-2</v>
      </c>
      <c r="AB60" s="9">
        <f t="shared" si="5"/>
        <v>0.39697522553566811</v>
      </c>
      <c r="AC60" s="9">
        <f t="shared" si="5"/>
        <v>1.5163773710045831</v>
      </c>
      <c r="AD60" s="9">
        <f>AD30/$D30</f>
        <v>0.12048479805421604</v>
      </c>
      <c r="AE60" s="9">
        <f t="shared" si="5"/>
        <v>0.18607698399417716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6</v>
      </c>
      <c r="X63">
        <f t="shared" si="6"/>
        <v>5</v>
      </c>
      <c r="Y63">
        <f t="shared" si="6"/>
        <v>5</v>
      </c>
      <c r="Z63">
        <f t="shared" si="6"/>
        <v>14</v>
      </c>
      <c r="AA63">
        <f t="shared" si="6"/>
        <v>3</v>
      </c>
      <c r="AB63">
        <f t="shared" si="6"/>
        <v>2</v>
      </c>
      <c r="AC63">
        <f t="shared" si="6"/>
        <v>2</v>
      </c>
      <c r="AD63">
        <f>RANK(AD32,AD$32:AD$60,AD$61)</f>
        <v>26</v>
      </c>
      <c r="AE63" s="10">
        <f>(AE32*$AF$62)+$AF$63</f>
        <v>1028459.7127271416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6</v>
      </c>
      <c r="X64">
        <f t="shared" si="7"/>
        <v>5</v>
      </c>
      <c r="Y64">
        <f t="shared" si="7"/>
        <v>5</v>
      </c>
      <c r="Z64">
        <f t="shared" si="7"/>
        <v>14</v>
      </c>
      <c r="AA64">
        <f>RANK(AA33,AA$32:AA$60,AA$61)</f>
        <v>3</v>
      </c>
      <c r="AB64">
        <f t="shared" si="7"/>
        <v>2</v>
      </c>
      <c r="AC64">
        <f t="shared" si="7"/>
        <v>2</v>
      </c>
      <c r="AD64">
        <f t="shared" si="7"/>
        <v>26</v>
      </c>
      <c r="AE64" s="10">
        <f t="shared" ref="AE64:AE91" si="8">(AE33*$AF$62)+$AF$63</f>
        <v>1028459.7127271416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26</v>
      </c>
      <c r="X65">
        <f t="shared" si="7"/>
        <v>16</v>
      </c>
      <c r="Y65">
        <f t="shared" si="7"/>
        <v>22</v>
      </c>
      <c r="Z65">
        <f t="shared" si="7"/>
        <v>10</v>
      </c>
      <c r="AA65">
        <f t="shared" si="7"/>
        <v>24</v>
      </c>
      <c r="AB65">
        <f t="shared" si="7"/>
        <v>5</v>
      </c>
      <c r="AC65">
        <f t="shared" si="7"/>
        <v>21</v>
      </c>
      <c r="AD65">
        <f t="shared" si="7"/>
        <v>2</v>
      </c>
      <c r="AE65" s="10">
        <f t="shared" si="8"/>
        <v>1012722.0200388542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5</v>
      </c>
      <c r="X66">
        <f t="shared" si="7"/>
        <v>2</v>
      </c>
      <c r="Y66">
        <f t="shared" si="7"/>
        <v>28</v>
      </c>
      <c r="Z66">
        <f t="shared" si="7"/>
        <v>22</v>
      </c>
      <c r="AA66">
        <f t="shared" si="7"/>
        <v>25</v>
      </c>
      <c r="AB66">
        <f t="shared" si="7"/>
        <v>15</v>
      </c>
      <c r="AC66">
        <f t="shared" si="7"/>
        <v>27</v>
      </c>
      <c r="AD66">
        <f t="shared" si="7"/>
        <v>23</v>
      </c>
      <c r="AE66" s="10">
        <f t="shared" si="8"/>
        <v>1011572.131554744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15</v>
      </c>
      <c r="X67">
        <f t="shared" si="7"/>
        <v>15</v>
      </c>
      <c r="Y67">
        <f t="shared" si="7"/>
        <v>26</v>
      </c>
      <c r="Z67">
        <f t="shared" si="7"/>
        <v>20</v>
      </c>
      <c r="AA67">
        <f>RANK(AA36,AA$32:AA$60,AA$61)</f>
        <v>13</v>
      </c>
      <c r="AB67">
        <f t="shared" si="7"/>
        <v>25</v>
      </c>
      <c r="AC67">
        <f t="shared" si="7"/>
        <v>29</v>
      </c>
      <c r="AD67">
        <f t="shared" si="7"/>
        <v>28</v>
      </c>
      <c r="AE67" s="10">
        <f t="shared" si="8"/>
        <v>1014880.8313631638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12</v>
      </c>
      <c r="X68">
        <f t="shared" si="7"/>
        <v>7</v>
      </c>
      <c r="Y68">
        <f t="shared" si="7"/>
        <v>25</v>
      </c>
      <c r="Z68">
        <f t="shared" si="7"/>
        <v>17</v>
      </c>
      <c r="AA68">
        <f t="shared" si="7"/>
        <v>21</v>
      </c>
      <c r="AB68">
        <f t="shared" si="7"/>
        <v>14</v>
      </c>
      <c r="AC68">
        <f t="shared" si="7"/>
        <v>26</v>
      </c>
      <c r="AD68">
        <f t="shared" si="7"/>
        <v>17</v>
      </c>
      <c r="AE68" s="10">
        <f t="shared" si="8"/>
        <v>1013099.8026780352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25</v>
      </c>
      <c r="X69">
        <f t="shared" si="7"/>
        <v>19</v>
      </c>
      <c r="Y69">
        <f t="shared" si="7"/>
        <v>1</v>
      </c>
      <c r="Z69">
        <f t="shared" si="7"/>
        <v>25</v>
      </c>
      <c r="AA69">
        <f t="shared" si="7"/>
        <v>28</v>
      </c>
      <c r="AB69">
        <f t="shared" si="7"/>
        <v>17</v>
      </c>
      <c r="AC69">
        <f t="shared" si="7"/>
        <v>25</v>
      </c>
      <c r="AD69">
        <f t="shared" si="7"/>
        <v>4</v>
      </c>
      <c r="AE69" s="10">
        <f t="shared" si="8"/>
        <v>1011190.0478233458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>RANK(V39,V$32:V$60,V$61)</f>
        <v>6</v>
      </c>
      <c r="W70">
        <f t="shared" si="7"/>
        <v>29</v>
      </c>
      <c r="X70">
        <f t="shared" si="7"/>
        <v>24</v>
      </c>
      <c r="Y70">
        <f t="shared" si="7"/>
        <v>12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18</v>
      </c>
      <c r="AD70">
        <f t="shared" si="7"/>
        <v>16</v>
      </c>
      <c r="AE70" s="10">
        <f t="shared" si="8"/>
        <v>1005811.8404818499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19</v>
      </c>
      <c r="X71">
        <f t="shared" si="7"/>
        <v>1</v>
      </c>
      <c r="Y71">
        <f t="shared" si="7"/>
        <v>13</v>
      </c>
      <c r="Z71">
        <f t="shared" si="7"/>
        <v>21</v>
      </c>
      <c r="AA71">
        <f t="shared" si="7"/>
        <v>12</v>
      </c>
      <c r="AB71">
        <f t="shared" si="7"/>
        <v>26</v>
      </c>
      <c r="AC71">
        <f t="shared" si="7"/>
        <v>15</v>
      </c>
      <c r="AD71">
        <f t="shared" si="7"/>
        <v>24</v>
      </c>
      <c r="AE71" s="10">
        <f t="shared" si="8"/>
        <v>1015561.381246205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24</v>
      </c>
      <c r="X72">
        <f t="shared" si="7"/>
        <v>8</v>
      </c>
      <c r="Y72">
        <f t="shared" si="7"/>
        <v>4</v>
      </c>
      <c r="Z72">
        <f t="shared" si="7"/>
        <v>28</v>
      </c>
      <c r="AA72">
        <f t="shared" si="7"/>
        <v>23</v>
      </c>
      <c r="AB72">
        <f t="shared" si="7"/>
        <v>24</v>
      </c>
      <c r="AC72">
        <f t="shared" si="7"/>
        <v>23</v>
      </c>
      <c r="AD72">
        <f t="shared" si="7"/>
        <v>11</v>
      </c>
      <c r="AE72" s="10">
        <f t="shared" si="8"/>
        <v>1011025.242572411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18</v>
      </c>
      <c r="X73">
        <f t="shared" si="7"/>
        <v>20</v>
      </c>
      <c r="Y73">
        <f t="shared" si="7"/>
        <v>3</v>
      </c>
      <c r="Z73">
        <f t="shared" si="7"/>
        <v>3</v>
      </c>
      <c r="AA73">
        <f t="shared" ref="AA73:AD73" si="9">RANK(AA42,AA$32:AA$60,AA$61)</f>
        <v>5</v>
      </c>
      <c r="AB73">
        <f t="shared" si="9"/>
        <v>13</v>
      </c>
      <c r="AC73">
        <f t="shared" si="9"/>
        <v>4</v>
      </c>
      <c r="AD73">
        <f t="shared" si="9"/>
        <v>15</v>
      </c>
      <c r="AE73" s="10">
        <f t="shared" si="8"/>
        <v>1029220.5305119046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28</v>
      </c>
      <c r="X74">
        <f t="shared" si="10"/>
        <v>23</v>
      </c>
      <c r="Y74">
        <f t="shared" si="10"/>
        <v>24</v>
      </c>
      <c r="Z74">
        <f t="shared" si="10"/>
        <v>12</v>
      </c>
      <c r="AA74">
        <f t="shared" si="10"/>
        <v>1</v>
      </c>
      <c r="AB74">
        <f t="shared" si="10"/>
        <v>23</v>
      </c>
      <c r="AC74">
        <f t="shared" si="10"/>
        <v>11</v>
      </c>
      <c r="AD74">
        <f t="shared" si="10"/>
        <v>3</v>
      </c>
      <c r="AE74" s="10">
        <f t="shared" si="8"/>
        <v>1014652.1521116736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9</v>
      </c>
      <c r="X75">
        <f t="shared" si="10"/>
        <v>27</v>
      </c>
      <c r="Y75">
        <f t="shared" si="10"/>
        <v>20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20</v>
      </c>
      <c r="AD75">
        <f t="shared" si="10"/>
        <v>25</v>
      </c>
      <c r="AE75" s="10">
        <f t="shared" si="8"/>
        <v>1018067.8657353164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17</v>
      </c>
      <c r="X76">
        <f t="shared" si="10"/>
        <v>25</v>
      </c>
      <c r="Y76">
        <f t="shared" si="10"/>
        <v>8</v>
      </c>
      <c r="Z76">
        <f t="shared" si="10"/>
        <v>9</v>
      </c>
      <c r="AA76">
        <f t="shared" si="10"/>
        <v>9</v>
      </c>
      <c r="AB76">
        <f t="shared" si="10"/>
        <v>22</v>
      </c>
      <c r="AC76">
        <f t="shared" si="10"/>
        <v>7</v>
      </c>
      <c r="AD76">
        <f>RANK(AD45,AD$32:AD$60,AD$61)</f>
        <v>12</v>
      </c>
      <c r="AE76" s="10">
        <f t="shared" si="8"/>
        <v>1021453.3094748621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16</v>
      </c>
      <c r="X77">
        <f t="shared" si="10"/>
        <v>13</v>
      </c>
      <c r="Y77">
        <f t="shared" si="10"/>
        <v>10</v>
      </c>
      <c r="Z77">
        <f t="shared" si="10"/>
        <v>19</v>
      </c>
      <c r="AA77">
        <f t="shared" si="10"/>
        <v>19</v>
      </c>
      <c r="AB77">
        <f t="shared" si="10"/>
        <v>21</v>
      </c>
      <c r="AC77">
        <f t="shared" si="10"/>
        <v>19</v>
      </c>
      <c r="AD77">
        <f t="shared" si="10"/>
        <v>13</v>
      </c>
      <c r="AE77" s="10">
        <f t="shared" si="8"/>
        <v>1014961.6839766641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23</v>
      </c>
      <c r="X78">
        <f t="shared" si="10"/>
        <v>3</v>
      </c>
      <c r="Y78">
        <f t="shared" si="10"/>
        <v>16</v>
      </c>
      <c r="Z78">
        <f t="shared" si="10"/>
        <v>2</v>
      </c>
      <c r="AA78">
        <f t="shared" si="10"/>
        <v>2</v>
      </c>
      <c r="AB78">
        <f t="shared" si="10"/>
        <v>16</v>
      </c>
      <c r="AC78">
        <f t="shared" si="10"/>
        <v>24</v>
      </c>
      <c r="AD78">
        <f t="shared" si="10"/>
        <v>29</v>
      </c>
      <c r="AE78" s="10">
        <f t="shared" si="8"/>
        <v>1012588.1652988651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20</v>
      </c>
      <c r="X79">
        <f t="shared" si="10"/>
        <v>29</v>
      </c>
      <c r="Y79">
        <f t="shared" si="10"/>
        <v>18</v>
      </c>
      <c r="Z79">
        <f t="shared" si="10"/>
        <v>26</v>
      </c>
      <c r="AA79">
        <f t="shared" si="10"/>
        <v>16</v>
      </c>
      <c r="AB79">
        <f t="shared" si="10"/>
        <v>19</v>
      </c>
      <c r="AC79">
        <f t="shared" si="10"/>
        <v>12</v>
      </c>
      <c r="AD79">
        <f t="shared" si="10"/>
        <v>1</v>
      </c>
      <c r="AE79" s="10">
        <f t="shared" si="8"/>
        <v>1011157.7139152259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21</v>
      </c>
      <c r="X80">
        <f t="shared" si="10"/>
        <v>26</v>
      </c>
      <c r="Y80">
        <f t="shared" si="10"/>
        <v>27</v>
      </c>
      <c r="Z80">
        <f t="shared" si="10"/>
        <v>18</v>
      </c>
      <c r="AA80">
        <f t="shared" si="10"/>
        <v>18</v>
      </c>
      <c r="AB80">
        <f t="shared" si="10"/>
        <v>28</v>
      </c>
      <c r="AC80">
        <f t="shared" si="10"/>
        <v>28</v>
      </c>
      <c r="AD80">
        <f t="shared" si="10"/>
        <v>6</v>
      </c>
      <c r="AE80" s="10">
        <f t="shared" si="8"/>
        <v>1007999.1337795056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22</v>
      </c>
      <c r="X81">
        <f t="shared" si="10"/>
        <v>10</v>
      </c>
      <c r="Y81">
        <f t="shared" si="10"/>
        <v>21</v>
      </c>
      <c r="Z81">
        <f t="shared" si="10"/>
        <v>5</v>
      </c>
      <c r="AA81">
        <f t="shared" si="10"/>
        <v>7</v>
      </c>
      <c r="AB81">
        <f t="shared" si="10"/>
        <v>20</v>
      </c>
      <c r="AC81">
        <f t="shared" si="10"/>
        <v>22</v>
      </c>
      <c r="AD81">
        <f t="shared" si="10"/>
        <v>19</v>
      </c>
      <c r="AE81" s="10">
        <f t="shared" si="8"/>
        <v>1011445.7309177144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11</v>
      </c>
      <c r="X82">
        <f t="shared" si="10"/>
        <v>9</v>
      </c>
      <c r="Y82">
        <f t="shared" si="10"/>
        <v>7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5</v>
      </c>
      <c r="AD82">
        <f t="shared" si="10"/>
        <v>20</v>
      </c>
      <c r="AE82" s="10">
        <f t="shared" si="8"/>
        <v>1017289.251440257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27</v>
      </c>
      <c r="X83">
        <f t="shared" si="10"/>
        <v>18</v>
      </c>
      <c r="Y83">
        <f t="shared" si="10"/>
        <v>29</v>
      </c>
      <c r="Z83">
        <f t="shared" ref="Z83:AD83" si="11">RANK(Z52,Z$32:Z$60,Z$61)</f>
        <v>23</v>
      </c>
      <c r="AA83">
        <f t="shared" si="11"/>
        <v>29</v>
      </c>
      <c r="AB83">
        <f t="shared" si="11"/>
        <v>9</v>
      </c>
      <c r="AC83">
        <f t="shared" si="11"/>
        <v>16</v>
      </c>
      <c r="AD83">
        <f t="shared" si="11"/>
        <v>8</v>
      </c>
      <c r="AE83" s="10">
        <f t="shared" si="8"/>
        <v>1013176.593132696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13</v>
      </c>
      <c r="X84">
        <f t="shared" si="12"/>
        <v>28</v>
      </c>
      <c r="Y84">
        <f t="shared" si="12"/>
        <v>15</v>
      </c>
      <c r="Z84">
        <f t="shared" si="12"/>
        <v>16</v>
      </c>
      <c r="AA84">
        <f t="shared" si="12"/>
        <v>20</v>
      </c>
      <c r="AB84">
        <f t="shared" si="12"/>
        <v>10</v>
      </c>
      <c r="AC84">
        <f t="shared" si="12"/>
        <v>13</v>
      </c>
      <c r="AD84">
        <f t="shared" si="12"/>
        <v>22</v>
      </c>
      <c r="AE84" s="10">
        <f t="shared" si="8"/>
        <v>1010241.4420814279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14</v>
      </c>
      <c r="X85">
        <f t="shared" si="12"/>
        <v>22</v>
      </c>
      <c r="Y85">
        <f t="shared" si="12"/>
        <v>17</v>
      </c>
      <c r="Z85">
        <f t="shared" si="12"/>
        <v>6</v>
      </c>
      <c r="AA85">
        <f t="shared" si="12"/>
        <v>22</v>
      </c>
      <c r="AB85">
        <f t="shared" si="12"/>
        <v>4</v>
      </c>
      <c r="AC85">
        <f t="shared" si="12"/>
        <v>8</v>
      </c>
      <c r="AD85">
        <f t="shared" si="12"/>
        <v>18</v>
      </c>
      <c r="AE85" s="10">
        <f t="shared" si="8"/>
        <v>1013547.9044454527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</v>
      </c>
      <c r="X86">
        <f t="shared" si="12"/>
        <v>14</v>
      </c>
      <c r="Y86">
        <f t="shared" si="12"/>
        <v>23</v>
      </c>
      <c r="Z86">
        <f t="shared" si="12"/>
        <v>24</v>
      </c>
      <c r="AA86">
        <f t="shared" si="12"/>
        <v>27</v>
      </c>
      <c r="AB86">
        <f t="shared" si="12"/>
        <v>7</v>
      </c>
      <c r="AC86">
        <f t="shared" si="12"/>
        <v>14</v>
      </c>
      <c r="AD86">
        <f t="shared" si="12"/>
        <v>10</v>
      </c>
      <c r="AE86" s="10">
        <f t="shared" si="8"/>
        <v>1013354.9985432688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10</v>
      </c>
      <c r="X87">
        <f t="shared" si="12"/>
        <v>21</v>
      </c>
      <c r="Y87">
        <f t="shared" si="12"/>
        <v>19</v>
      </c>
      <c r="Z87">
        <f t="shared" si="12"/>
        <v>7</v>
      </c>
      <c r="AA87">
        <f t="shared" si="12"/>
        <v>10</v>
      </c>
      <c r="AB87">
        <f t="shared" si="12"/>
        <v>12</v>
      </c>
      <c r="AC87">
        <f t="shared" si="12"/>
        <v>17</v>
      </c>
      <c r="AD87">
        <f t="shared" si="12"/>
        <v>5</v>
      </c>
      <c r="AE87" s="10">
        <f t="shared" si="8"/>
        <v>1016744.4634614388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3</v>
      </c>
      <c r="X88">
        <f t="shared" si="12"/>
        <v>4</v>
      </c>
      <c r="Y88">
        <f t="shared" si="12"/>
        <v>2</v>
      </c>
      <c r="Z88">
        <f t="shared" si="12"/>
        <v>4</v>
      </c>
      <c r="AA88">
        <f t="shared" si="12"/>
        <v>6</v>
      </c>
      <c r="AB88">
        <f t="shared" si="12"/>
        <v>18</v>
      </c>
      <c r="AC88">
        <f t="shared" si="12"/>
        <v>1</v>
      </c>
      <c r="AD88">
        <f t="shared" si="12"/>
        <v>7</v>
      </c>
      <c r="AE88" s="10">
        <f t="shared" si="8"/>
        <v>1019346.5839553577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2</v>
      </c>
      <c r="X89">
        <f t="shared" si="12"/>
        <v>12</v>
      </c>
      <c r="Y89">
        <f t="shared" si="12"/>
        <v>9</v>
      </c>
      <c r="Z89">
        <f t="shared" si="12"/>
        <v>11</v>
      </c>
      <c r="AA89">
        <f t="shared" si="12"/>
        <v>17</v>
      </c>
      <c r="AB89">
        <f t="shared" si="12"/>
        <v>11</v>
      </c>
      <c r="AC89">
        <f t="shared" si="12"/>
        <v>6</v>
      </c>
      <c r="AD89">
        <f t="shared" si="12"/>
        <v>9</v>
      </c>
      <c r="AE89" s="10">
        <f t="shared" si="8"/>
        <v>1016205.2550564716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4</v>
      </c>
      <c r="X90">
        <f t="shared" si="12"/>
        <v>17</v>
      </c>
      <c r="Y90">
        <f t="shared" si="12"/>
        <v>14</v>
      </c>
      <c r="Z90">
        <f t="shared" si="12"/>
        <v>8</v>
      </c>
      <c r="AA90">
        <f t="shared" si="12"/>
        <v>14</v>
      </c>
      <c r="AB90">
        <f t="shared" si="12"/>
        <v>8</v>
      </c>
      <c r="AC90">
        <f t="shared" si="12"/>
        <v>10</v>
      </c>
      <c r="AD90">
        <f t="shared" si="12"/>
        <v>14</v>
      </c>
      <c r="AE90" s="10">
        <f t="shared" si="8"/>
        <v>1013787.1100039501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8</v>
      </c>
      <c r="X91">
        <f t="shared" si="12"/>
        <v>11</v>
      </c>
      <c r="Y91">
        <f t="shared" si="12"/>
        <v>11</v>
      </c>
      <c r="Z91">
        <f t="shared" si="12"/>
        <v>13</v>
      </c>
      <c r="AA91">
        <f t="shared" si="12"/>
        <v>11</v>
      </c>
      <c r="AB91">
        <f t="shared" si="12"/>
        <v>6</v>
      </c>
      <c r="AC91">
        <f t="shared" si="12"/>
        <v>9</v>
      </c>
      <c r="AD91">
        <f>RANK(AD60,AD$32:AD$60,AD$61)</f>
        <v>21</v>
      </c>
      <c r="AE91" s="10">
        <f t="shared" si="8"/>
        <v>1018607.6983994177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4332733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6</v>
      </c>
      <c r="U100" s="16">
        <v>5</v>
      </c>
      <c r="V100" s="16">
        <v>5</v>
      </c>
      <c r="W100" s="16">
        <v>14</v>
      </c>
      <c r="X100" s="16">
        <v>3</v>
      </c>
      <c r="Y100" s="16">
        <v>2</v>
      </c>
      <c r="Z100" s="16">
        <v>2</v>
      </c>
      <c r="AA100" s="16">
        <v>26</v>
      </c>
      <c r="AB100" s="16">
        <v>1028460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6</v>
      </c>
      <c r="U101" s="16">
        <v>5</v>
      </c>
      <c r="V101" s="16">
        <v>5</v>
      </c>
      <c r="W101" s="16">
        <v>14</v>
      </c>
      <c r="X101" s="16">
        <v>3</v>
      </c>
      <c r="Y101" s="16">
        <v>2</v>
      </c>
      <c r="Z101" s="16">
        <v>2</v>
      </c>
      <c r="AA101" s="16">
        <v>26</v>
      </c>
      <c r="AB101" s="16">
        <v>1028460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26</v>
      </c>
      <c r="U102" s="16">
        <v>16</v>
      </c>
      <c r="V102" s="16">
        <v>22</v>
      </c>
      <c r="W102" s="16">
        <v>10</v>
      </c>
      <c r="X102" s="16">
        <v>24</v>
      </c>
      <c r="Y102" s="16">
        <v>5</v>
      </c>
      <c r="Z102" s="16">
        <v>21</v>
      </c>
      <c r="AA102" s="16">
        <v>2</v>
      </c>
      <c r="AB102" s="16">
        <v>1012722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5</v>
      </c>
      <c r="U103" s="16">
        <v>2</v>
      </c>
      <c r="V103" s="16">
        <v>28</v>
      </c>
      <c r="W103" s="16">
        <v>22</v>
      </c>
      <c r="X103" s="16">
        <v>25</v>
      </c>
      <c r="Y103" s="16">
        <v>15</v>
      </c>
      <c r="Z103" s="16">
        <v>27</v>
      </c>
      <c r="AA103" s="16">
        <v>23</v>
      </c>
      <c r="AB103" s="16">
        <v>1011572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15</v>
      </c>
      <c r="U104" s="16">
        <v>15</v>
      </c>
      <c r="V104" s="16">
        <v>26</v>
      </c>
      <c r="W104" s="16">
        <v>20</v>
      </c>
      <c r="X104" s="16">
        <v>13</v>
      </c>
      <c r="Y104" s="16">
        <v>25</v>
      </c>
      <c r="Z104" s="16">
        <v>29</v>
      </c>
      <c r="AA104" s="16">
        <v>28</v>
      </c>
      <c r="AB104" s="16">
        <v>1014881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12</v>
      </c>
      <c r="U105" s="16">
        <v>7</v>
      </c>
      <c r="V105" s="16">
        <v>25</v>
      </c>
      <c r="W105" s="16">
        <v>17</v>
      </c>
      <c r="X105" s="16">
        <v>21</v>
      </c>
      <c r="Y105" s="16">
        <v>14</v>
      </c>
      <c r="Z105" s="16">
        <v>26</v>
      </c>
      <c r="AA105" s="16">
        <v>17</v>
      </c>
      <c r="AB105" s="16">
        <v>1013100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25</v>
      </c>
      <c r="U106" s="16">
        <v>19</v>
      </c>
      <c r="V106" s="16">
        <v>1</v>
      </c>
      <c r="W106" s="16">
        <v>25</v>
      </c>
      <c r="X106" s="16">
        <v>28</v>
      </c>
      <c r="Y106" s="16">
        <v>17</v>
      </c>
      <c r="Z106" s="16">
        <v>25</v>
      </c>
      <c r="AA106" s="16">
        <v>4</v>
      </c>
      <c r="AB106" s="16">
        <v>1011190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24</v>
      </c>
      <c r="V107" s="16">
        <v>12</v>
      </c>
      <c r="W107" s="16">
        <v>29</v>
      </c>
      <c r="X107" s="16">
        <v>15</v>
      </c>
      <c r="Y107" s="16">
        <v>29</v>
      </c>
      <c r="Z107" s="16">
        <v>18</v>
      </c>
      <c r="AA107" s="16">
        <v>16</v>
      </c>
      <c r="AB107" s="16">
        <v>1005812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19</v>
      </c>
      <c r="U108" s="16">
        <v>1</v>
      </c>
      <c r="V108" s="16">
        <v>13</v>
      </c>
      <c r="W108" s="16">
        <v>21</v>
      </c>
      <c r="X108" s="16">
        <v>12</v>
      </c>
      <c r="Y108" s="16">
        <v>26</v>
      </c>
      <c r="Z108" s="16">
        <v>15</v>
      </c>
      <c r="AA108" s="16">
        <v>24</v>
      </c>
      <c r="AB108" s="16">
        <v>1015561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24</v>
      </c>
      <c r="U109" s="16">
        <v>8</v>
      </c>
      <c r="V109" s="16">
        <v>4</v>
      </c>
      <c r="W109" s="16">
        <v>28</v>
      </c>
      <c r="X109" s="16">
        <v>23</v>
      </c>
      <c r="Y109" s="16">
        <v>24</v>
      </c>
      <c r="Z109" s="16">
        <v>23</v>
      </c>
      <c r="AA109" s="16">
        <v>11</v>
      </c>
      <c r="AB109" s="16">
        <v>1011025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18</v>
      </c>
      <c r="U110" s="16">
        <v>20</v>
      </c>
      <c r="V110" s="16">
        <v>3</v>
      </c>
      <c r="W110" s="16">
        <v>3</v>
      </c>
      <c r="X110" s="16">
        <v>5</v>
      </c>
      <c r="Y110" s="16">
        <v>13</v>
      </c>
      <c r="Z110" s="16">
        <v>4</v>
      </c>
      <c r="AA110" s="16">
        <v>15</v>
      </c>
      <c r="AB110" s="16">
        <v>1029221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28</v>
      </c>
      <c r="U111" s="16">
        <v>23</v>
      </c>
      <c r="V111" s="16">
        <v>24</v>
      </c>
      <c r="W111" s="16">
        <v>12</v>
      </c>
      <c r="X111" s="16">
        <v>1</v>
      </c>
      <c r="Y111" s="16">
        <v>23</v>
      </c>
      <c r="Z111" s="16">
        <v>11</v>
      </c>
      <c r="AA111" s="16">
        <v>3</v>
      </c>
      <c r="AB111" s="16">
        <v>1014652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9</v>
      </c>
      <c r="U112" s="16">
        <v>27</v>
      </c>
      <c r="V112" s="16">
        <v>20</v>
      </c>
      <c r="W112" s="16">
        <v>27</v>
      </c>
      <c r="X112" s="16">
        <v>26</v>
      </c>
      <c r="Y112" s="16">
        <v>27</v>
      </c>
      <c r="Z112" s="16">
        <v>20</v>
      </c>
      <c r="AA112" s="16">
        <v>25</v>
      </c>
      <c r="AB112" s="16">
        <v>1018068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17</v>
      </c>
      <c r="U113" s="16">
        <v>25</v>
      </c>
      <c r="V113" s="16">
        <v>8</v>
      </c>
      <c r="W113" s="16">
        <v>9</v>
      </c>
      <c r="X113" s="16">
        <v>9</v>
      </c>
      <c r="Y113" s="16">
        <v>22</v>
      </c>
      <c r="Z113" s="16">
        <v>7</v>
      </c>
      <c r="AA113" s="16">
        <v>12</v>
      </c>
      <c r="AB113" s="16">
        <v>1021453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16</v>
      </c>
      <c r="U114" s="16">
        <v>13</v>
      </c>
      <c r="V114" s="16">
        <v>10</v>
      </c>
      <c r="W114" s="16">
        <v>19</v>
      </c>
      <c r="X114" s="16">
        <v>19</v>
      </c>
      <c r="Y114" s="16">
        <v>21</v>
      </c>
      <c r="Z114" s="16">
        <v>19</v>
      </c>
      <c r="AA114" s="16">
        <v>13</v>
      </c>
      <c r="AB114" s="16">
        <v>1014962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23</v>
      </c>
      <c r="U115" s="16">
        <v>3</v>
      </c>
      <c r="V115" s="16">
        <v>16</v>
      </c>
      <c r="W115" s="16">
        <v>2</v>
      </c>
      <c r="X115" s="16">
        <v>2</v>
      </c>
      <c r="Y115" s="16">
        <v>16</v>
      </c>
      <c r="Z115" s="16">
        <v>24</v>
      </c>
      <c r="AA115" s="16">
        <v>29</v>
      </c>
      <c r="AB115" s="16">
        <v>1012588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20</v>
      </c>
      <c r="U116" s="16">
        <v>29</v>
      </c>
      <c r="V116" s="16">
        <v>18</v>
      </c>
      <c r="W116" s="16">
        <v>26</v>
      </c>
      <c r="X116" s="16">
        <v>16</v>
      </c>
      <c r="Y116" s="16">
        <v>19</v>
      </c>
      <c r="Z116" s="16">
        <v>12</v>
      </c>
      <c r="AA116" s="16">
        <v>1</v>
      </c>
      <c r="AB116" s="16">
        <v>1011158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21</v>
      </c>
      <c r="U117" s="16">
        <v>26</v>
      </c>
      <c r="V117" s="16">
        <v>27</v>
      </c>
      <c r="W117" s="16">
        <v>18</v>
      </c>
      <c r="X117" s="16">
        <v>18</v>
      </c>
      <c r="Y117" s="16">
        <v>28</v>
      </c>
      <c r="Z117" s="16">
        <v>28</v>
      </c>
      <c r="AA117" s="16">
        <v>6</v>
      </c>
      <c r="AB117" s="16">
        <v>1007999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22</v>
      </c>
      <c r="U118" s="16">
        <v>10</v>
      </c>
      <c r="V118" s="16">
        <v>21</v>
      </c>
      <c r="W118" s="16">
        <v>5</v>
      </c>
      <c r="X118" s="16">
        <v>7</v>
      </c>
      <c r="Y118" s="16">
        <v>20</v>
      </c>
      <c r="Z118" s="16">
        <v>22</v>
      </c>
      <c r="AA118" s="16">
        <v>19</v>
      </c>
      <c r="AB118" s="16">
        <v>1011446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11</v>
      </c>
      <c r="U119" s="16">
        <v>9</v>
      </c>
      <c r="V119" s="16">
        <v>7</v>
      </c>
      <c r="W119" s="16">
        <v>1</v>
      </c>
      <c r="X119" s="16">
        <v>8</v>
      </c>
      <c r="Y119" s="16">
        <v>1</v>
      </c>
      <c r="Z119" s="16">
        <v>5</v>
      </c>
      <c r="AA119" s="16">
        <v>20</v>
      </c>
      <c r="AB119" s="16">
        <v>1017289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27</v>
      </c>
      <c r="U120" s="16">
        <v>18</v>
      </c>
      <c r="V120" s="16">
        <v>29</v>
      </c>
      <c r="W120" s="16">
        <v>23</v>
      </c>
      <c r="X120" s="16">
        <v>29</v>
      </c>
      <c r="Y120" s="16">
        <v>9</v>
      </c>
      <c r="Z120" s="16">
        <v>16</v>
      </c>
      <c r="AA120" s="16">
        <v>8</v>
      </c>
      <c r="AB120" s="16">
        <v>1013177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13</v>
      </c>
      <c r="U121" s="16">
        <v>28</v>
      </c>
      <c r="V121" s="16">
        <v>15</v>
      </c>
      <c r="W121" s="16">
        <v>16</v>
      </c>
      <c r="X121" s="16">
        <v>20</v>
      </c>
      <c r="Y121" s="16">
        <v>10</v>
      </c>
      <c r="Z121" s="16">
        <v>13</v>
      </c>
      <c r="AA121" s="16">
        <v>22</v>
      </c>
      <c r="AB121" s="16">
        <v>1010241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14</v>
      </c>
      <c r="U122" s="16">
        <v>22</v>
      </c>
      <c r="V122" s="16">
        <v>17</v>
      </c>
      <c r="W122" s="16">
        <v>6</v>
      </c>
      <c r="X122" s="16">
        <v>22</v>
      </c>
      <c r="Y122" s="16">
        <v>4</v>
      </c>
      <c r="Z122" s="16">
        <v>8</v>
      </c>
      <c r="AA122" s="16">
        <v>18</v>
      </c>
      <c r="AB122" s="16">
        <v>1013548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</v>
      </c>
      <c r="U123" s="16">
        <v>14</v>
      </c>
      <c r="V123" s="16">
        <v>23</v>
      </c>
      <c r="W123" s="16">
        <v>24</v>
      </c>
      <c r="X123" s="16">
        <v>27</v>
      </c>
      <c r="Y123" s="16">
        <v>7</v>
      </c>
      <c r="Z123" s="16">
        <v>14</v>
      </c>
      <c r="AA123" s="16">
        <v>10</v>
      </c>
      <c r="AB123" s="16">
        <v>1013355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10</v>
      </c>
      <c r="U124" s="16">
        <v>21</v>
      </c>
      <c r="V124" s="16">
        <v>19</v>
      </c>
      <c r="W124" s="16">
        <v>7</v>
      </c>
      <c r="X124" s="16">
        <v>10</v>
      </c>
      <c r="Y124" s="16">
        <v>12</v>
      </c>
      <c r="Z124" s="16">
        <v>17</v>
      </c>
      <c r="AA124" s="16">
        <v>5</v>
      </c>
      <c r="AB124" s="16">
        <v>1016744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3</v>
      </c>
      <c r="U125" s="16">
        <v>4</v>
      </c>
      <c r="V125" s="16">
        <v>2</v>
      </c>
      <c r="W125" s="16">
        <v>4</v>
      </c>
      <c r="X125" s="16">
        <v>6</v>
      </c>
      <c r="Y125" s="16">
        <v>18</v>
      </c>
      <c r="Z125" s="16">
        <v>1</v>
      </c>
      <c r="AA125" s="16">
        <v>7</v>
      </c>
      <c r="AB125" s="16">
        <v>1019347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2</v>
      </c>
      <c r="U126" s="16">
        <v>12</v>
      </c>
      <c r="V126" s="16">
        <v>9</v>
      </c>
      <c r="W126" s="16">
        <v>11</v>
      </c>
      <c r="X126" s="16">
        <v>17</v>
      </c>
      <c r="Y126" s="16">
        <v>11</v>
      </c>
      <c r="Z126" s="16">
        <v>6</v>
      </c>
      <c r="AA126" s="16">
        <v>9</v>
      </c>
      <c r="AB126" s="16">
        <v>1016205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4</v>
      </c>
      <c r="U127" s="16">
        <v>17</v>
      </c>
      <c r="V127" s="16">
        <v>14</v>
      </c>
      <c r="W127" s="16">
        <v>8</v>
      </c>
      <c r="X127" s="16">
        <v>14</v>
      </c>
      <c r="Y127" s="16">
        <v>8</v>
      </c>
      <c r="Z127" s="16">
        <v>10</v>
      </c>
      <c r="AA127" s="16">
        <v>14</v>
      </c>
      <c r="AB127" s="16">
        <v>1013787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8</v>
      </c>
      <c r="U128" s="16">
        <v>11</v>
      </c>
      <c r="V128" s="16">
        <v>11</v>
      </c>
      <c r="W128" s="16">
        <v>13</v>
      </c>
      <c r="X128" s="16">
        <v>11</v>
      </c>
      <c r="Y128" s="16">
        <v>6</v>
      </c>
      <c r="Z128" s="16">
        <v>9</v>
      </c>
      <c r="AA128" s="16">
        <v>21</v>
      </c>
      <c r="AB128" s="16">
        <v>1018608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244</v>
      </c>
      <c r="E131" s="16" t="s">
        <v>132</v>
      </c>
      <c r="F131" s="16" t="s">
        <v>245</v>
      </c>
      <c r="G131" s="16" t="s">
        <v>246</v>
      </c>
      <c r="H131" s="16" t="s">
        <v>247</v>
      </c>
      <c r="I131" s="16" t="s">
        <v>132</v>
      </c>
      <c r="J131" s="16" t="s">
        <v>248</v>
      </c>
      <c r="K131" s="16" t="s">
        <v>249</v>
      </c>
      <c r="L131" s="16" t="s">
        <v>132</v>
      </c>
      <c r="M131" s="16" t="s">
        <v>250</v>
      </c>
      <c r="N131" s="16" t="s">
        <v>251</v>
      </c>
      <c r="O131" s="16" t="s">
        <v>252</v>
      </c>
      <c r="P131" s="16" t="s">
        <v>253</v>
      </c>
      <c r="Q131" s="16" t="s">
        <v>132</v>
      </c>
      <c r="R131" s="16" t="s">
        <v>254</v>
      </c>
      <c r="S131" s="16" t="s">
        <v>255</v>
      </c>
      <c r="T131" s="16" t="s">
        <v>256</v>
      </c>
      <c r="U131" s="16" t="s">
        <v>257</v>
      </c>
      <c r="V131" s="16" t="s">
        <v>258</v>
      </c>
      <c r="W131" s="16" t="s">
        <v>132</v>
      </c>
      <c r="X131" s="16" t="s">
        <v>132</v>
      </c>
      <c r="Y131" s="16" t="s">
        <v>132</v>
      </c>
      <c r="Z131" s="16" t="s">
        <v>132</v>
      </c>
      <c r="AA131" s="16" t="s">
        <v>259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244</v>
      </c>
      <c r="E132" s="16" t="s">
        <v>132</v>
      </c>
      <c r="F132" s="16" t="s">
        <v>245</v>
      </c>
      <c r="G132" s="16" t="s">
        <v>260</v>
      </c>
      <c r="H132" s="16" t="s">
        <v>247</v>
      </c>
      <c r="I132" s="16" t="s">
        <v>132</v>
      </c>
      <c r="J132" s="16" t="s">
        <v>248</v>
      </c>
      <c r="K132" s="16" t="s">
        <v>249</v>
      </c>
      <c r="L132" s="16" t="s">
        <v>132</v>
      </c>
      <c r="M132" s="16" t="s">
        <v>250</v>
      </c>
      <c r="N132" s="16" t="s">
        <v>261</v>
      </c>
      <c r="O132" s="16" t="s">
        <v>252</v>
      </c>
      <c r="P132" s="16" t="s">
        <v>253</v>
      </c>
      <c r="Q132" s="16" t="s">
        <v>132</v>
      </c>
      <c r="R132" s="16" t="s">
        <v>262</v>
      </c>
      <c r="S132" s="16" t="s">
        <v>255</v>
      </c>
      <c r="T132" s="16" t="s">
        <v>263</v>
      </c>
      <c r="U132" s="16" t="s">
        <v>257</v>
      </c>
      <c r="V132" s="16" t="s">
        <v>264</v>
      </c>
      <c r="W132" s="16" t="s">
        <v>132</v>
      </c>
      <c r="X132" s="16" t="s">
        <v>132</v>
      </c>
      <c r="Y132" s="16" t="s">
        <v>132</v>
      </c>
      <c r="Z132" s="16" t="s">
        <v>132</v>
      </c>
      <c r="AA132" s="16" t="s">
        <v>259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265</v>
      </c>
      <c r="E133" s="16" t="s">
        <v>132</v>
      </c>
      <c r="F133" s="16" t="s">
        <v>245</v>
      </c>
      <c r="G133" s="16" t="s">
        <v>260</v>
      </c>
      <c r="H133" s="16" t="s">
        <v>247</v>
      </c>
      <c r="I133" s="16" t="s">
        <v>132</v>
      </c>
      <c r="J133" s="16" t="s">
        <v>248</v>
      </c>
      <c r="K133" s="16" t="s">
        <v>249</v>
      </c>
      <c r="L133" s="16" t="s">
        <v>132</v>
      </c>
      <c r="M133" s="16" t="s">
        <v>250</v>
      </c>
      <c r="N133" s="16" t="s">
        <v>261</v>
      </c>
      <c r="O133" s="16" t="s">
        <v>252</v>
      </c>
      <c r="P133" s="16" t="s">
        <v>253</v>
      </c>
      <c r="Q133" s="16" t="s">
        <v>132</v>
      </c>
      <c r="R133" s="16" t="s">
        <v>262</v>
      </c>
      <c r="S133" s="16" t="s">
        <v>255</v>
      </c>
      <c r="T133" s="16" t="s">
        <v>263</v>
      </c>
      <c r="U133" s="16" t="s">
        <v>257</v>
      </c>
      <c r="V133" s="16" t="s">
        <v>264</v>
      </c>
      <c r="W133" s="16" t="s">
        <v>132</v>
      </c>
      <c r="X133" s="16" t="s">
        <v>132</v>
      </c>
      <c r="Y133" s="16" t="s">
        <v>132</v>
      </c>
      <c r="Z133" s="16" t="s">
        <v>132</v>
      </c>
      <c r="AA133" s="16" t="s">
        <v>259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265</v>
      </c>
      <c r="E134" s="16" t="s">
        <v>132</v>
      </c>
      <c r="F134" s="16" t="s">
        <v>245</v>
      </c>
      <c r="G134" s="16" t="s">
        <v>260</v>
      </c>
      <c r="H134" s="16" t="s">
        <v>247</v>
      </c>
      <c r="I134" s="16" t="s">
        <v>132</v>
      </c>
      <c r="J134" s="16" t="s">
        <v>248</v>
      </c>
      <c r="K134" s="16" t="s">
        <v>249</v>
      </c>
      <c r="L134" s="16" t="s">
        <v>132</v>
      </c>
      <c r="M134" s="16" t="s">
        <v>250</v>
      </c>
      <c r="N134" s="16" t="s">
        <v>132</v>
      </c>
      <c r="O134" s="16" t="s">
        <v>252</v>
      </c>
      <c r="P134" s="16" t="s">
        <v>253</v>
      </c>
      <c r="Q134" s="16" t="s">
        <v>132</v>
      </c>
      <c r="R134" s="16" t="s">
        <v>266</v>
      </c>
      <c r="S134" s="16" t="s">
        <v>255</v>
      </c>
      <c r="T134" s="16" t="s">
        <v>263</v>
      </c>
      <c r="U134" s="16" t="s">
        <v>132</v>
      </c>
      <c r="V134" s="16" t="s">
        <v>264</v>
      </c>
      <c r="W134" s="16" t="s">
        <v>132</v>
      </c>
      <c r="X134" s="16" t="s">
        <v>132</v>
      </c>
      <c r="Y134" s="16" t="s">
        <v>132</v>
      </c>
      <c r="Z134" s="16" t="s">
        <v>132</v>
      </c>
      <c r="AA134" s="16" t="s">
        <v>267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265</v>
      </c>
      <c r="E135" s="16" t="s">
        <v>132</v>
      </c>
      <c r="F135" s="16" t="s">
        <v>245</v>
      </c>
      <c r="G135" s="16" t="s">
        <v>260</v>
      </c>
      <c r="H135" s="16" t="s">
        <v>247</v>
      </c>
      <c r="I135" s="16" t="s">
        <v>132</v>
      </c>
      <c r="J135" s="16" t="s">
        <v>248</v>
      </c>
      <c r="K135" s="16" t="s">
        <v>249</v>
      </c>
      <c r="L135" s="16" t="s">
        <v>132</v>
      </c>
      <c r="M135" s="16" t="s">
        <v>250</v>
      </c>
      <c r="N135" s="16" t="s">
        <v>132</v>
      </c>
      <c r="O135" s="16" t="s">
        <v>252</v>
      </c>
      <c r="P135" s="16" t="s">
        <v>253</v>
      </c>
      <c r="Q135" s="16" t="s">
        <v>132</v>
      </c>
      <c r="R135" s="16" t="s">
        <v>266</v>
      </c>
      <c r="S135" s="16" t="s">
        <v>255</v>
      </c>
      <c r="T135" s="16" t="s">
        <v>263</v>
      </c>
      <c r="U135" s="16" t="s">
        <v>132</v>
      </c>
      <c r="V135" s="16" t="s">
        <v>264</v>
      </c>
      <c r="W135" s="16" t="s">
        <v>132</v>
      </c>
      <c r="X135" s="16" t="s">
        <v>132</v>
      </c>
      <c r="Y135" s="16" t="s">
        <v>132</v>
      </c>
      <c r="Z135" s="16" t="s">
        <v>132</v>
      </c>
      <c r="AA135" s="16" t="s">
        <v>267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265</v>
      </c>
      <c r="E136" s="16" t="s">
        <v>132</v>
      </c>
      <c r="F136" s="16" t="s">
        <v>245</v>
      </c>
      <c r="G136" s="16" t="s">
        <v>260</v>
      </c>
      <c r="H136" s="16" t="s">
        <v>247</v>
      </c>
      <c r="I136" s="16" t="s">
        <v>132</v>
      </c>
      <c r="J136" s="16" t="s">
        <v>248</v>
      </c>
      <c r="K136" s="16" t="s">
        <v>249</v>
      </c>
      <c r="L136" s="16" t="s">
        <v>132</v>
      </c>
      <c r="M136" s="16" t="s">
        <v>250</v>
      </c>
      <c r="N136" s="16" t="s">
        <v>132</v>
      </c>
      <c r="O136" s="16" t="s">
        <v>252</v>
      </c>
      <c r="P136" s="16" t="s">
        <v>253</v>
      </c>
      <c r="Q136" s="16" t="s">
        <v>132</v>
      </c>
      <c r="R136" s="16" t="s">
        <v>266</v>
      </c>
      <c r="S136" s="16" t="s">
        <v>255</v>
      </c>
      <c r="T136" s="16" t="s">
        <v>263</v>
      </c>
      <c r="U136" s="16" t="s">
        <v>132</v>
      </c>
      <c r="V136" s="16" t="s">
        <v>264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267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265</v>
      </c>
      <c r="E137" s="16" t="s">
        <v>132</v>
      </c>
      <c r="F137" s="16" t="s">
        <v>268</v>
      </c>
      <c r="G137" s="16" t="s">
        <v>269</v>
      </c>
      <c r="H137" s="16" t="s">
        <v>247</v>
      </c>
      <c r="I137" s="16" t="s">
        <v>132</v>
      </c>
      <c r="J137" s="16" t="s">
        <v>248</v>
      </c>
      <c r="K137" s="16" t="s">
        <v>249</v>
      </c>
      <c r="L137" s="16" t="s">
        <v>132</v>
      </c>
      <c r="M137" s="16" t="s">
        <v>250</v>
      </c>
      <c r="N137" s="16" t="s">
        <v>132</v>
      </c>
      <c r="O137" s="16" t="s">
        <v>270</v>
      </c>
      <c r="P137" s="16" t="s">
        <v>253</v>
      </c>
      <c r="Q137" s="16" t="s">
        <v>132</v>
      </c>
      <c r="R137" s="16" t="s">
        <v>266</v>
      </c>
      <c r="S137" s="16" t="s">
        <v>255</v>
      </c>
      <c r="T137" s="16" t="s">
        <v>263</v>
      </c>
      <c r="U137" s="16" t="s">
        <v>132</v>
      </c>
      <c r="V137" s="16" t="s">
        <v>264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271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272</v>
      </c>
      <c r="E138" s="16" t="s">
        <v>132</v>
      </c>
      <c r="F138" s="16" t="s">
        <v>268</v>
      </c>
      <c r="G138" s="16" t="s">
        <v>269</v>
      </c>
      <c r="H138" s="16" t="s">
        <v>247</v>
      </c>
      <c r="I138" s="16" t="s">
        <v>132</v>
      </c>
      <c r="J138" s="16" t="s">
        <v>248</v>
      </c>
      <c r="K138" s="16" t="s">
        <v>249</v>
      </c>
      <c r="L138" s="16" t="s">
        <v>132</v>
      </c>
      <c r="M138" s="16" t="s">
        <v>250</v>
      </c>
      <c r="N138" s="16" t="s">
        <v>132</v>
      </c>
      <c r="O138" s="16" t="s">
        <v>270</v>
      </c>
      <c r="P138" s="16" t="s">
        <v>253</v>
      </c>
      <c r="Q138" s="16" t="s">
        <v>132</v>
      </c>
      <c r="R138" s="16" t="s">
        <v>266</v>
      </c>
      <c r="S138" s="16" t="s">
        <v>255</v>
      </c>
      <c r="T138" s="16" t="s">
        <v>263</v>
      </c>
      <c r="U138" s="16" t="s">
        <v>132</v>
      </c>
      <c r="V138" s="16" t="s">
        <v>264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271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273</v>
      </c>
      <c r="E139" s="16" t="s">
        <v>132</v>
      </c>
      <c r="F139" s="16" t="s">
        <v>268</v>
      </c>
      <c r="G139" s="16" t="s">
        <v>274</v>
      </c>
      <c r="H139" s="16" t="s">
        <v>247</v>
      </c>
      <c r="I139" s="16" t="s">
        <v>132</v>
      </c>
      <c r="J139" s="16" t="s">
        <v>248</v>
      </c>
      <c r="K139" s="16" t="s">
        <v>249</v>
      </c>
      <c r="L139" s="16" t="s">
        <v>132</v>
      </c>
      <c r="M139" s="16" t="s">
        <v>275</v>
      </c>
      <c r="N139" s="16" t="s">
        <v>132</v>
      </c>
      <c r="O139" s="16" t="s">
        <v>270</v>
      </c>
      <c r="P139" s="16" t="s">
        <v>253</v>
      </c>
      <c r="Q139" s="16" t="s">
        <v>132</v>
      </c>
      <c r="R139" s="16" t="s">
        <v>266</v>
      </c>
      <c r="S139" s="16" t="s">
        <v>255</v>
      </c>
      <c r="T139" s="16" t="s">
        <v>263</v>
      </c>
      <c r="U139" s="16" t="s">
        <v>132</v>
      </c>
      <c r="V139" s="16" t="s">
        <v>264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271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273</v>
      </c>
      <c r="E140" s="16" t="s">
        <v>132</v>
      </c>
      <c r="F140" s="16" t="s">
        <v>268</v>
      </c>
      <c r="G140" s="16" t="s">
        <v>274</v>
      </c>
      <c r="H140" s="16" t="s">
        <v>247</v>
      </c>
      <c r="I140" s="16" t="s">
        <v>132</v>
      </c>
      <c r="J140" s="16" t="s">
        <v>248</v>
      </c>
      <c r="K140" s="16" t="s">
        <v>132</v>
      </c>
      <c r="L140" s="16" t="s">
        <v>132</v>
      </c>
      <c r="M140" s="16" t="s">
        <v>275</v>
      </c>
      <c r="N140" s="16" t="s">
        <v>132</v>
      </c>
      <c r="O140" s="16" t="s">
        <v>270</v>
      </c>
      <c r="P140" s="16" t="s">
        <v>276</v>
      </c>
      <c r="Q140" s="16" t="s">
        <v>132</v>
      </c>
      <c r="R140" s="16" t="s">
        <v>266</v>
      </c>
      <c r="S140" s="16" t="s">
        <v>255</v>
      </c>
      <c r="T140" s="16" t="s">
        <v>277</v>
      </c>
      <c r="U140" s="16" t="s">
        <v>132</v>
      </c>
      <c r="V140" s="16" t="s">
        <v>264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271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273</v>
      </c>
      <c r="E141" s="16" t="s">
        <v>132</v>
      </c>
      <c r="F141" s="16" t="s">
        <v>268</v>
      </c>
      <c r="G141" s="16" t="s">
        <v>274</v>
      </c>
      <c r="H141" s="16" t="s">
        <v>247</v>
      </c>
      <c r="I141" s="16" t="s">
        <v>132</v>
      </c>
      <c r="J141" s="16" t="s">
        <v>248</v>
      </c>
      <c r="K141" s="16" t="s">
        <v>132</v>
      </c>
      <c r="L141" s="16" t="s">
        <v>132</v>
      </c>
      <c r="M141" s="16" t="s">
        <v>275</v>
      </c>
      <c r="N141" s="16" t="s">
        <v>132</v>
      </c>
      <c r="O141" s="16" t="s">
        <v>278</v>
      </c>
      <c r="P141" s="16" t="s">
        <v>276</v>
      </c>
      <c r="Q141" s="16" t="s">
        <v>132</v>
      </c>
      <c r="R141" s="16" t="s">
        <v>266</v>
      </c>
      <c r="S141" s="16" t="s">
        <v>255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271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273</v>
      </c>
      <c r="E142" s="16" t="s">
        <v>132</v>
      </c>
      <c r="F142" s="16" t="s">
        <v>268</v>
      </c>
      <c r="G142" s="16" t="s">
        <v>274</v>
      </c>
      <c r="H142" s="16" t="s">
        <v>247</v>
      </c>
      <c r="I142" s="16" t="s">
        <v>132</v>
      </c>
      <c r="J142" s="16" t="s">
        <v>248</v>
      </c>
      <c r="K142" s="16" t="s">
        <v>132</v>
      </c>
      <c r="L142" s="16" t="s">
        <v>132</v>
      </c>
      <c r="M142" s="16" t="s">
        <v>275</v>
      </c>
      <c r="N142" s="16" t="s">
        <v>132</v>
      </c>
      <c r="O142" s="16" t="s">
        <v>278</v>
      </c>
      <c r="P142" s="16" t="s">
        <v>276</v>
      </c>
      <c r="Q142" s="16" t="s">
        <v>132</v>
      </c>
      <c r="R142" s="16" t="s">
        <v>266</v>
      </c>
      <c r="S142" s="16" t="s">
        <v>255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271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273</v>
      </c>
      <c r="E143" s="16" t="s">
        <v>132</v>
      </c>
      <c r="F143" s="16" t="s">
        <v>268</v>
      </c>
      <c r="G143" s="16" t="s">
        <v>274</v>
      </c>
      <c r="H143" s="16" t="s">
        <v>247</v>
      </c>
      <c r="I143" s="16" t="s">
        <v>132</v>
      </c>
      <c r="J143" s="16" t="s">
        <v>279</v>
      </c>
      <c r="K143" s="16" t="s">
        <v>132</v>
      </c>
      <c r="L143" s="16" t="s">
        <v>132</v>
      </c>
      <c r="M143" s="16" t="s">
        <v>275</v>
      </c>
      <c r="N143" s="16" t="s">
        <v>132</v>
      </c>
      <c r="O143" s="16" t="s">
        <v>278</v>
      </c>
      <c r="P143" s="16" t="s">
        <v>276</v>
      </c>
      <c r="Q143" s="16" t="s">
        <v>132</v>
      </c>
      <c r="R143" s="16" t="s">
        <v>266</v>
      </c>
      <c r="S143" s="16" t="s">
        <v>255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280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273</v>
      </c>
      <c r="E144" s="16" t="s">
        <v>132</v>
      </c>
      <c r="F144" s="16" t="s">
        <v>268</v>
      </c>
      <c r="G144" s="16" t="s">
        <v>281</v>
      </c>
      <c r="H144" s="16" t="s">
        <v>282</v>
      </c>
      <c r="I144" s="16" t="s">
        <v>132</v>
      </c>
      <c r="J144" s="16" t="s">
        <v>279</v>
      </c>
      <c r="K144" s="16" t="s">
        <v>132</v>
      </c>
      <c r="L144" s="16" t="s">
        <v>132</v>
      </c>
      <c r="M144" s="16" t="s">
        <v>275</v>
      </c>
      <c r="N144" s="16" t="s">
        <v>132</v>
      </c>
      <c r="O144" s="16" t="s">
        <v>278</v>
      </c>
      <c r="P144" s="16" t="s">
        <v>276</v>
      </c>
      <c r="Q144" s="16" t="s">
        <v>132</v>
      </c>
      <c r="R144" s="16" t="s">
        <v>266</v>
      </c>
      <c r="S144" s="16" t="s">
        <v>255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283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273</v>
      </c>
      <c r="E145" s="16" t="s">
        <v>132</v>
      </c>
      <c r="F145" s="16" t="s">
        <v>268</v>
      </c>
      <c r="G145" s="16" t="s">
        <v>281</v>
      </c>
      <c r="H145" s="16" t="s">
        <v>284</v>
      </c>
      <c r="I145" s="16" t="s">
        <v>132</v>
      </c>
      <c r="J145" s="16" t="s">
        <v>279</v>
      </c>
      <c r="K145" s="16" t="s">
        <v>132</v>
      </c>
      <c r="L145" s="16" t="s">
        <v>132</v>
      </c>
      <c r="M145" s="16" t="s">
        <v>275</v>
      </c>
      <c r="N145" s="16" t="s">
        <v>132</v>
      </c>
      <c r="O145" s="16" t="s">
        <v>278</v>
      </c>
      <c r="P145" s="16" t="s">
        <v>276</v>
      </c>
      <c r="Q145" s="16" t="s">
        <v>132</v>
      </c>
      <c r="R145" s="16" t="s">
        <v>266</v>
      </c>
      <c r="S145" s="16" t="s">
        <v>255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283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273</v>
      </c>
      <c r="E146" s="16" t="s">
        <v>132</v>
      </c>
      <c r="F146" s="16" t="s">
        <v>268</v>
      </c>
      <c r="G146" s="16" t="s">
        <v>132</v>
      </c>
      <c r="H146" s="16" t="s">
        <v>284</v>
      </c>
      <c r="I146" s="16" t="s">
        <v>132</v>
      </c>
      <c r="J146" s="16" t="s">
        <v>279</v>
      </c>
      <c r="K146" s="16" t="s">
        <v>132</v>
      </c>
      <c r="L146" s="16" t="s">
        <v>132</v>
      </c>
      <c r="M146" s="16" t="s">
        <v>275</v>
      </c>
      <c r="N146" s="16" t="s">
        <v>132</v>
      </c>
      <c r="O146" s="16" t="s">
        <v>285</v>
      </c>
      <c r="P146" s="16" t="s">
        <v>276</v>
      </c>
      <c r="Q146" s="16" t="s">
        <v>132</v>
      </c>
      <c r="R146" s="16" t="s">
        <v>266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283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273</v>
      </c>
      <c r="E147" s="16" t="s">
        <v>132</v>
      </c>
      <c r="F147" s="16" t="s">
        <v>268</v>
      </c>
      <c r="G147" s="16" t="s">
        <v>132</v>
      </c>
      <c r="H147" s="16" t="s">
        <v>284</v>
      </c>
      <c r="I147" s="16" t="s">
        <v>132</v>
      </c>
      <c r="J147" s="16" t="s">
        <v>279</v>
      </c>
      <c r="K147" s="16" t="s">
        <v>132</v>
      </c>
      <c r="L147" s="16" t="s">
        <v>132</v>
      </c>
      <c r="M147" s="16" t="s">
        <v>286</v>
      </c>
      <c r="N147" s="16" t="s">
        <v>132</v>
      </c>
      <c r="O147" s="16" t="s">
        <v>285</v>
      </c>
      <c r="P147" s="16" t="s">
        <v>276</v>
      </c>
      <c r="Q147" s="16" t="s">
        <v>132</v>
      </c>
      <c r="R147" s="16" t="s">
        <v>266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283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273</v>
      </c>
      <c r="E148" s="16" t="s">
        <v>132</v>
      </c>
      <c r="F148" s="16" t="s">
        <v>268</v>
      </c>
      <c r="G148" s="16" t="s">
        <v>132</v>
      </c>
      <c r="H148" s="16" t="s">
        <v>287</v>
      </c>
      <c r="I148" s="16" t="s">
        <v>132</v>
      </c>
      <c r="J148" s="16" t="s">
        <v>279</v>
      </c>
      <c r="K148" s="16" t="s">
        <v>132</v>
      </c>
      <c r="L148" s="16" t="s">
        <v>132</v>
      </c>
      <c r="M148" s="16" t="s">
        <v>286</v>
      </c>
      <c r="N148" s="16" t="s">
        <v>132</v>
      </c>
      <c r="O148" s="16" t="s">
        <v>285</v>
      </c>
      <c r="P148" s="16" t="s">
        <v>276</v>
      </c>
      <c r="Q148" s="16" t="s">
        <v>132</v>
      </c>
      <c r="R148" s="16" t="s">
        <v>266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288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273</v>
      </c>
      <c r="E149" s="16" t="s">
        <v>132</v>
      </c>
      <c r="F149" s="16" t="s">
        <v>268</v>
      </c>
      <c r="G149" s="16" t="s">
        <v>132</v>
      </c>
      <c r="H149" s="16" t="s">
        <v>289</v>
      </c>
      <c r="I149" s="16" t="s">
        <v>132</v>
      </c>
      <c r="J149" s="16" t="s">
        <v>279</v>
      </c>
      <c r="K149" s="16" t="s">
        <v>132</v>
      </c>
      <c r="L149" s="16" t="s">
        <v>132</v>
      </c>
      <c r="M149" s="16" t="s">
        <v>286</v>
      </c>
      <c r="N149" s="16" t="s">
        <v>132</v>
      </c>
      <c r="O149" s="16" t="s">
        <v>285</v>
      </c>
      <c r="P149" s="16" t="s">
        <v>276</v>
      </c>
      <c r="Q149" s="16" t="s">
        <v>132</v>
      </c>
      <c r="R149" s="16" t="s">
        <v>266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288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273</v>
      </c>
      <c r="E150" s="16" t="s">
        <v>132</v>
      </c>
      <c r="F150" s="16" t="s">
        <v>268</v>
      </c>
      <c r="G150" s="16" t="s">
        <v>132</v>
      </c>
      <c r="H150" s="16" t="s">
        <v>289</v>
      </c>
      <c r="I150" s="16" t="s">
        <v>132</v>
      </c>
      <c r="J150" s="16" t="s">
        <v>279</v>
      </c>
      <c r="K150" s="16" t="s">
        <v>132</v>
      </c>
      <c r="L150" s="16" t="s">
        <v>132</v>
      </c>
      <c r="M150" s="16" t="s">
        <v>286</v>
      </c>
      <c r="N150" s="16" t="s">
        <v>132</v>
      </c>
      <c r="O150" s="16" t="s">
        <v>290</v>
      </c>
      <c r="P150" s="16" t="s">
        <v>276</v>
      </c>
      <c r="Q150" s="16" t="s">
        <v>132</v>
      </c>
      <c r="R150" s="16" t="s">
        <v>266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291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273</v>
      </c>
      <c r="E151" s="16" t="s">
        <v>132</v>
      </c>
      <c r="F151" s="16" t="s">
        <v>268</v>
      </c>
      <c r="G151" s="16" t="s">
        <v>132</v>
      </c>
      <c r="H151" s="16" t="s">
        <v>289</v>
      </c>
      <c r="I151" s="16" t="s">
        <v>132</v>
      </c>
      <c r="J151" s="16" t="s">
        <v>279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290</v>
      </c>
      <c r="P151" s="16" t="s">
        <v>276</v>
      </c>
      <c r="Q151" s="16" t="s">
        <v>132</v>
      </c>
      <c r="R151" s="16" t="s">
        <v>292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291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273</v>
      </c>
      <c r="E152" s="16" t="s">
        <v>132</v>
      </c>
      <c r="F152" s="16" t="s">
        <v>268</v>
      </c>
      <c r="G152" s="16" t="s">
        <v>132</v>
      </c>
      <c r="H152" s="16" t="s">
        <v>289</v>
      </c>
      <c r="I152" s="16" t="s">
        <v>132</v>
      </c>
      <c r="J152" s="16" t="s">
        <v>279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290</v>
      </c>
      <c r="P152" s="16" t="s">
        <v>276</v>
      </c>
      <c r="Q152" s="16" t="s">
        <v>132</v>
      </c>
      <c r="R152" s="16" t="s">
        <v>292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291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273</v>
      </c>
      <c r="E153" s="16" t="s">
        <v>132</v>
      </c>
      <c r="F153" s="16" t="s">
        <v>268</v>
      </c>
      <c r="G153" s="16" t="s">
        <v>132</v>
      </c>
      <c r="H153" s="16" t="s">
        <v>289</v>
      </c>
      <c r="I153" s="16" t="s">
        <v>132</v>
      </c>
      <c r="J153" s="16" t="s">
        <v>279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293</v>
      </c>
      <c r="P153" s="16" t="s">
        <v>276</v>
      </c>
      <c r="Q153" s="16" t="s">
        <v>132</v>
      </c>
      <c r="R153" s="16" t="s">
        <v>292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291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273</v>
      </c>
      <c r="E154" s="16" t="s">
        <v>132</v>
      </c>
      <c r="F154" s="16" t="s">
        <v>268</v>
      </c>
      <c r="G154" s="16" t="s">
        <v>132</v>
      </c>
      <c r="H154" s="16" t="s">
        <v>289</v>
      </c>
      <c r="I154" s="16" t="s">
        <v>132</v>
      </c>
      <c r="J154" s="16" t="s">
        <v>279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293</v>
      </c>
      <c r="P154" s="16" t="s">
        <v>276</v>
      </c>
      <c r="Q154" s="16" t="s">
        <v>132</v>
      </c>
      <c r="R154" s="16" t="s">
        <v>292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291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268</v>
      </c>
      <c r="G155" s="16" t="s">
        <v>132</v>
      </c>
      <c r="H155" s="16" t="s">
        <v>132</v>
      </c>
      <c r="I155" s="16" t="s">
        <v>132</v>
      </c>
      <c r="J155" s="16" t="s">
        <v>279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293</v>
      </c>
      <c r="P155" s="16" t="s">
        <v>132</v>
      </c>
      <c r="Q155" s="16" t="s">
        <v>132</v>
      </c>
      <c r="R155" s="16" t="s">
        <v>292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291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279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294</v>
      </c>
      <c r="P156" s="16" t="s">
        <v>132</v>
      </c>
      <c r="Q156" s="16" t="s">
        <v>132</v>
      </c>
      <c r="R156" s="16" t="s">
        <v>292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294</v>
      </c>
      <c r="P157" s="16" t="s">
        <v>132</v>
      </c>
      <c r="Q157" s="16" t="s">
        <v>132</v>
      </c>
      <c r="R157" s="16" t="s">
        <v>295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294</v>
      </c>
      <c r="P158" s="16" t="s">
        <v>132</v>
      </c>
      <c r="Q158" s="16" t="s">
        <v>132</v>
      </c>
      <c r="R158" s="16" t="s">
        <v>295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295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110827.9</v>
      </c>
      <c r="E162" s="16">
        <v>0</v>
      </c>
      <c r="F162" s="16">
        <v>102693.9</v>
      </c>
      <c r="G162" s="16">
        <v>4394</v>
      </c>
      <c r="H162" s="16">
        <v>39101.5</v>
      </c>
      <c r="I162" s="16">
        <v>0</v>
      </c>
      <c r="J162" s="16">
        <v>77093.399999999994</v>
      </c>
      <c r="K162" s="16">
        <v>693.5</v>
      </c>
      <c r="L162" s="16">
        <v>0</v>
      </c>
      <c r="M162" s="16">
        <v>1099</v>
      </c>
      <c r="N162" s="16">
        <v>4111</v>
      </c>
      <c r="O162" s="16">
        <v>117625.9</v>
      </c>
      <c r="P162" s="16">
        <v>34525.5</v>
      </c>
      <c r="Q162" s="16">
        <v>0</v>
      </c>
      <c r="R162" s="16">
        <v>638627.30000000005</v>
      </c>
      <c r="S162" s="16">
        <v>33626</v>
      </c>
      <c r="T162" s="16">
        <v>110403.9</v>
      </c>
      <c r="U162" s="16">
        <v>72203.899999999994</v>
      </c>
      <c r="V162" s="16">
        <v>3555.5</v>
      </c>
      <c r="W162" s="16">
        <v>0</v>
      </c>
      <c r="X162" s="16">
        <v>0</v>
      </c>
      <c r="Y162" s="16">
        <v>0</v>
      </c>
      <c r="Z162" s="16">
        <v>0</v>
      </c>
      <c r="AA162" s="16">
        <v>281815.7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110827.9</v>
      </c>
      <c r="E163" s="16">
        <v>0</v>
      </c>
      <c r="F163" s="16">
        <v>102693.9</v>
      </c>
      <c r="G163" s="16">
        <v>1175</v>
      </c>
      <c r="H163" s="16">
        <v>39101.5</v>
      </c>
      <c r="I163" s="16">
        <v>0</v>
      </c>
      <c r="J163" s="16">
        <v>77093.399999999994</v>
      </c>
      <c r="K163" s="16">
        <v>693.5</v>
      </c>
      <c r="L163" s="16">
        <v>0</v>
      </c>
      <c r="M163" s="16">
        <v>1099</v>
      </c>
      <c r="N163" s="16">
        <v>515.5</v>
      </c>
      <c r="O163" s="16">
        <v>117625.9</v>
      </c>
      <c r="P163" s="16">
        <v>34525.5</v>
      </c>
      <c r="Q163" s="16">
        <v>0</v>
      </c>
      <c r="R163" s="16">
        <v>637412.30000000005</v>
      </c>
      <c r="S163" s="16">
        <v>33626</v>
      </c>
      <c r="T163" s="16">
        <v>70718.899999999994</v>
      </c>
      <c r="U163" s="16">
        <v>72203.899999999994</v>
      </c>
      <c r="V163" s="16">
        <v>668.5</v>
      </c>
      <c r="W163" s="16">
        <v>0</v>
      </c>
      <c r="X163" s="16">
        <v>0</v>
      </c>
      <c r="Y163" s="16">
        <v>0</v>
      </c>
      <c r="Z163" s="16">
        <v>0</v>
      </c>
      <c r="AA163" s="16">
        <v>281815.7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110034.9</v>
      </c>
      <c r="E164" s="16">
        <v>0</v>
      </c>
      <c r="F164" s="16">
        <v>102693.9</v>
      </c>
      <c r="G164" s="16">
        <v>1175</v>
      </c>
      <c r="H164" s="16">
        <v>39101.5</v>
      </c>
      <c r="I164" s="16">
        <v>0</v>
      </c>
      <c r="J164" s="16">
        <v>77093.399999999994</v>
      </c>
      <c r="K164" s="16">
        <v>693.5</v>
      </c>
      <c r="L164" s="16">
        <v>0</v>
      </c>
      <c r="M164" s="16">
        <v>1099</v>
      </c>
      <c r="N164" s="16">
        <v>515.5</v>
      </c>
      <c r="O164" s="16">
        <v>117625.9</v>
      </c>
      <c r="P164" s="16">
        <v>34525.5</v>
      </c>
      <c r="Q164" s="16">
        <v>0</v>
      </c>
      <c r="R164" s="16">
        <v>637412.30000000005</v>
      </c>
      <c r="S164" s="16">
        <v>33626</v>
      </c>
      <c r="T164" s="16">
        <v>70718.899999999994</v>
      </c>
      <c r="U164" s="16">
        <v>72203.899999999994</v>
      </c>
      <c r="V164" s="16">
        <v>668.5</v>
      </c>
      <c r="W164" s="16">
        <v>0</v>
      </c>
      <c r="X164" s="16">
        <v>0</v>
      </c>
      <c r="Y164" s="16">
        <v>0</v>
      </c>
      <c r="Z164" s="16">
        <v>0</v>
      </c>
      <c r="AA164" s="16">
        <v>281815.7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110034.9</v>
      </c>
      <c r="E165" s="16">
        <v>0</v>
      </c>
      <c r="F165" s="16">
        <v>102693.9</v>
      </c>
      <c r="G165" s="16">
        <v>1175</v>
      </c>
      <c r="H165" s="16">
        <v>39101.5</v>
      </c>
      <c r="I165" s="16">
        <v>0</v>
      </c>
      <c r="J165" s="16">
        <v>77093.399999999994</v>
      </c>
      <c r="K165" s="16">
        <v>693.5</v>
      </c>
      <c r="L165" s="16">
        <v>0</v>
      </c>
      <c r="M165" s="16">
        <v>1099</v>
      </c>
      <c r="N165" s="16">
        <v>0</v>
      </c>
      <c r="O165" s="16">
        <v>117625.9</v>
      </c>
      <c r="P165" s="16">
        <v>34525.5</v>
      </c>
      <c r="Q165" s="16">
        <v>0</v>
      </c>
      <c r="R165" s="16">
        <v>538133.9</v>
      </c>
      <c r="S165" s="16">
        <v>33626</v>
      </c>
      <c r="T165" s="16">
        <v>70718.899999999994</v>
      </c>
      <c r="U165" s="16">
        <v>0</v>
      </c>
      <c r="V165" s="16">
        <v>668.5</v>
      </c>
      <c r="W165" s="16">
        <v>0</v>
      </c>
      <c r="X165" s="16">
        <v>0</v>
      </c>
      <c r="Y165" s="16">
        <v>0</v>
      </c>
      <c r="Z165" s="16">
        <v>0</v>
      </c>
      <c r="AA165" s="16">
        <v>281609.2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110034.9</v>
      </c>
      <c r="E166" s="16">
        <v>0</v>
      </c>
      <c r="F166" s="16">
        <v>102693.9</v>
      </c>
      <c r="G166" s="16">
        <v>1175</v>
      </c>
      <c r="H166" s="16">
        <v>39101.5</v>
      </c>
      <c r="I166" s="16">
        <v>0</v>
      </c>
      <c r="J166" s="16">
        <v>77093.399999999994</v>
      </c>
      <c r="K166" s="16">
        <v>693.5</v>
      </c>
      <c r="L166" s="16">
        <v>0</v>
      </c>
      <c r="M166" s="16">
        <v>1099</v>
      </c>
      <c r="N166" s="16">
        <v>0</v>
      </c>
      <c r="O166" s="16">
        <v>117625.9</v>
      </c>
      <c r="P166" s="16">
        <v>34525.5</v>
      </c>
      <c r="Q166" s="16">
        <v>0</v>
      </c>
      <c r="R166" s="16">
        <v>538133.9</v>
      </c>
      <c r="S166" s="16">
        <v>33626</v>
      </c>
      <c r="T166" s="16">
        <v>70718.899999999994</v>
      </c>
      <c r="U166" s="16">
        <v>0</v>
      </c>
      <c r="V166" s="16">
        <v>668.5</v>
      </c>
      <c r="W166" s="16">
        <v>0</v>
      </c>
      <c r="X166" s="16">
        <v>0</v>
      </c>
      <c r="Y166" s="16">
        <v>0</v>
      </c>
      <c r="Z166" s="16">
        <v>0</v>
      </c>
      <c r="AA166" s="16">
        <v>281609.2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110034.9</v>
      </c>
      <c r="E167" s="16">
        <v>0</v>
      </c>
      <c r="F167" s="16">
        <v>102693.9</v>
      </c>
      <c r="G167" s="16">
        <v>1175</v>
      </c>
      <c r="H167" s="16">
        <v>39101.5</v>
      </c>
      <c r="I167" s="16">
        <v>0</v>
      </c>
      <c r="J167" s="16">
        <v>77093.399999999994</v>
      </c>
      <c r="K167" s="16">
        <v>693.5</v>
      </c>
      <c r="L167" s="16">
        <v>0</v>
      </c>
      <c r="M167" s="16">
        <v>1099</v>
      </c>
      <c r="N167" s="16">
        <v>0</v>
      </c>
      <c r="O167" s="16">
        <v>117625.9</v>
      </c>
      <c r="P167" s="16">
        <v>34525.5</v>
      </c>
      <c r="Q167" s="16">
        <v>0</v>
      </c>
      <c r="R167" s="16">
        <v>538133.9</v>
      </c>
      <c r="S167" s="16">
        <v>33626</v>
      </c>
      <c r="T167" s="16">
        <v>70718.899999999994</v>
      </c>
      <c r="U167" s="16">
        <v>0</v>
      </c>
      <c r="V167" s="16">
        <v>668.5</v>
      </c>
      <c r="W167" s="16">
        <v>0</v>
      </c>
      <c r="X167" s="16">
        <v>0</v>
      </c>
      <c r="Y167" s="16">
        <v>0</v>
      </c>
      <c r="Z167" s="16">
        <v>0</v>
      </c>
      <c r="AA167" s="16">
        <v>281609.2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110034.9</v>
      </c>
      <c r="E168" s="16">
        <v>0</v>
      </c>
      <c r="F168" s="16">
        <v>101910.39999999999</v>
      </c>
      <c r="G168" s="16">
        <v>753.5</v>
      </c>
      <c r="H168" s="16">
        <v>39101.5</v>
      </c>
      <c r="I168" s="16">
        <v>0</v>
      </c>
      <c r="J168" s="16">
        <v>77093.399999999994</v>
      </c>
      <c r="K168" s="16">
        <v>693.5</v>
      </c>
      <c r="L168" s="16">
        <v>0</v>
      </c>
      <c r="M168" s="16">
        <v>1099</v>
      </c>
      <c r="N168" s="16">
        <v>0</v>
      </c>
      <c r="O168" s="16">
        <v>100139.9</v>
      </c>
      <c r="P168" s="16">
        <v>34525.5</v>
      </c>
      <c r="Q168" s="16">
        <v>0</v>
      </c>
      <c r="R168" s="16">
        <v>538133.9</v>
      </c>
      <c r="S168" s="16">
        <v>33626</v>
      </c>
      <c r="T168" s="16">
        <v>70718.899999999994</v>
      </c>
      <c r="U168" s="16">
        <v>0</v>
      </c>
      <c r="V168" s="16">
        <v>668.5</v>
      </c>
      <c r="W168" s="16">
        <v>0</v>
      </c>
      <c r="X168" s="16">
        <v>0</v>
      </c>
      <c r="Y168" s="16">
        <v>0</v>
      </c>
      <c r="Z168" s="16">
        <v>0</v>
      </c>
      <c r="AA168" s="16">
        <v>192881.3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29508</v>
      </c>
      <c r="E169" s="16">
        <v>0</v>
      </c>
      <c r="F169" s="16">
        <v>101910.39999999999</v>
      </c>
      <c r="G169" s="16">
        <v>753.5</v>
      </c>
      <c r="H169" s="16">
        <v>39101.5</v>
      </c>
      <c r="I169" s="16">
        <v>0</v>
      </c>
      <c r="J169" s="16">
        <v>77093.399999999994</v>
      </c>
      <c r="K169" s="16">
        <v>693.5</v>
      </c>
      <c r="L169" s="16">
        <v>0</v>
      </c>
      <c r="M169" s="16">
        <v>1099</v>
      </c>
      <c r="N169" s="16">
        <v>0</v>
      </c>
      <c r="O169" s="16">
        <v>100139.9</v>
      </c>
      <c r="P169" s="16">
        <v>34525.5</v>
      </c>
      <c r="Q169" s="16">
        <v>0</v>
      </c>
      <c r="R169" s="16">
        <v>538133.9</v>
      </c>
      <c r="S169" s="16">
        <v>33626</v>
      </c>
      <c r="T169" s="16">
        <v>70718.899999999994</v>
      </c>
      <c r="U169" s="16">
        <v>0</v>
      </c>
      <c r="V169" s="16">
        <v>668.5</v>
      </c>
      <c r="W169" s="16">
        <v>0</v>
      </c>
      <c r="X169" s="16">
        <v>0</v>
      </c>
      <c r="Y169" s="16">
        <v>0</v>
      </c>
      <c r="Z169" s="16">
        <v>0</v>
      </c>
      <c r="AA169" s="16">
        <v>192881.3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8085.5</v>
      </c>
      <c r="E170" s="16">
        <v>0</v>
      </c>
      <c r="F170" s="16">
        <v>101910.39999999999</v>
      </c>
      <c r="G170" s="16">
        <v>659.5</v>
      </c>
      <c r="H170" s="16">
        <v>39101.5</v>
      </c>
      <c r="I170" s="16">
        <v>0</v>
      </c>
      <c r="J170" s="16">
        <v>77093.399999999994</v>
      </c>
      <c r="K170" s="16">
        <v>693.5</v>
      </c>
      <c r="L170" s="16">
        <v>0</v>
      </c>
      <c r="M170" s="16">
        <v>844.5</v>
      </c>
      <c r="N170" s="16">
        <v>0</v>
      </c>
      <c r="O170" s="16">
        <v>100139.9</v>
      </c>
      <c r="P170" s="16">
        <v>34525.5</v>
      </c>
      <c r="Q170" s="16">
        <v>0</v>
      </c>
      <c r="R170" s="16">
        <v>538133.9</v>
      </c>
      <c r="S170" s="16">
        <v>33626</v>
      </c>
      <c r="T170" s="16">
        <v>70718.899999999994</v>
      </c>
      <c r="U170" s="16">
        <v>0</v>
      </c>
      <c r="V170" s="16">
        <v>668.5</v>
      </c>
      <c r="W170" s="16">
        <v>0</v>
      </c>
      <c r="X170" s="16">
        <v>0</v>
      </c>
      <c r="Y170" s="16">
        <v>0</v>
      </c>
      <c r="Z170" s="16">
        <v>0</v>
      </c>
      <c r="AA170" s="16">
        <v>192881.3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8085.5</v>
      </c>
      <c r="E171" s="16">
        <v>0</v>
      </c>
      <c r="F171" s="16">
        <v>101910.39999999999</v>
      </c>
      <c r="G171" s="16">
        <v>659.5</v>
      </c>
      <c r="H171" s="16">
        <v>39101.5</v>
      </c>
      <c r="I171" s="16">
        <v>0</v>
      </c>
      <c r="J171" s="16">
        <v>77093.399999999994</v>
      </c>
      <c r="K171" s="16">
        <v>0</v>
      </c>
      <c r="L171" s="16">
        <v>0</v>
      </c>
      <c r="M171" s="16">
        <v>844.5</v>
      </c>
      <c r="N171" s="16">
        <v>0</v>
      </c>
      <c r="O171" s="16">
        <v>100139.9</v>
      </c>
      <c r="P171" s="16">
        <v>12874</v>
      </c>
      <c r="Q171" s="16">
        <v>0</v>
      </c>
      <c r="R171" s="16">
        <v>538133.9</v>
      </c>
      <c r="S171" s="16">
        <v>33626</v>
      </c>
      <c r="T171" s="16">
        <v>603</v>
      </c>
      <c r="U171" s="16">
        <v>0</v>
      </c>
      <c r="V171" s="16">
        <v>668.5</v>
      </c>
      <c r="W171" s="16">
        <v>0</v>
      </c>
      <c r="X171" s="16">
        <v>0</v>
      </c>
      <c r="Y171" s="16">
        <v>0</v>
      </c>
      <c r="Z171" s="16">
        <v>0</v>
      </c>
      <c r="AA171" s="16">
        <v>192881.3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8085.5</v>
      </c>
      <c r="E172" s="16">
        <v>0</v>
      </c>
      <c r="F172" s="16">
        <v>101910.39999999999</v>
      </c>
      <c r="G172" s="16">
        <v>659.5</v>
      </c>
      <c r="H172" s="16">
        <v>39101.5</v>
      </c>
      <c r="I172" s="16">
        <v>0</v>
      </c>
      <c r="J172" s="16">
        <v>77093.399999999994</v>
      </c>
      <c r="K172" s="16">
        <v>0</v>
      </c>
      <c r="L172" s="16">
        <v>0</v>
      </c>
      <c r="M172" s="16">
        <v>844.5</v>
      </c>
      <c r="N172" s="16">
        <v>0</v>
      </c>
      <c r="O172" s="16">
        <v>79589.899999999994</v>
      </c>
      <c r="P172" s="16">
        <v>12874</v>
      </c>
      <c r="Q172" s="16">
        <v>0</v>
      </c>
      <c r="R172" s="16">
        <v>538133.9</v>
      </c>
      <c r="S172" s="16">
        <v>33626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192881.3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8085.5</v>
      </c>
      <c r="E173" s="16">
        <v>0</v>
      </c>
      <c r="F173" s="16">
        <v>101910.39999999999</v>
      </c>
      <c r="G173" s="16">
        <v>659.5</v>
      </c>
      <c r="H173" s="16">
        <v>39101.5</v>
      </c>
      <c r="I173" s="16">
        <v>0</v>
      </c>
      <c r="J173" s="16">
        <v>77093.399999999994</v>
      </c>
      <c r="K173" s="16">
        <v>0</v>
      </c>
      <c r="L173" s="16">
        <v>0</v>
      </c>
      <c r="M173" s="16">
        <v>844.5</v>
      </c>
      <c r="N173" s="16">
        <v>0</v>
      </c>
      <c r="O173" s="16">
        <v>79589.899999999994</v>
      </c>
      <c r="P173" s="16">
        <v>12874</v>
      </c>
      <c r="Q173" s="16">
        <v>0</v>
      </c>
      <c r="R173" s="16">
        <v>538133.9</v>
      </c>
      <c r="S173" s="16">
        <v>33626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192881.3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8085.5</v>
      </c>
      <c r="E174" s="16">
        <v>0</v>
      </c>
      <c r="F174" s="16">
        <v>101910.39999999999</v>
      </c>
      <c r="G174" s="16">
        <v>659.5</v>
      </c>
      <c r="H174" s="16">
        <v>39101.5</v>
      </c>
      <c r="I174" s="16">
        <v>0</v>
      </c>
      <c r="J174" s="16">
        <v>55956.4</v>
      </c>
      <c r="K174" s="16">
        <v>0</v>
      </c>
      <c r="L174" s="16">
        <v>0</v>
      </c>
      <c r="M174" s="16">
        <v>844.5</v>
      </c>
      <c r="N174" s="16">
        <v>0</v>
      </c>
      <c r="O174" s="16">
        <v>79589.899999999994</v>
      </c>
      <c r="P174" s="16">
        <v>12874</v>
      </c>
      <c r="Q174" s="16">
        <v>0</v>
      </c>
      <c r="R174" s="16">
        <v>538133.9</v>
      </c>
      <c r="S174" s="16">
        <v>33626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177097.3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8085.5</v>
      </c>
      <c r="E175" s="16">
        <v>0</v>
      </c>
      <c r="F175" s="16">
        <v>101910.39999999999</v>
      </c>
      <c r="G175" s="16">
        <v>582</v>
      </c>
      <c r="H175" s="16">
        <v>38836.5</v>
      </c>
      <c r="I175" s="16">
        <v>0</v>
      </c>
      <c r="J175" s="16">
        <v>55956.4</v>
      </c>
      <c r="K175" s="16">
        <v>0</v>
      </c>
      <c r="L175" s="16">
        <v>0</v>
      </c>
      <c r="M175" s="16">
        <v>844.5</v>
      </c>
      <c r="N175" s="16">
        <v>0</v>
      </c>
      <c r="O175" s="16">
        <v>79589.899999999994</v>
      </c>
      <c r="P175" s="16">
        <v>12874</v>
      </c>
      <c r="Q175" s="16">
        <v>0</v>
      </c>
      <c r="R175" s="16">
        <v>538133.9</v>
      </c>
      <c r="S175" s="16">
        <v>33626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144045.29999999999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8085.5</v>
      </c>
      <c r="E176" s="16">
        <v>0</v>
      </c>
      <c r="F176" s="16">
        <v>101910.39999999999</v>
      </c>
      <c r="G176" s="16">
        <v>582</v>
      </c>
      <c r="H176" s="16">
        <v>38296.5</v>
      </c>
      <c r="I176" s="16">
        <v>0</v>
      </c>
      <c r="J176" s="16">
        <v>55956.4</v>
      </c>
      <c r="K176" s="16">
        <v>0</v>
      </c>
      <c r="L176" s="16">
        <v>0</v>
      </c>
      <c r="M176" s="16">
        <v>844.5</v>
      </c>
      <c r="N176" s="16">
        <v>0</v>
      </c>
      <c r="O176" s="16">
        <v>79589.899999999994</v>
      </c>
      <c r="P176" s="16">
        <v>12874</v>
      </c>
      <c r="Q176" s="16">
        <v>0</v>
      </c>
      <c r="R176" s="16">
        <v>538133.9</v>
      </c>
      <c r="S176" s="16">
        <v>33626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144045.29999999999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8085.5</v>
      </c>
      <c r="E177" s="16">
        <v>0</v>
      </c>
      <c r="F177" s="16">
        <v>101910.39999999999</v>
      </c>
      <c r="G177" s="16">
        <v>0</v>
      </c>
      <c r="H177" s="16">
        <v>38296.5</v>
      </c>
      <c r="I177" s="16">
        <v>0</v>
      </c>
      <c r="J177" s="16">
        <v>55956.4</v>
      </c>
      <c r="K177" s="16">
        <v>0</v>
      </c>
      <c r="L177" s="16">
        <v>0</v>
      </c>
      <c r="M177" s="16">
        <v>844.5</v>
      </c>
      <c r="N177" s="16">
        <v>0</v>
      </c>
      <c r="O177" s="16">
        <v>47469.4</v>
      </c>
      <c r="P177" s="16">
        <v>12874</v>
      </c>
      <c r="Q177" s="16">
        <v>0</v>
      </c>
      <c r="R177" s="16">
        <v>538133.9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144045.29999999999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8085.5</v>
      </c>
      <c r="E178" s="16">
        <v>0</v>
      </c>
      <c r="F178" s="16">
        <v>101910.39999999999</v>
      </c>
      <c r="G178" s="16">
        <v>0</v>
      </c>
      <c r="H178" s="16">
        <v>38296.5</v>
      </c>
      <c r="I178" s="16">
        <v>0</v>
      </c>
      <c r="J178" s="16">
        <v>55956.4</v>
      </c>
      <c r="K178" s="16">
        <v>0</v>
      </c>
      <c r="L178" s="16">
        <v>0</v>
      </c>
      <c r="M178" s="16">
        <v>306</v>
      </c>
      <c r="N178" s="16">
        <v>0</v>
      </c>
      <c r="O178" s="16">
        <v>47469.4</v>
      </c>
      <c r="P178" s="16">
        <v>12874</v>
      </c>
      <c r="Q178" s="16">
        <v>0</v>
      </c>
      <c r="R178" s="16">
        <v>538133.9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144045.29999999999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8085.5</v>
      </c>
      <c r="E179" s="16">
        <v>0</v>
      </c>
      <c r="F179" s="16">
        <v>101910.39999999999</v>
      </c>
      <c r="G179" s="16">
        <v>0</v>
      </c>
      <c r="H179" s="16">
        <v>37774.5</v>
      </c>
      <c r="I179" s="16">
        <v>0</v>
      </c>
      <c r="J179" s="16">
        <v>55956.4</v>
      </c>
      <c r="K179" s="16">
        <v>0</v>
      </c>
      <c r="L179" s="16">
        <v>0</v>
      </c>
      <c r="M179" s="16">
        <v>306</v>
      </c>
      <c r="N179" s="16">
        <v>0</v>
      </c>
      <c r="O179" s="16">
        <v>47469.4</v>
      </c>
      <c r="P179" s="16">
        <v>12874</v>
      </c>
      <c r="Q179" s="16">
        <v>0</v>
      </c>
      <c r="R179" s="16">
        <v>538133.9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143100.29999999999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8085.5</v>
      </c>
      <c r="E180" s="16">
        <v>0</v>
      </c>
      <c r="F180" s="16">
        <v>101910.39999999999</v>
      </c>
      <c r="G180" s="16">
        <v>0</v>
      </c>
      <c r="H180" s="16">
        <v>122.5</v>
      </c>
      <c r="I180" s="16">
        <v>0</v>
      </c>
      <c r="J180" s="16">
        <v>55956.4</v>
      </c>
      <c r="K180" s="16">
        <v>0</v>
      </c>
      <c r="L180" s="16">
        <v>0</v>
      </c>
      <c r="M180" s="16">
        <v>306</v>
      </c>
      <c r="N180" s="16">
        <v>0</v>
      </c>
      <c r="O180" s="16">
        <v>47469.4</v>
      </c>
      <c r="P180" s="16">
        <v>12874</v>
      </c>
      <c r="Q180" s="16">
        <v>0</v>
      </c>
      <c r="R180" s="16">
        <v>538133.9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143100.29999999999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8085.5</v>
      </c>
      <c r="E181" s="16">
        <v>0</v>
      </c>
      <c r="F181" s="16">
        <v>101910.39999999999</v>
      </c>
      <c r="G181" s="16">
        <v>0</v>
      </c>
      <c r="H181" s="16">
        <v>122.5</v>
      </c>
      <c r="I181" s="16">
        <v>0</v>
      </c>
      <c r="J181" s="16">
        <v>55956.4</v>
      </c>
      <c r="K181" s="16">
        <v>0</v>
      </c>
      <c r="L181" s="16">
        <v>0</v>
      </c>
      <c r="M181" s="16">
        <v>306</v>
      </c>
      <c r="N181" s="16">
        <v>0</v>
      </c>
      <c r="O181" s="16">
        <v>36134.5</v>
      </c>
      <c r="P181" s="16">
        <v>12874</v>
      </c>
      <c r="Q181" s="16">
        <v>0</v>
      </c>
      <c r="R181" s="16">
        <v>538133.9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34212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8085.5</v>
      </c>
      <c r="E182" s="16">
        <v>0</v>
      </c>
      <c r="F182" s="16">
        <v>101910.39999999999</v>
      </c>
      <c r="G182" s="16">
        <v>0</v>
      </c>
      <c r="H182" s="16">
        <v>122.5</v>
      </c>
      <c r="I182" s="16">
        <v>0</v>
      </c>
      <c r="J182" s="16">
        <v>55956.4</v>
      </c>
      <c r="K182" s="16">
        <v>0</v>
      </c>
      <c r="L182" s="16">
        <v>0</v>
      </c>
      <c r="M182" s="16">
        <v>0</v>
      </c>
      <c r="N182" s="16">
        <v>0</v>
      </c>
      <c r="O182" s="16">
        <v>36134.5</v>
      </c>
      <c r="P182" s="16">
        <v>12874</v>
      </c>
      <c r="Q182" s="16">
        <v>0</v>
      </c>
      <c r="R182" s="16">
        <v>503044.4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34212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8085.5</v>
      </c>
      <c r="E183" s="16">
        <v>0</v>
      </c>
      <c r="F183" s="16">
        <v>101910.39999999999</v>
      </c>
      <c r="G183" s="16">
        <v>0</v>
      </c>
      <c r="H183" s="16">
        <v>122.5</v>
      </c>
      <c r="I183" s="16">
        <v>0</v>
      </c>
      <c r="J183" s="16">
        <v>55956.4</v>
      </c>
      <c r="K183" s="16">
        <v>0</v>
      </c>
      <c r="L183" s="16">
        <v>0</v>
      </c>
      <c r="M183" s="16">
        <v>0</v>
      </c>
      <c r="N183" s="16">
        <v>0</v>
      </c>
      <c r="O183" s="16">
        <v>36134.5</v>
      </c>
      <c r="P183" s="16">
        <v>12874</v>
      </c>
      <c r="Q183" s="16">
        <v>0</v>
      </c>
      <c r="R183" s="16">
        <v>503044.4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34212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8085.5</v>
      </c>
      <c r="E184" s="16">
        <v>0</v>
      </c>
      <c r="F184" s="16">
        <v>101910.39999999999</v>
      </c>
      <c r="G184" s="16">
        <v>0</v>
      </c>
      <c r="H184" s="16">
        <v>122.5</v>
      </c>
      <c r="I184" s="16">
        <v>0</v>
      </c>
      <c r="J184" s="16">
        <v>55956.4</v>
      </c>
      <c r="K184" s="16">
        <v>0</v>
      </c>
      <c r="L184" s="16">
        <v>0</v>
      </c>
      <c r="M184" s="16">
        <v>0</v>
      </c>
      <c r="N184" s="16">
        <v>0</v>
      </c>
      <c r="O184" s="16">
        <v>29460.5</v>
      </c>
      <c r="P184" s="16">
        <v>12874</v>
      </c>
      <c r="Q184" s="16">
        <v>0</v>
      </c>
      <c r="R184" s="16">
        <v>503044.4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34212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8085.5</v>
      </c>
      <c r="E185" s="16">
        <v>0</v>
      </c>
      <c r="F185" s="16">
        <v>101910.39999999999</v>
      </c>
      <c r="G185" s="16">
        <v>0</v>
      </c>
      <c r="H185" s="16">
        <v>122.5</v>
      </c>
      <c r="I185" s="16">
        <v>0</v>
      </c>
      <c r="J185" s="16">
        <v>55956.4</v>
      </c>
      <c r="K185" s="16">
        <v>0</v>
      </c>
      <c r="L185" s="16">
        <v>0</v>
      </c>
      <c r="M185" s="16">
        <v>0</v>
      </c>
      <c r="N185" s="16">
        <v>0</v>
      </c>
      <c r="O185" s="16">
        <v>29460.5</v>
      </c>
      <c r="P185" s="16">
        <v>12874</v>
      </c>
      <c r="Q185" s="16">
        <v>0</v>
      </c>
      <c r="R185" s="16">
        <v>503044.4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34212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101910.39999999999</v>
      </c>
      <c r="G186" s="16">
        <v>0</v>
      </c>
      <c r="H186" s="16">
        <v>0</v>
      </c>
      <c r="I186" s="16">
        <v>0</v>
      </c>
      <c r="J186" s="16">
        <v>55956.4</v>
      </c>
      <c r="K186" s="16">
        <v>0</v>
      </c>
      <c r="L186" s="16">
        <v>0</v>
      </c>
      <c r="M186" s="16">
        <v>0</v>
      </c>
      <c r="N186" s="16">
        <v>0</v>
      </c>
      <c r="O186" s="16">
        <v>29460.5</v>
      </c>
      <c r="P186" s="16">
        <v>0</v>
      </c>
      <c r="Q186" s="16">
        <v>0</v>
      </c>
      <c r="R186" s="16">
        <v>503044.4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34212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55956.4</v>
      </c>
      <c r="K187" s="16">
        <v>0</v>
      </c>
      <c r="L187" s="16">
        <v>0</v>
      </c>
      <c r="M187" s="16">
        <v>0</v>
      </c>
      <c r="N187" s="16">
        <v>0</v>
      </c>
      <c r="O187" s="16">
        <v>9894.5</v>
      </c>
      <c r="P187" s="16">
        <v>0</v>
      </c>
      <c r="Q187" s="16">
        <v>0</v>
      </c>
      <c r="R187" s="16">
        <v>503044.4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9894.5</v>
      </c>
      <c r="P188" s="16">
        <v>0</v>
      </c>
      <c r="Q188" s="16">
        <v>0</v>
      </c>
      <c r="R188" s="16">
        <v>500899.4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9894.5</v>
      </c>
      <c r="P189" s="16">
        <v>0</v>
      </c>
      <c r="Q189" s="16">
        <v>0</v>
      </c>
      <c r="R189" s="16">
        <v>500899.4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500899.4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8085.5</v>
      </c>
      <c r="E193" s="16">
        <v>0</v>
      </c>
      <c r="F193" s="16">
        <v>102693.9</v>
      </c>
      <c r="G193" s="16">
        <v>4394</v>
      </c>
      <c r="H193" s="16">
        <v>39101.5</v>
      </c>
      <c r="I193" s="16">
        <v>0</v>
      </c>
      <c r="J193" s="16">
        <v>77093.399999999994</v>
      </c>
      <c r="K193" s="16">
        <v>693.5</v>
      </c>
      <c r="L193" s="16">
        <v>0</v>
      </c>
      <c r="M193" s="16">
        <v>1099</v>
      </c>
      <c r="N193" s="16">
        <v>0</v>
      </c>
      <c r="O193" s="16">
        <v>117625.9</v>
      </c>
      <c r="P193" s="16">
        <v>34525.5</v>
      </c>
      <c r="Q193" s="16">
        <v>0</v>
      </c>
      <c r="R193" s="16">
        <v>538133.9</v>
      </c>
      <c r="S193" s="16">
        <v>33626</v>
      </c>
      <c r="T193" s="16">
        <v>70718.899999999994</v>
      </c>
      <c r="U193" s="16">
        <v>0</v>
      </c>
      <c r="V193" s="16">
        <v>668.5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1028459.3</v>
      </c>
      <c r="AC193" s="16">
        <v>1028460</v>
      </c>
      <c r="AD193" s="16">
        <v>0.7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8085.5</v>
      </c>
      <c r="E194" s="16">
        <v>0</v>
      </c>
      <c r="F194" s="16">
        <v>102693.9</v>
      </c>
      <c r="G194" s="16">
        <v>4394</v>
      </c>
      <c r="H194" s="16">
        <v>39101.5</v>
      </c>
      <c r="I194" s="16">
        <v>0</v>
      </c>
      <c r="J194" s="16">
        <v>77093.399999999994</v>
      </c>
      <c r="K194" s="16">
        <v>693.5</v>
      </c>
      <c r="L194" s="16">
        <v>0</v>
      </c>
      <c r="M194" s="16">
        <v>1099</v>
      </c>
      <c r="N194" s="16">
        <v>0</v>
      </c>
      <c r="O194" s="16">
        <v>117625.9</v>
      </c>
      <c r="P194" s="16">
        <v>34525.5</v>
      </c>
      <c r="Q194" s="16">
        <v>0</v>
      </c>
      <c r="R194" s="16">
        <v>538133.9</v>
      </c>
      <c r="S194" s="16">
        <v>33626</v>
      </c>
      <c r="T194" s="16">
        <v>70718.899999999994</v>
      </c>
      <c r="U194" s="16">
        <v>0</v>
      </c>
      <c r="V194" s="16">
        <v>668.5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1028459.3</v>
      </c>
      <c r="AC194" s="16">
        <v>1028460</v>
      </c>
      <c r="AD194" s="16">
        <v>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8085.5</v>
      </c>
      <c r="E195" s="16">
        <v>0</v>
      </c>
      <c r="F195" s="16">
        <v>101910.39999999999</v>
      </c>
      <c r="G195" s="16">
        <v>659.5</v>
      </c>
      <c r="H195" s="16">
        <v>122.5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47469.4</v>
      </c>
      <c r="P195" s="16">
        <v>34525.5</v>
      </c>
      <c r="Q195" s="16">
        <v>0</v>
      </c>
      <c r="R195" s="16">
        <v>538133.9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281815.7</v>
      </c>
      <c r="AB195" s="16">
        <v>1012722.4</v>
      </c>
      <c r="AC195" s="16">
        <v>1012722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101910.39999999999</v>
      </c>
      <c r="G196" s="16">
        <v>0</v>
      </c>
      <c r="H196" s="16">
        <v>38296.5</v>
      </c>
      <c r="I196" s="16">
        <v>0</v>
      </c>
      <c r="J196" s="16">
        <v>55956.4</v>
      </c>
      <c r="K196" s="16">
        <v>0</v>
      </c>
      <c r="L196" s="16">
        <v>0</v>
      </c>
      <c r="M196" s="16">
        <v>0</v>
      </c>
      <c r="N196" s="16">
        <v>0</v>
      </c>
      <c r="O196" s="16">
        <v>100139.9</v>
      </c>
      <c r="P196" s="16">
        <v>0</v>
      </c>
      <c r="Q196" s="16">
        <v>0</v>
      </c>
      <c r="R196" s="16">
        <v>538133.9</v>
      </c>
      <c r="S196" s="16">
        <v>0</v>
      </c>
      <c r="T196" s="16">
        <v>70718.899999999994</v>
      </c>
      <c r="U196" s="16">
        <v>72203.899999999994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34212</v>
      </c>
      <c r="AB196" s="16">
        <v>1011571.9</v>
      </c>
      <c r="AC196" s="16">
        <v>1011572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110827.9</v>
      </c>
      <c r="E197" s="16">
        <v>0</v>
      </c>
      <c r="F197" s="16">
        <v>101910.39999999999</v>
      </c>
      <c r="G197" s="16">
        <v>659.5</v>
      </c>
      <c r="H197" s="16">
        <v>39101.5</v>
      </c>
      <c r="I197" s="16">
        <v>0</v>
      </c>
      <c r="J197" s="16">
        <v>55956.4</v>
      </c>
      <c r="K197" s="16">
        <v>0</v>
      </c>
      <c r="L197" s="16">
        <v>0</v>
      </c>
      <c r="M197" s="16">
        <v>0</v>
      </c>
      <c r="N197" s="16">
        <v>0</v>
      </c>
      <c r="O197" s="16">
        <v>100139.9</v>
      </c>
      <c r="P197" s="16">
        <v>34525.5</v>
      </c>
      <c r="Q197" s="16">
        <v>0</v>
      </c>
      <c r="R197" s="16">
        <v>538133.9</v>
      </c>
      <c r="S197" s="16">
        <v>33626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1014880.9</v>
      </c>
      <c r="AC197" s="16">
        <v>1014881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8085.5</v>
      </c>
      <c r="E198" s="16">
        <v>0</v>
      </c>
      <c r="F198" s="16">
        <v>101910.39999999999</v>
      </c>
      <c r="G198" s="16">
        <v>582</v>
      </c>
      <c r="H198" s="16">
        <v>38296.5</v>
      </c>
      <c r="I198" s="16">
        <v>0</v>
      </c>
      <c r="J198" s="16">
        <v>55956.4</v>
      </c>
      <c r="K198" s="16">
        <v>0</v>
      </c>
      <c r="L198" s="16">
        <v>0</v>
      </c>
      <c r="M198" s="16">
        <v>0</v>
      </c>
      <c r="N198" s="16">
        <v>0</v>
      </c>
      <c r="O198" s="16">
        <v>79589.899999999994</v>
      </c>
      <c r="P198" s="16">
        <v>12874</v>
      </c>
      <c r="Q198" s="16">
        <v>0</v>
      </c>
      <c r="R198" s="16">
        <v>538133.9</v>
      </c>
      <c r="S198" s="16">
        <v>33626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144045.29999999999</v>
      </c>
      <c r="AB198" s="16">
        <v>1013099.9</v>
      </c>
      <c r="AC198" s="16">
        <v>1013100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110034.9</v>
      </c>
      <c r="E199" s="16">
        <v>0</v>
      </c>
      <c r="F199" s="16">
        <v>101910.39999999999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306</v>
      </c>
      <c r="N199" s="16">
        <v>0</v>
      </c>
      <c r="O199" s="16">
        <v>0</v>
      </c>
      <c r="P199" s="16">
        <v>12874</v>
      </c>
      <c r="Q199" s="16">
        <v>0</v>
      </c>
      <c r="R199" s="16">
        <v>500899.4</v>
      </c>
      <c r="S199" s="16">
        <v>0</v>
      </c>
      <c r="T199" s="16">
        <v>0</v>
      </c>
      <c r="U199" s="16">
        <v>0</v>
      </c>
      <c r="V199" s="16">
        <v>3555.5</v>
      </c>
      <c r="W199" s="16">
        <v>0</v>
      </c>
      <c r="X199" s="16">
        <v>0</v>
      </c>
      <c r="Y199" s="16">
        <v>0</v>
      </c>
      <c r="Z199" s="16">
        <v>0</v>
      </c>
      <c r="AA199" s="16">
        <v>281609.2</v>
      </c>
      <c r="AB199" s="16">
        <v>1011189.4</v>
      </c>
      <c r="AC199" s="16">
        <v>1011190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101910.39999999999</v>
      </c>
      <c r="G200" s="16">
        <v>0</v>
      </c>
      <c r="H200" s="16">
        <v>37774.5</v>
      </c>
      <c r="I200" s="16">
        <v>0</v>
      </c>
      <c r="J200" s="16">
        <v>55956.4</v>
      </c>
      <c r="K200" s="16">
        <v>0</v>
      </c>
      <c r="L200" s="16">
        <v>0</v>
      </c>
      <c r="M200" s="16">
        <v>1099</v>
      </c>
      <c r="N200" s="16">
        <v>0</v>
      </c>
      <c r="O200" s="16">
        <v>117625.9</v>
      </c>
      <c r="P200" s="16">
        <v>12874</v>
      </c>
      <c r="Q200" s="16">
        <v>0</v>
      </c>
      <c r="R200" s="16">
        <v>500899.4</v>
      </c>
      <c r="S200" s="16">
        <v>33626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144045.29999999999</v>
      </c>
      <c r="AB200" s="16">
        <v>1005810.9</v>
      </c>
      <c r="AC200" s="16">
        <v>1005812</v>
      </c>
      <c r="AD200" s="16">
        <v>1.1000000000000001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110827.9</v>
      </c>
      <c r="E201" s="16">
        <v>0</v>
      </c>
      <c r="F201" s="16">
        <v>0</v>
      </c>
      <c r="G201" s="16">
        <v>0</v>
      </c>
      <c r="H201" s="16">
        <v>39101.5</v>
      </c>
      <c r="I201" s="16">
        <v>0</v>
      </c>
      <c r="J201" s="16">
        <v>55956.4</v>
      </c>
      <c r="K201" s="16">
        <v>693.5</v>
      </c>
      <c r="L201" s="16">
        <v>0</v>
      </c>
      <c r="M201" s="16">
        <v>306</v>
      </c>
      <c r="N201" s="16">
        <v>0</v>
      </c>
      <c r="O201" s="16">
        <v>117625.9</v>
      </c>
      <c r="P201" s="16">
        <v>12874</v>
      </c>
      <c r="Q201" s="16">
        <v>0</v>
      </c>
      <c r="R201" s="16">
        <v>538133.9</v>
      </c>
      <c r="S201" s="16">
        <v>33626</v>
      </c>
      <c r="T201" s="16">
        <v>0</v>
      </c>
      <c r="U201" s="16">
        <v>72203.899999999994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34212</v>
      </c>
      <c r="AB201" s="16">
        <v>1015560.9</v>
      </c>
      <c r="AC201" s="16">
        <v>1015561</v>
      </c>
      <c r="AD201" s="16">
        <v>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29508</v>
      </c>
      <c r="E202" s="16">
        <v>0</v>
      </c>
      <c r="F202" s="16">
        <v>101910.39999999999</v>
      </c>
      <c r="G202" s="16">
        <v>0</v>
      </c>
      <c r="H202" s="16">
        <v>122.5</v>
      </c>
      <c r="I202" s="16">
        <v>0</v>
      </c>
      <c r="J202" s="16">
        <v>55956.4</v>
      </c>
      <c r="K202" s="16">
        <v>0</v>
      </c>
      <c r="L202" s="16">
        <v>0</v>
      </c>
      <c r="M202" s="16">
        <v>844.5</v>
      </c>
      <c r="N202" s="16">
        <v>0</v>
      </c>
      <c r="O202" s="16">
        <v>79589.899999999994</v>
      </c>
      <c r="P202" s="16">
        <v>12874</v>
      </c>
      <c r="Q202" s="16">
        <v>0</v>
      </c>
      <c r="R202" s="16">
        <v>503044.4</v>
      </c>
      <c r="S202" s="16">
        <v>33626</v>
      </c>
      <c r="T202" s="16">
        <v>0</v>
      </c>
      <c r="U202" s="16">
        <v>0</v>
      </c>
      <c r="V202" s="16">
        <v>668.5</v>
      </c>
      <c r="W202" s="16">
        <v>0</v>
      </c>
      <c r="X202" s="16">
        <v>0</v>
      </c>
      <c r="Y202" s="16">
        <v>0</v>
      </c>
      <c r="Z202" s="16">
        <v>0</v>
      </c>
      <c r="AA202" s="16">
        <v>192881.3</v>
      </c>
      <c r="AB202" s="16">
        <v>1011025.9</v>
      </c>
      <c r="AC202" s="16">
        <v>1011025</v>
      </c>
      <c r="AD202" s="16">
        <v>-0.9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8085.5</v>
      </c>
      <c r="E203" s="16">
        <v>0</v>
      </c>
      <c r="F203" s="16">
        <v>102693.9</v>
      </c>
      <c r="G203" s="16">
        <v>1175</v>
      </c>
      <c r="H203" s="16">
        <v>39101.5</v>
      </c>
      <c r="I203" s="16">
        <v>0</v>
      </c>
      <c r="J203" s="16">
        <v>77093.399999999994</v>
      </c>
      <c r="K203" s="16">
        <v>0</v>
      </c>
      <c r="L203" s="16">
        <v>0</v>
      </c>
      <c r="M203" s="16">
        <v>1099</v>
      </c>
      <c r="N203" s="16">
        <v>4111</v>
      </c>
      <c r="O203" s="16">
        <v>100139.9</v>
      </c>
      <c r="P203" s="16">
        <v>12874</v>
      </c>
      <c r="Q203" s="16">
        <v>0</v>
      </c>
      <c r="R203" s="16">
        <v>538133.9</v>
      </c>
      <c r="S203" s="16">
        <v>0</v>
      </c>
      <c r="T203" s="16">
        <v>0</v>
      </c>
      <c r="U203" s="16">
        <v>0</v>
      </c>
      <c r="V203" s="16">
        <v>668.5</v>
      </c>
      <c r="W203" s="16">
        <v>0</v>
      </c>
      <c r="X203" s="16">
        <v>0</v>
      </c>
      <c r="Y203" s="16">
        <v>0</v>
      </c>
      <c r="Z203" s="16">
        <v>0</v>
      </c>
      <c r="AA203" s="16">
        <v>144045.29999999999</v>
      </c>
      <c r="AB203" s="16">
        <v>1029220.8</v>
      </c>
      <c r="AC203" s="16">
        <v>1029221</v>
      </c>
      <c r="AD203" s="16">
        <v>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101910.39999999999</v>
      </c>
      <c r="G204" s="16">
        <v>0</v>
      </c>
      <c r="H204" s="16">
        <v>39101.5</v>
      </c>
      <c r="I204" s="16">
        <v>0</v>
      </c>
      <c r="J204" s="16">
        <v>77093.399999999994</v>
      </c>
      <c r="K204" s="16">
        <v>693.5</v>
      </c>
      <c r="L204" s="16">
        <v>0</v>
      </c>
      <c r="M204" s="16">
        <v>1099</v>
      </c>
      <c r="N204" s="16">
        <v>0</v>
      </c>
      <c r="O204" s="16">
        <v>9894.5</v>
      </c>
      <c r="P204" s="16">
        <v>0</v>
      </c>
      <c r="Q204" s="16">
        <v>0</v>
      </c>
      <c r="R204" s="16">
        <v>503044.4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281815.7</v>
      </c>
      <c r="AB204" s="16">
        <v>1014652.4</v>
      </c>
      <c r="AC204" s="16">
        <v>1014652</v>
      </c>
      <c r="AD204" s="16">
        <v>-0.4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110034.9</v>
      </c>
      <c r="E205" s="16">
        <v>0</v>
      </c>
      <c r="F205" s="16">
        <v>102693.9</v>
      </c>
      <c r="G205" s="16">
        <v>659.5</v>
      </c>
      <c r="H205" s="16">
        <v>39101.5</v>
      </c>
      <c r="I205" s="16">
        <v>0</v>
      </c>
      <c r="J205" s="16">
        <v>77093.399999999994</v>
      </c>
      <c r="K205" s="16">
        <v>693.5</v>
      </c>
      <c r="L205" s="16">
        <v>0</v>
      </c>
      <c r="M205" s="16">
        <v>306</v>
      </c>
      <c r="N205" s="16">
        <v>0</v>
      </c>
      <c r="O205" s="16">
        <v>9894.5</v>
      </c>
      <c r="P205" s="16">
        <v>34525.5</v>
      </c>
      <c r="Q205" s="16">
        <v>0</v>
      </c>
      <c r="R205" s="16">
        <v>538133.9</v>
      </c>
      <c r="S205" s="16">
        <v>0</v>
      </c>
      <c r="T205" s="16">
        <v>70718.899999999994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34212</v>
      </c>
      <c r="AB205" s="16">
        <v>1018067.4</v>
      </c>
      <c r="AC205" s="16">
        <v>1018068</v>
      </c>
      <c r="AD205" s="16">
        <v>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8085.5</v>
      </c>
      <c r="E206" s="16">
        <v>0</v>
      </c>
      <c r="F206" s="16">
        <v>102693.9</v>
      </c>
      <c r="G206" s="16">
        <v>659.5</v>
      </c>
      <c r="H206" s="16">
        <v>39101.5</v>
      </c>
      <c r="I206" s="16">
        <v>0</v>
      </c>
      <c r="J206" s="16">
        <v>77093.399999999994</v>
      </c>
      <c r="K206" s="16">
        <v>693.5</v>
      </c>
      <c r="L206" s="16">
        <v>0</v>
      </c>
      <c r="M206" s="16">
        <v>1099</v>
      </c>
      <c r="N206" s="16">
        <v>0</v>
      </c>
      <c r="O206" s="16">
        <v>47469.4</v>
      </c>
      <c r="P206" s="16">
        <v>12874</v>
      </c>
      <c r="Q206" s="16">
        <v>0</v>
      </c>
      <c r="R206" s="16">
        <v>538133.9</v>
      </c>
      <c r="S206" s="16">
        <v>0</v>
      </c>
      <c r="T206" s="16">
        <v>0</v>
      </c>
      <c r="U206" s="16">
        <v>0</v>
      </c>
      <c r="V206" s="16">
        <v>668.5</v>
      </c>
      <c r="W206" s="16">
        <v>0</v>
      </c>
      <c r="X206" s="16">
        <v>0</v>
      </c>
      <c r="Y206" s="16">
        <v>0</v>
      </c>
      <c r="Z206" s="16">
        <v>0</v>
      </c>
      <c r="AA206" s="16">
        <v>192881.3</v>
      </c>
      <c r="AB206" s="16">
        <v>1021453.4</v>
      </c>
      <c r="AC206" s="16">
        <v>1021453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8085.5</v>
      </c>
      <c r="E207" s="16">
        <v>0</v>
      </c>
      <c r="F207" s="16">
        <v>101910.39999999999</v>
      </c>
      <c r="G207" s="16">
        <v>0</v>
      </c>
      <c r="H207" s="16">
        <v>38296.5</v>
      </c>
      <c r="I207" s="16">
        <v>0</v>
      </c>
      <c r="J207" s="16">
        <v>55956.4</v>
      </c>
      <c r="K207" s="16">
        <v>0</v>
      </c>
      <c r="L207" s="16">
        <v>0</v>
      </c>
      <c r="M207" s="16">
        <v>844.5</v>
      </c>
      <c r="N207" s="16">
        <v>0</v>
      </c>
      <c r="O207" s="16">
        <v>47469.4</v>
      </c>
      <c r="P207" s="16">
        <v>12874</v>
      </c>
      <c r="Q207" s="16">
        <v>0</v>
      </c>
      <c r="R207" s="16">
        <v>538133.9</v>
      </c>
      <c r="S207" s="16">
        <v>33626</v>
      </c>
      <c r="T207" s="16">
        <v>0</v>
      </c>
      <c r="U207" s="16">
        <v>0</v>
      </c>
      <c r="V207" s="16">
        <v>668.5</v>
      </c>
      <c r="W207" s="16">
        <v>0</v>
      </c>
      <c r="X207" s="16">
        <v>0</v>
      </c>
      <c r="Y207" s="16">
        <v>0</v>
      </c>
      <c r="Z207" s="16">
        <v>0</v>
      </c>
      <c r="AA207" s="16">
        <v>177097.3</v>
      </c>
      <c r="AB207" s="16">
        <v>1014962.4</v>
      </c>
      <c r="AC207" s="16">
        <v>1014962</v>
      </c>
      <c r="AD207" s="16">
        <v>-0.4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8085.5</v>
      </c>
      <c r="E208" s="16">
        <v>0</v>
      </c>
      <c r="F208" s="16">
        <v>101910.39999999999</v>
      </c>
      <c r="G208" s="16">
        <v>0</v>
      </c>
      <c r="H208" s="16">
        <v>39101.5</v>
      </c>
      <c r="I208" s="16">
        <v>0</v>
      </c>
      <c r="J208" s="16">
        <v>55956.4</v>
      </c>
      <c r="K208" s="16">
        <v>0</v>
      </c>
      <c r="L208" s="16">
        <v>0</v>
      </c>
      <c r="M208" s="16">
        <v>306</v>
      </c>
      <c r="N208" s="16">
        <v>0</v>
      </c>
      <c r="O208" s="16">
        <v>29460.5</v>
      </c>
      <c r="P208" s="16">
        <v>34525.5</v>
      </c>
      <c r="Q208" s="16">
        <v>0</v>
      </c>
      <c r="R208" s="16">
        <v>637412.30000000005</v>
      </c>
      <c r="S208" s="16">
        <v>33626</v>
      </c>
      <c r="T208" s="16">
        <v>0</v>
      </c>
      <c r="U208" s="16">
        <v>72203.899999999994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1012587.9</v>
      </c>
      <c r="AC208" s="16">
        <v>1012588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77093.399999999994</v>
      </c>
      <c r="K209" s="16">
        <v>0</v>
      </c>
      <c r="L209" s="16">
        <v>0</v>
      </c>
      <c r="M209" s="16">
        <v>0</v>
      </c>
      <c r="N209" s="16">
        <v>0</v>
      </c>
      <c r="O209" s="16">
        <v>79589.899999999994</v>
      </c>
      <c r="P209" s="16">
        <v>34525.5</v>
      </c>
      <c r="Q209" s="16">
        <v>0</v>
      </c>
      <c r="R209" s="16">
        <v>538133.9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281815.7</v>
      </c>
      <c r="AB209" s="16">
        <v>1011158.4</v>
      </c>
      <c r="AC209" s="16">
        <v>1011158</v>
      </c>
      <c r="AD209" s="16">
        <v>-0.4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8085.5</v>
      </c>
      <c r="E210" s="16">
        <v>0</v>
      </c>
      <c r="F210" s="16">
        <v>101910.39999999999</v>
      </c>
      <c r="G210" s="16">
        <v>0</v>
      </c>
      <c r="H210" s="16">
        <v>122.5</v>
      </c>
      <c r="I210" s="16">
        <v>0</v>
      </c>
      <c r="J210" s="16">
        <v>77093.399999999994</v>
      </c>
      <c r="K210" s="16">
        <v>0</v>
      </c>
      <c r="L210" s="16">
        <v>0</v>
      </c>
      <c r="M210" s="16">
        <v>0</v>
      </c>
      <c r="N210" s="16">
        <v>0</v>
      </c>
      <c r="O210" s="16">
        <v>36134.5</v>
      </c>
      <c r="P210" s="16">
        <v>0</v>
      </c>
      <c r="Q210" s="16">
        <v>0</v>
      </c>
      <c r="R210" s="16">
        <v>503044.4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281609.2</v>
      </c>
      <c r="AB210" s="16">
        <v>1007999.9</v>
      </c>
      <c r="AC210" s="16">
        <v>1007999</v>
      </c>
      <c r="AD210" s="16">
        <v>-0.9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8085.5</v>
      </c>
      <c r="E211" s="16">
        <v>0</v>
      </c>
      <c r="F211" s="16">
        <v>101910.39999999999</v>
      </c>
      <c r="G211" s="16">
        <v>0</v>
      </c>
      <c r="H211" s="16">
        <v>38836.5</v>
      </c>
      <c r="I211" s="16">
        <v>0</v>
      </c>
      <c r="J211" s="16">
        <v>77093.399999999994</v>
      </c>
      <c r="K211" s="16">
        <v>0</v>
      </c>
      <c r="L211" s="16">
        <v>0</v>
      </c>
      <c r="M211" s="16">
        <v>0</v>
      </c>
      <c r="N211" s="16">
        <v>0</v>
      </c>
      <c r="O211" s="16">
        <v>36134.5</v>
      </c>
      <c r="P211" s="16">
        <v>34525.5</v>
      </c>
      <c r="Q211" s="16">
        <v>0</v>
      </c>
      <c r="R211" s="16">
        <v>538133.9</v>
      </c>
      <c r="S211" s="16">
        <v>33626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143100.29999999999</v>
      </c>
      <c r="AB211" s="16">
        <v>1011445.9</v>
      </c>
      <c r="AC211" s="16">
        <v>1011446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110034.9</v>
      </c>
      <c r="E212" s="16">
        <v>0</v>
      </c>
      <c r="F212" s="16">
        <v>101910.39999999999</v>
      </c>
      <c r="G212" s="16">
        <v>1175</v>
      </c>
      <c r="H212" s="16">
        <v>39101.5</v>
      </c>
      <c r="I212" s="16">
        <v>0</v>
      </c>
      <c r="J212" s="16">
        <v>77093.399999999994</v>
      </c>
      <c r="K212" s="16">
        <v>693.5</v>
      </c>
      <c r="L212" s="16">
        <v>0</v>
      </c>
      <c r="M212" s="16">
        <v>1099</v>
      </c>
      <c r="N212" s="16">
        <v>515.5</v>
      </c>
      <c r="O212" s="16">
        <v>79589.899999999994</v>
      </c>
      <c r="P212" s="16">
        <v>34525.5</v>
      </c>
      <c r="Q212" s="16">
        <v>0</v>
      </c>
      <c r="R212" s="16">
        <v>503044.4</v>
      </c>
      <c r="S212" s="16">
        <v>33626</v>
      </c>
      <c r="T212" s="16">
        <v>0</v>
      </c>
      <c r="U212" s="16">
        <v>0</v>
      </c>
      <c r="V212" s="16">
        <v>668.5</v>
      </c>
      <c r="W212" s="16">
        <v>0</v>
      </c>
      <c r="X212" s="16">
        <v>0</v>
      </c>
      <c r="Y212" s="16">
        <v>0</v>
      </c>
      <c r="Z212" s="16">
        <v>0</v>
      </c>
      <c r="AA212" s="16">
        <v>34212</v>
      </c>
      <c r="AB212" s="16">
        <v>1017289.4</v>
      </c>
      <c r="AC212" s="16">
        <v>1017289</v>
      </c>
      <c r="AD212" s="16">
        <v>-0.4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8085.5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55956.4</v>
      </c>
      <c r="K213" s="16">
        <v>0</v>
      </c>
      <c r="L213" s="16">
        <v>0</v>
      </c>
      <c r="M213" s="16">
        <v>0</v>
      </c>
      <c r="N213" s="16">
        <v>0</v>
      </c>
      <c r="O213" s="16">
        <v>117625.9</v>
      </c>
      <c r="P213" s="16">
        <v>0</v>
      </c>
      <c r="Q213" s="16">
        <v>0</v>
      </c>
      <c r="R213" s="16">
        <v>638627.30000000005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192881.3</v>
      </c>
      <c r="AB213" s="16">
        <v>1013176.4</v>
      </c>
      <c r="AC213" s="16">
        <v>1013177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110034.9</v>
      </c>
      <c r="E214" s="16">
        <v>0</v>
      </c>
      <c r="F214" s="16">
        <v>101910.39999999999</v>
      </c>
      <c r="G214" s="16">
        <v>582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79589.899999999994</v>
      </c>
      <c r="P214" s="16">
        <v>12874</v>
      </c>
      <c r="Q214" s="16">
        <v>0</v>
      </c>
      <c r="R214" s="16">
        <v>637412.30000000005</v>
      </c>
      <c r="S214" s="16">
        <v>33626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34212</v>
      </c>
      <c r="AB214" s="16">
        <v>1010241.4</v>
      </c>
      <c r="AC214" s="16">
        <v>1010241</v>
      </c>
      <c r="AD214" s="16">
        <v>-0.4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8085.5</v>
      </c>
      <c r="E215" s="16">
        <v>0</v>
      </c>
      <c r="F215" s="16">
        <v>101910.39999999999</v>
      </c>
      <c r="G215" s="16">
        <v>753.5</v>
      </c>
      <c r="H215" s="16">
        <v>122.5</v>
      </c>
      <c r="I215" s="16">
        <v>0</v>
      </c>
      <c r="J215" s="16">
        <v>55956.4</v>
      </c>
      <c r="K215" s="16">
        <v>0</v>
      </c>
      <c r="L215" s="16">
        <v>0</v>
      </c>
      <c r="M215" s="16">
        <v>844.5</v>
      </c>
      <c r="N215" s="16">
        <v>515.5</v>
      </c>
      <c r="O215" s="16">
        <v>117625.9</v>
      </c>
      <c r="P215" s="16">
        <v>12874</v>
      </c>
      <c r="Q215" s="16">
        <v>0</v>
      </c>
      <c r="R215" s="16">
        <v>538133.9</v>
      </c>
      <c r="S215" s="16">
        <v>33626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143100.29999999999</v>
      </c>
      <c r="AB215" s="16">
        <v>1013548.4</v>
      </c>
      <c r="AC215" s="16">
        <v>1013548</v>
      </c>
      <c r="AD215" s="16">
        <v>-0.4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110034.9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55956.4</v>
      </c>
      <c r="K216" s="16">
        <v>0</v>
      </c>
      <c r="L216" s="16">
        <v>0</v>
      </c>
      <c r="M216" s="16">
        <v>844.5</v>
      </c>
      <c r="N216" s="16">
        <v>0</v>
      </c>
      <c r="O216" s="16">
        <v>29460.5</v>
      </c>
      <c r="P216" s="16">
        <v>12874</v>
      </c>
      <c r="Q216" s="16">
        <v>0</v>
      </c>
      <c r="R216" s="16">
        <v>500899.4</v>
      </c>
      <c r="S216" s="16">
        <v>0</v>
      </c>
      <c r="T216" s="16">
        <v>110403.9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192881.3</v>
      </c>
      <c r="AB216" s="16">
        <v>1013354.9</v>
      </c>
      <c r="AC216" s="16">
        <v>1013355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101910.39999999999</v>
      </c>
      <c r="G217" s="16">
        <v>1175</v>
      </c>
      <c r="H217" s="16">
        <v>122.5</v>
      </c>
      <c r="I217" s="16">
        <v>0</v>
      </c>
      <c r="J217" s="16">
        <v>55956.4</v>
      </c>
      <c r="K217" s="16">
        <v>0</v>
      </c>
      <c r="L217" s="16">
        <v>0</v>
      </c>
      <c r="M217" s="16">
        <v>1099</v>
      </c>
      <c r="N217" s="16">
        <v>0</v>
      </c>
      <c r="O217" s="16">
        <v>36134.5</v>
      </c>
      <c r="P217" s="16">
        <v>0</v>
      </c>
      <c r="Q217" s="16">
        <v>0</v>
      </c>
      <c r="R217" s="16">
        <v>538133.9</v>
      </c>
      <c r="S217" s="16">
        <v>0</v>
      </c>
      <c r="T217" s="16">
        <v>603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281609.2</v>
      </c>
      <c r="AB217" s="16">
        <v>1016743.9</v>
      </c>
      <c r="AC217" s="16">
        <v>1016744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8085.5</v>
      </c>
      <c r="E218" s="16">
        <v>0</v>
      </c>
      <c r="F218" s="16">
        <v>102693.9</v>
      </c>
      <c r="G218" s="16">
        <v>753.5</v>
      </c>
      <c r="H218" s="16">
        <v>39101.5</v>
      </c>
      <c r="I218" s="16">
        <v>0</v>
      </c>
      <c r="J218" s="16">
        <v>77093.399999999994</v>
      </c>
      <c r="K218" s="16">
        <v>693.5</v>
      </c>
      <c r="L218" s="16">
        <v>0</v>
      </c>
      <c r="M218" s="16">
        <v>844.5</v>
      </c>
      <c r="N218" s="16">
        <v>0</v>
      </c>
      <c r="O218" s="16">
        <v>9894.5</v>
      </c>
      <c r="P218" s="16">
        <v>12874</v>
      </c>
      <c r="Q218" s="16">
        <v>0</v>
      </c>
      <c r="R218" s="16">
        <v>503044.4</v>
      </c>
      <c r="S218" s="16">
        <v>0</v>
      </c>
      <c r="T218" s="16">
        <v>70718.899999999994</v>
      </c>
      <c r="U218" s="16">
        <v>0</v>
      </c>
      <c r="V218" s="16">
        <v>668.5</v>
      </c>
      <c r="W218" s="16">
        <v>0</v>
      </c>
      <c r="X218" s="16">
        <v>0</v>
      </c>
      <c r="Y218" s="16">
        <v>0</v>
      </c>
      <c r="Z218" s="16">
        <v>0</v>
      </c>
      <c r="AA218" s="16">
        <v>192881.3</v>
      </c>
      <c r="AB218" s="16">
        <v>1019347.4</v>
      </c>
      <c r="AC218" s="16">
        <v>1019347</v>
      </c>
      <c r="AD218" s="16">
        <v>-0.4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8085.5</v>
      </c>
      <c r="E219" s="16">
        <v>0</v>
      </c>
      <c r="F219" s="16">
        <v>101910.39999999999</v>
      </c>
      <c r="G219" s="16">
        <v>659.5</v>
      </c>
      <c r="H219" s="16">
        <v>39101.5</v>
      </c>
      <c r="I219" s="16">
        <v>0</v>
      </c>
      <c r="J219" s="16">
        <v>55956.4</v>
      </c>
      <c r="K219" s="16">
        <v>0</v>
      </c>
      <c r="L219" s="16">
        <v>0</v>
      </c>
      <c r="M219" s="16">
        <v>844.5</v>
      </c>
      <c r="N219" s="16">
        <v>0</v>
      </c>
      <c r="O219" s="16">
        <v>29460.5</v>
      </c>
      <c r="P219" s="16">
        <v>12874</v>
      </c>
      <c r="Q219" s="16">
        <v>0</v>
      </c>
      <c r="R219" s="16">
        <v>503044.4</v>
      </c>
      <c r="S219" s="16">
        <v>0</v>
      </c>
      <c r="T219" s="16">
        <v>70718.899999999994</v>
      </c>
      <c r="U219" s="16">
        <v>0</v>
      </c>
      <c r="V219" s="16">
        <v>668.5</v>
      </c>
      <c r="W219" s="16">
        <v>0</v>
      </c>
      <c r="X219" s="16">
        <v>0</v>
      </c>
      <c r="Y219" s="16">
        <v>0</v>
      </c>
      <c r="Z219" s="16">
        <v>0</v>
      </c>
      <c r="AA219" s="16">
        <v>192881.3</v>
      </c>
      <c r="AB219" s="16">
        <v>1016205.4</v>
      </c>
      <c r="AC219" s="16">
        <v>1016205</v>
      </c>
      <c r="AD219" s="16">
        <v>-0.4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8085.5</v>
      </c>
      <c r="E220" s="16">
        <v>0</v>
      </c>
      <c r="F220" s="16">
        <v>101910.39999999999</v>
      </c>
      <c r="G220" s="16">
        <v>0</v>
      </c>
      <c r="H220" s="16">
        <v>122.5</v>
      </c>
      <c r="I220" s="16">
        <v>0</v>
      </c>
      <c r="J220" s="16">
        <v>55956.4</v>
      </c>
      <c r="K220" s="16">
        <v>0</v>
      </c>
      <c r="L220" s="16">
        <v>0</v>
      </c>
      <c r="M220" s="16">
        <v>844.5</v>
      </c>
      <c r="N220" s="16">
        <v>0</v>
      </c>
      <c r="O220" s="16">
        <v>47469.4</v>
      </c>
      <c r="P220" s="16">
        <v>12874</v>
      </c>
      <c r="Q220" s="16">
        <v>0</v>
      </c>
      <c r="R220" s="16">
        <v>538133.9</v>
      </c>
      <c r="S220" s="16">
        <v>33626</v>
      </c>
      <c r="T220" s="16">
        <v>70718.899999999994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144045.29999999999</v>
      </c>
      <c r="AB220" s="16">
        <v>1013786.9</v>
      </c>
      <c r="AC220" s="16">
        <v>1013787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8085.5</v>
      </c>
      <c r="E221" s="16">
        <v>0</v>
      </c>
      <c r="F221" s="16">
        <v>101910.39999999999</v>
      </c>
      <c r="G221" s="16">
        <v>1175</v>
      </c>
      <c r="H221" s="16">
        <v>39101.5</v>
      </c>
      <c r="I221" s="16">
        <v>0</v>
      </c>
      <c r="J221" s="16">
        <v>77093.399999999994</v>
      </c>
      <c r="K221" s="16">
        <v>693.5</v>
      </c>
      <c r="L221" s="16">
        <v>0</v>
      </c>
      <c r="M221" s="16">
        <v>844.5</v>
      </c>
      <c r="N221" s="16">
        <v>0</v>
      </c>
      <c r="O221" s="16">
        <v>100139.9</v>
      </c>
      <c r="P221" s="16">
        <v>12874</v>
      </c>
      <c r="Q221" s="16">
        <v>0</v>
      </c>
      <c r="R221" s="16">
        <v>538133.9</v>
      </c>
      <c r="S221" s="16">
        <v>33626</v>
      </c>
      <c r="T221" s="16">
        <v>70718.899999999994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34212</v>
      </c>
      <c r="AB221" s="16">
        <v>1018608.4</v>
      </c>
      <c r="AC221" s="16">
        <v>1018608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1632397.9</v>
      </c>
    </row>
    <row r="224" spans="1:31" ht="21.75" thickBot="1" x14ac:dyDescent="0.3">
      <c r="A224" s="17" t="s">
        <v>168</v>
      </c>
      <c r="B224" s="18">
        <v>500899.4</v>
      </c>
    </row>
    <row r="225" spans="1:29" ht="21.75" thickBot="1" x14ac:dyDescent="0.3">
      <c r="A225" s="17" t="s">
        <v>169</v>
      </c>
      <c r="B225" s="18">
        <v>29446631.800000001</v>
      </c>
    </row>
    <row r="226" spans="1:29" ht="21.75" thickBot="1" x14ac:dyDescent="0.3">
      <c r="A226" s="17" t="s">
        <v>170</v>
      </c>
      <c r="B226" s="18">
        <v>29446631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0.99999999643392212</v>
      </c>
    </row>
  </sheetData>
  <hyperlinks>
    <hyperlink ref="A232" r:id="rId1" display="https://miau.my-x.hu/myx-free/coco/test/433273320220213224452.html" xr:uid="{A0B99E02-1C81-4225-939E-F5EC2E65AB0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L215" sqref="L215"/>
    </sheetView>
  </sheetViews>
  <sheetFormatPr defaultRowHeight="15" x14ac:dyDescent="0.25"/>
  <cols>
    <col min="2" max="2" width="12.85546875" customWidth="1"/>
    <col min="4" max="4" width="12.28515625" customWidth="1"/>
    <col min="27" max="27" width="10.57031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Nukleáris medicina (izotóp-diagnosztika és 
-terápia)</v>
      </c>
      <c r="X1" t="str">
        <f>'2015'!X1</f>
        <v>Fizioterápia</v>
      </c>
      <c r="Y1" t="str">
        <f>'2015'!Y1</f>
        <v>Patológia és kórszövettan</v>
      </c>
      <c r="Z1" t="str">
        <f>'2015'!Z1</f>
        <v>Ultrahang-diagnosztika és -terápia</v>
      </c>
      <c r="AA1" t="str">
        <f>'2015'!AA1</f>
        <v>Tomográfia</v>
      </c>
      <c r="AB1" t="str">
        <f>'2015'!AB1</f>
        <v>Röntgen-diagnosztika és -terápia</v>
      </c>
      <c r="AC1" t="str">
        <f>'2015'!AC1</f>
        <v>Laboratóriumi diagnosztika</v>
      </c>
      <c r="AD1" t="str">
        <f>'2015'!AD1</f>
        <v>Sürgősségi betegellátás, oxyológia</v>
      </c>
      <c r="AE1" t="str">
        <f>'2015'!AE1</f>
        <v>Kardiológia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60389</v>
      </c>
      <c r="X2">
        <f>nyers_adat!X60</f>
        <v>2326016</v>
      </c>
      <c r="Y2">
        <f>nyers_adat!Y60</f>
        <v>329288</v>
      </c>
      <c r="Z2">
        <f>nyers_adat!Z60</f>
        <v>605056</v>
      </c>
      <c r="AA2">
        <f>nyers_adat!AA60</f>
        <v>328828</v>
      </c>
      <c r="AB2">
        <f>nyers_adat!AB60</f>
        <v>1272672</v>
      </c>
      <c r="AC2">
        <f>nyers_adat!AC60</f>
        <v>5648495</v>
      </c>
      <c r="AD2">
        <f>nyers_adat!AD60</f>
        <v>247626</v>
      </c>
      <c r="AE2">
        <f>nyers_adat!AE60</f>
        <v>846907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60389</v>
      </c>
      <c r="X3">
        <f>nyers_adat!X61</f>
        <v>2326016</v>
      </c>
      <c r="Y3">
        <f>nyers_adat!Y61</f>
        <v>329288</v>
      </c>
      <c r="Z3">
        <f>nyers_adat!Z61</f>
        <v>605056</v>
      </c>
      <c r="AA3">
        <f>nyers_adat!AA61</f>
        <v>328828</v>
      </c>
      <c r="AB3">
        <f>nyers_adat!AB61</f>
        <v>1272672</v>
      </c>
      <c r="AC3">
        <f>nyers_adat!AC61</f>
        <v>5648495</v>
      </c>
      <c r="AD3">
        <f>nyers_adat!AD61</f>
        <v>247626</v>
      </c>
      <c r="AE3">
        <f>nyers_adat!AE61</f>
        <v>846907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2739</v>
      </c>
      <c r="X4">
        <f>nyers_adat!X62</f>
        <v>296533</v>
      </c>
      <c r="Y4">
        <f>nyers_adat!Y62</f>
        <v>36440</v>
      </c>
      <c r="Z4">
        <f>nyers_adat!Z62</f>
        <v>96407</v>
      </c>
      <c r="AA4">
        <f>nyers_adat!AA62</f>
        <v>28766</v>
      </c>
      <c r="AB4">
        <f>nyers_adat!AB62</f>
        <v>173664</v>
      </c>
      <c r="AC4">
        <f>nyers_adat!AC62</f>
        <v>494353</v>
      </c>
      <c r="AD4">
        <f>nyers_adat!AD62</f>
        <v>80455</v>
      </c>
      <c r="AE4">
        <f>nyers_adat!AE62</f>
        <v>50660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7382</v>
      </c>
      <c r="X5">
        <f>nyers_adat!X63</f>
        <v>288482</v>
      </c>
      <c r="Y5">
        <f>nyers_adat!Y63</f>
        <v>23269</v>
      </c>
      <c r="Z5">
        <f>nyers_adat!Z63</f>
        <v>52369</v>
      </c>
      <c r="AA5">
        <f>nyers_adat!AA63</f>
        <v>18784</v>
      </c>
      <c r="AB5">
        <f>nyers_adat!AB63</f>
        <v>114779</v>
      </c>
      <c r="AC5">
        <f>nyers_adat!AC63</f>
        <v>305852</v>
      </c>
      <c r="AD5">
        <f>nyers_adat!AD63</f>
        <v>31279</v>
      </c>
      <c r="AE5">
        <f>nyers_adat!AE63</f>
        <v>33550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3751</v>
      </c>
      <c r="X6">
        <f>nyers_adat!X64</f>
        <v>250468</v>
      </c>
      <c r="Y6">
        <f>nyers_adat!Y64</f>
        <v>27166</v>
      </c>
      <c r="Z6">
        <f>nyers_adat!Z64</f>
        <v>61366</v>
      </c>
      <c r="AA6">
        <f>nyers_adat!AA64</f>
        <v>31123</v>
      </c>
      <c r="AB6">
        <f>nyers_adat!AB64</f>
        <v>118707</v>
      </c>
      <c r="AC6">
        <f>nyers_adat!AC64</f>
        <v>250664</v>
      </c>
      <c r="AD6">
        <f>nyers_adat!AD64</f>
        <v>28667</v>
      </c>
      <c r="AE6">
        <f>nyers_adat!AE64</f>
        <v>54172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13872</v>
      </c>
      <c r="X7">
        <f>nyers_adat!X65</f>
        <v>835483</v>
      </c>
      <c r="Y7">
        <f>nyers_adat!Y65</f>
        <v>86875</v>
      </c>
      <c r="Z7">
        <f>nyers_adat!Z65</f>
        <v>210142</v>
      </c>
      <c r="AA7">
        <f>nyers_adat!AA65</f>
        <v>78673</v>
      </c>
      <c r="AB7">
        <f>nyers_adat!AB65</f>
        <v>407150</v>
      </c>
      <c r="AC7">
        <f>nyers_adat!AC65</f>
        <v>1050869</v>
      </c>
      <c r="AD7">
        <f>nyers_adat!AD65</f>
        <v>140401</v>
      </c>
      <c r="AE7">
        <f>nyers_adat!AE65</f>
        <v>138382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3047</v>
      </c>
      <c r="X8">
        <f>nyers_adat!X66</f>
        <v>281797</v>
      </c>
      <c r="Y8">
        <f>nyers_adat!Y66</f>
        <v>66801</v>
      </c>
      <c r="Z8">
        <f>nyers_adat!Z66</f>
        <v>78980</v>
      </c>
      <c r="AA8">
        <f>nyers_adat!AA66</f>
        <v>23887</v>
      </c>
      <c r="AB8">
        <f>nyers_adat!AB66</f>
        <v>165509</v>
      </c>
      <c r="AC8">
        <f>nyers_adat!AC66</f>
        <v>438994</v>
      </c>
      <c r="AD8">
        <f>nyers_adat!AD66</f>
        <v>82951</v>
      </c>
      <c r="AE8">
        <f>nyers_adat!AE66</f>
        <v>49440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1089</v>
      </c>
      <c r="X9">
        <f>nyers_adat!X67</f>
        <v>138635</v>
      </c>
      <c r="Y9">
        <f>nyers_adat!Y67</f>
        <v>23769</v>
      </c>
      <c r="Z9">
        <f>nyers_adat!Z67</f>
        <v>23005</v>
      </c>
      <c r="AA9">
        <f>nyers_adat!AA67</f>
        <v>20856</v>
      </c>
      <c r="AB9">
        <f>nyers_adat!AB67</f>
        <v>77714</v>
      </c>
      <c r="AC9">
        <f>nyers_adat!AC67</f>
        <v>313013</v>
      </c>
      <c r="AD9">
        <f>nyers_adat!AD67</f>
        <v>33490</v>
      </c>
      <c r="AE9">
        <f>nyers_adat!AE67</f>
        <v>14505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2192</v>
      </c>
      <c r="X10">
        <f>nyers_adat!X68</f>
        <v>323992</v>
      </c>
      <c r="Y10">
        <f>nyers_adat!Y68</f>
        <v>25237</v>
      </c>
      <c r="Z10">
        <f>nyers_adat!Z68</f>
        <v>48992</v>
      </c>
      <c r="AA10">
        <f>nyers_adat!AA68</f>
        <v>26012</v>
      </c>
      <c r="AB10">
        <f>nyers_adat!AB68</f>
        <v>90770</v>
      </c>
      <c r="AC10">
        <f>nyers_adat!AC68</f>
        <v>355299</v>
      </c>
      <c r="AD10">
        <f>nyers_adat!AD68</f>
        <v>30103</v>
      </c>
      <c r="AE10">
        <f>nyers_adat!AE68</f>
        <v>44246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6328</v>
      </c>
      <c r="X11">
        <f>nyers_adat!X69</f>
        <v>744424</v>
      </c>
      <c r="Y11">
        <f>nyers_adat!Y69</f>
        <v>115807</v>
      </c>
      <c r="Z11">
        <f>nyers_adat!Z69</f>
        <v>150977</v>
      </c>
      <c r="AA11">
        <f>nyers_adat!AA69</f>
        <v>70755</v>
      </c>
      <c r="AB11">
        <f>nyers_adat!AB69</f>
        <v>333993</v>
      </c>
      <c r="AC11">
        <f>nyers_adat!AC69</f>
        <v>1107306</v>
      </c>
      <c r="AD11">
        <f>nyers_adat!AD69</f>
        <v>146544</v>
      </c>
      <c r="AE11">
        <f>nyers_adat!AE69</f>
        <v>108191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3495</v>
      </c>
      <c r="X12">
        <f>nyers_adat!X70</f>
        <v>220819</v>
      </c>
      <c r="Y12">
        <f>nyers_adat!Y70</f>
        <v>49186</v>
      </c>
      <c r="Z12">
        <f>nyers_adat!Z70</f>
        <v>107374</v>
      </c>
      <c r="AA12">
        <f>nyers_adat!AA70</f>
        <v>40039</v>
      </c>
      <c r="AB12">
        <f>nyers_adat!AB70</f>
        <v>140929</v>
      </c>
      <c r="AC12">
        <f>nyers_adat!AC70</f>
        <v>696049</v>
      </c>
      <c r="AD12">
        <f>nyers_adat!AD70</f>
        <v>52563</v>
      </c>
      <c r="AE12">
        <f>nyers_adat!AE70</f>
        <v>104942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1688</v>
      </c>
      <c r="X13">
        <f>nyers_adat!X71</f>
        <v>177496</v>
      </c>
      <c r="Y13">
        <f>nyers_adat!Y71</f>
        <v>25542</v>
      </c>
      <c r="Z13">
        <f>nyers_adat!Z71</f>
        <v>61616</v>
      </c>
      <c r="AA13">
        <f>nyers_adat!AA71</f>
        <v>37492</v>
      </c>
      <c r="AB13">
        <f>nyers_adat!AB71</f>
        <v>112477</v>
      </c>
      <c r="AC13">
        <f>nyers_adat!AC71</f>
        <v>422431</v>
      </c>
      <c r="AD13">
        <f>nyers_adat!AD71</f>
        <v>55631</v>
      </c>
      <c r="AE13">
        <f>nyers_adat!AE71</f>
        <v>43924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3463</v>
      </c>
      <c r="X14">
        <f>nyers_adat!X72</f>
        <v>94600</v>
      </c>
      <c r="Y14">
        <f>nyers_adat!Y72</f>
        <v>20144</v>
      </c>
      <c r="Z14">
        <f>nyers_adat!Z72</f>
        <v>34502</v>
      </c>
      <c r="AA14">
        <f>nyers_adat!AA72</f>
        <v>12701</v>
      </c>
      <c r="AB14">
        <f>nyers_adat!AB72</f>
        <v>70160</v>
      </c>
      <c r="AC14">
        <f>nyers_adat!AC72</f>
        <v>259642</v>
      </c>
      <c r="AD14">
        <f>nyers_adat!AD72</f>
        <v>20566</v>
      </c>
      <c r="AE14">
        <f>nyers_adat!AE72</f>
        <v>39993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8646</v>
      </c>
      <c r="X15">
        <f>nyers_adat!X73</f>
        <v>492915</v>
      </c>
      <c r="Y15">
        <f>nyers_adat!Y73</f>
        <v>94872</v>
      </c>
      <c r="Z15">
        <f>nyers_adat!Z73</f>
        <v>203492</v>
      </c>
      <c r="AA15">
        <f>nyers_adat!AA73</f>
        <v>90232</v>
      </c>
      <c r="AB15">
        <f>nyers_adat!AB73</f>
        <v>323566</v>
      </c>
      <c r="AC15">
        <f>nyers_adat!AC73</f>
        <v>1378122</v>
      </c>
      <c r="AD15">
        <f>nyers_adat!AD73</f>
        <v>128760</v>
      </c>
      <c r="AE15">
        <f>nyers_adat!AE73</f>
        <v>188859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28846</v>
      </c>
      <c r="X16">
        <f>nyers_adat!X74</f>
        <v>2072822</v>
      </c>
      <c r="Y16">
        <f>nyers_adat!Y74</f>
        <v>297554</v>
      </c>
      <c r="Z16">
        <f>nyers_adat!Z74</f>
        <v>564611</v>
      </c>
      <c r="AA16">
        <f>nyers_adat!AA74</f>
        <v>239660</v>
      </c>
      <c r="AB16">
        <f>nyers_adat!AB74</f>
        <v>1064709</v>
      </c>
      <c r="AC16">
        <f>nyers_adat!AC74</f>
        <v>3536297</v>
      </c>
      <c r="AD16">
        <f>nyers_adat!AD74</f>
        <v>415705</v>
      </c>
      <c r="AE16">
        <f>nyers_adat!AE74</f>
        <v>435432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4626</v>
      </c>
      <c r="X17">
        <f>nyers_adat!X75</f>
        <v>608340</v>
      </c>
      <c r="Y17">
        <f>nyers_adat!Y75</f>
        <v>58395</v>
      </c>
      <c r="Z17">
        <f>nyers_adat!Z75</f>
        <v>188552</v>
      </c>
      <c r="AA17">
        <f>nyers_adat!AA75</f>
        <v>70794</v>
      </c>
      <c r="AB17">
        <f>nyers_adat!AB75</f>
        <v>249039</v>
      </c>
      <c r="AC17">
        <f>nyers_adat!AC75</f>
        <v>720113</v>
      </c>
      <c r="AD17">
        <f>nyers_adat!AD75</f>
        <v>36575</v>
      </c>
      <c r="AE17">
        <f>nyers_adat!AE75</f>
        <v>79757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2383</v>
      </c>
      <c r="X18">
        <f>nyers_adat!X76</f>
        <v>129393</v>
      </c>
      <c r="Y18">
        <f>nyers_adat!Y76</f>
        <v>27159</v>
      </c>
      <c r="Z18">
        <f>nyers_adat!Z76</f>
        <v>51963</v>
      </c>
      <c r="AA18">
        <f>nyers_adat!AA76</f>
        <v>27826</v>
      </c>
      <c r="AB18">
        <f>nyers_adat!AB76</f>
        <v>118896</v>
      </c>
      <c r="AC18">
        <f>nyers_adat!AC76</f>
        <v>382168</v>
      </c>
      <c r="AD18">
        <f>nyers_adat!AD76</f>
        <v>80977</v>
      </c>
      <c r="AE18">
        <f>nyers_adat!AE76</f>
        <v>31281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1609</v>
      </c>
      <c r="X19">
        <f>nyers_adat!X77</f>
        <v>105781</v>
      </c>
      <c r="Y19">
        <f>nyers_adat!Y77</f>
        <v>14214</v>
      </c>
      <c r="Z19">
        <f>nyers_adat!Z77</f>
        <v>39486</v>
      </c>
      <c r="AA19">
        <f>nyers_adat!AA77</f>
        <v>15106</v>
      </c>
      <c r="AB19">
        <f>nyers_adat!AB77</f>
        <v>61264</v>
      </c>
      <c r="AC19">
        <f>nyers_adat!AC77</f>
        <v>175342</v>
      </c>
      <c r="AD19">
        <f>nyers_adat!AD77</f>
        <v>30518</v>
      </c>
      <c r="AE19">
        <f>nyers_adat!AE77</f>
        <v>15314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8618</v>
      </c>
      <c r="X20">
        <f>nyers_adat!X78</f>
        <v>843514</v>
      </c>
      <c r="Y20">
        <f>nyers_adat!Y78</f>
        <v>99768</v>
      </c>
      <c r="Z20">
        <f>nyers_adat!Z78</f>
        <v>280001</v>
      </c>
      <c r="AA20">
        <f>nyers_adat!AA78</f>
        <v>113726</v>
      </c>
      <c r="AB20">
        <f>nyers_adat!AB78</f>
        <v>429199</v>
      </c>
      <c r="AC20">
        <f>nyers_adat!AC78</f>
        <v>1277623</v>
      </c>
      <c r="AD20">
        <f>nyers_adat!AD78</f>
        <v>148070</v>
      </c>
      <c r="AE20">
        <f>nyers_adat!AE78</f>
        <v>126352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6935</v>
      </c>
      <c r="X21">
        <f>nyers_adat!X79</f>
        <v>383131</v>
      </c>
      <c r="Y21">
        <f>nyers_adat!Y79</f>
        <v>53254</v>
      </c>
      <c r="Z21">
        <f>nyers_adat!Z79</f>
        <v>175256</v>
      </c>
      <c r="AA21">
        <f>nyers_adat!AA79</f>
        <v>50268</v>
      </c>
      <c r="AB21">
        <f>nyers_adat!AB79</f>
        <v>263804</v>
      </c>
      <c r="AC21">
        <f>nyers_adat!AC79</f>
        <v>995951</v>
      </c>
      <c r="AD21">
        <f>nyers_adat!AD79</f>
        <v>66770</v>
      </c>
      <c r="AE21">
        <f>nyers_adat!AE79</f>
        <v>92053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2151</v>
      </c>
      <c r="X22">
        <f>nyers_adat!X80</f>
        <v>243812</v>
      </c>
      <c r="Y22">
        <f>nyers_adat!Y80</f>
        <v>23524</v>
      </c>
      <c r="Z22">
        <f>nyers_adat!Z80</f>
        <v>67167</v>
      </c>
      <c r="AA22">
        <f>nyers_adat!AA80</f>
        <v>6934</v>
      </c>
      <c r="AB22">
        <f>nyers_adat!AB80</f>
        <v>150551</v>
      </c>
      <c r="AC22">
        <f>nyers_adat!AC80</f>
        <v>508403</v>
      </c>
      <c r="AD22">
        <f>nyers_adat!AD80</f>
        <v>61179</v>
      </c>
      <c r="AE22">
        <f>nyers_adat!AE80</f>
        <v>49522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7186</v>
      </c>
      <c r="X23">
        <f>nyers_adat!X81</f>
        <v>214471</v>
      </c>
      <c r="Y23">
        <f>nyers_adat!Y81</f>
        <v>51386</v>
      </c>
      <c r="Z23">
        <f>nyers_adat!Z81</f>
        <v>112663</v>
      </c>
      <c r="AA23">
        <f>nyers_adat!AA81</f>
        <v>44499</v>
      </c>
      <c r="AB23">
        <f>nyers_adat!AB81</f>
        <v>206027</v>
      </c>
      <c r="AC23">
        <f>nyers_adat!AC81</f>
        <v>777557</v>
      </c>
      <c r="AD23">
        <f>nyers_adat!AD81</f>
        <v>62516</v>
      </c>
      <c r="AE23">
        <f>nyers_adat!AE81</f>
        <v>61290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16272</v>
      </c>
      <c r="X24">
        <f>nyers_adat!X82</f>
        <v>841414</v>
      </c>
      <c r="Y24">
        <f>nyers_adat!Y82</f>
        <v>128164</v>
      </c>
      <c r="Z24">
        <f>nyers_adat!Z82</f>
        <v>355086</v>
      </c>
      <c r="AA24">
        <f>nyers_adat!AA82</f>
        <v>101701</v>
      </c>
      <c r="AB24">
        <f>nyers_adat!AB82</f>
        <v>620382</v>
      </c>
      <c r="AC24">
        <f>nyers_adat!AC82</f>
        <v>2281911</v>
      </c>
      <c r="AD24">
        <f>nyers_adat!AD82</f>
        <v>190465</v>
      </c>
      <c r="AE24">
        <f>nyers_adat!AE82</f>
        <v>202865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43478</v>
      </c>
      <c r="X25">
        <f>nyers_adat!X83</f>
        <v>332604</v>
      </c>
      <c r="Y25">
        <f>nyers_adat!Y83</f>
        <v>43356</v>
      </c>
      <c r="Z25">
        <f>nyers_adat!Z83</f>
        <v>90910</v>
      </c>
      <c r="AA25">
        <f>nyers_adat!AA83</f>
        <v>27374</v>
      </c>
      <c r="AB25">
        <f>nyers_adat!AB83</f>
        <v>201911</v>
      </c>
      <c r="AC25">
        <f>nyers_adat!AC83</f>
        <v>675181</v>
      </c>
      <c r="AD25">
        <f>nyers_adat!AD83</f>
        <v>77047</v>
      </c>
      <c r="AE25">
        <f>nyers_adat!AE83</f>
        <v>64116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4996</v>
      </c>
      <c r="X26">
        <f>nyers_adat!X84</f>
        <v>202176</v>
      </c>
      <c r="Y26">
        <f>nyers_adat!Y84</f>
        <v>31920</v>
      </c>
      <c r="Z26">
        <f>nyers_adat!Z84</f>
        <v>83825</v>
      </c>
      <c r="AA26">
        <f>nyers_adat!AA84</f>
        <v>30253</v>
      </c>
      <c r="AB26">
        <f>nyers_adat!AB84</f>
        <v>131363</v>
      </c>
      <c r="AC26">
        <f>nyers_adat!AC84</f>
        <v>448531</v>
      </c>
      <c r="AD26">
        <f>nyers_adat!AD84</f>
        <v>58127</v>
      </c>
      <c r="AE26">
        <f>nyers_adat!AE84</f>
        <v>58280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20746</v>
      </c>
      <c r="X27">
        <f>nyers_adat!X85</f>
        <v>331429</v>
      </c>
      <c r="Y27">
        <f>nyers_adat!Y85</f>
        <v>56094</v>
      </c>
      <c r="Z27">
        <f>nyers_adat!Z85</f>
        <v>100526</v>
      </c>
      <c r="AA27">
        <f>nyers_adat!AA85</f>
        <v>45222</v>
      </c>
      <c r="AB27">
        <f>nyers_adat!AB85</f>
        <v>143233</v>
      </c>
      <c r="AC27">
        <f>nyers_adat!AC85</f>
        <v>845361</v>
      </c>
      <c r="AD27">
        <f>nyers_adat!AD85</f>
        <v>66170</v>
      </c>
      <c r="AE27">
        <f>nyers_adat!AE85</f>
        <v>75574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69220</v>
      </c>
      <c r="X28">
        <f>nyers_adat!X86</f>
        <v>866209</v>
      </c>
      <c r="Y28">
        <f>nyers_adat!Y86</f>
        <v>131370</v>
      </c>
      <c r="Z28">
        <f>nyers_adat!Z86</f>
        <v>275261</v>
      </c>
      <c r="AA28">
        <f>nyers_adat!AA86</f>
        <v>102849</v>
      </c>
      <c r="AB28">
        <f>nyers_adat!AB86</f>
        <v>476507</v>
      </c>
      <c r="AC28">
        <f>nyers_adat!AC86</f>
        <v>1969073</v>
      </c>
      <c r="AD28">
        <f>nyers_adat!AD86</f>
        <v>201344</v>
      </c>
      <c r="AE28">
        <f>nyers_adat!AE86</f>
        <v>197970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94110</v>
      </c>
      <c r="X29">
        <f>nyers_adat!X87</f>
        <v>2551137</v>
      </c>
      <c r="Y29">
        <f>nyers_adat!Y87</f>
        <v>359302</v>
      </c>
      <c r="Z29">
        <f>nyers_adat!Z87</f>
        <v>910348</v>
      </c>
      <c r="AA29">
        <f>nyers_adat!AA87</f>
        <v>318276</v>
      </c>
      <c r="AB29">
        <f>nyers_adat!AB87</f>
        <v>1526088</v>
      </c>
      <c r="AC29">
        <f>nyers_adat!AC87</f>
        <v>5528607</v>
      </c>
      <c r="AD29">
        <f>nyers_adat!AD87</f>
        <v>539879</v>
      </c>
      <c r="AE29">
        <f>nyers_adat!AE87</f>
        <v>527187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183345</v>
      </c>
      <c r="X30">
        <f>nyers_adat!X88</f>
        <v>6949975</v>
      </c>
      <c r="Y30">
        <f>nyers_adat!Y88</f>
        <v>986144</v>
      </c>
      <c r="Z30">
        <f>nyers_adat!Z88</f>
        <v>2080015</v>
      </c>
      <c r="AA30">
        <f>nyers_adat!AA88</f>
        <v>886764</v>
      </c>
      <c r="AB30">
        <f>nyers_adat!AB88</f>
        <v>3863469</v>
      </c>
      <c r="AC30">
        <f>nyers_adat!AC88</f>
        <v>14713399</v>
      </c>
      <c r="AD30">
        <f>nyers_adat!AD88</f>
        <v>1203210</v>
      </c>
      <c r="AE30">
        <f>nyers_adat!AE88</f>
        <v>1809526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2.0129156728029556E-2</v>
      </c>
      <c r="X32" s="9">
        <f t="shared" si="0"/>
        <v>0.77531902525136032</v>
      </c>
      <c r="Y32" s="9">
        <f t="shared" si="0"/>
        <v>0.10975988608288589</v>
      </c>
      <c r="Z32" s="9">
        <f t="shared" si="0"/>
        <v>0.20168022410098943</v>
      </c>
      <c r="AA32" s="9">
        <f t="shared" si="0"/>
        <v>0.10960655663389861</v>
      </c>
      <c r="AB32" s="9">
        <f t="shared" si="0"/>
        <v>0.42421325326425063</v>
      </c>
      <c r="AC32" s="9">
        <f t="shared" si="0"/>
        <v>1.8827839694727733</v>
      </c>
      <c r="AD32" s="9">
        <f>AD2/$D2</f>
        <v>8.2539908988972274E-2</v>
      </c>
      <c r="AE32" s="9">
        <f>AE2/$D2</f>
        <v>0.28229518185539298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2.0129156728029556E-2</v>
      </c>
      <c r="X33" s="9">
        <f t="shared" si="1"/>
        <v>0.77531902525136032</v>
      </c>
      <c r="Y33" s="9">
        <f t="shared" si="1"/>
        <v>0.10975988608288589</v>
      </c>
      <c r="Z33" s="9">
        <f t="shared" si="1"/>
        <v>0.20168022410098943</v>
      </c>
      <c r="AA33" s="9">
        <f t="shared" si="1"/>
        <v>0.10960655663389861</v>
      </c>
      <c r="AB33" s="9">
        <f>AB3/$D3</f>
        <v>0.42421325326425063</v>
      </c>
      <c r="AC33" s="9">
        <f t="shared" si="1"/>
        <v>1.8827839694727733</v>
      </c>
      <c r="AD33" s="9">
        <f>AD3/$D3</f>
        <v>8.2539908988972274E-2</v>
      </c>
      <c r="AE33" s="9">
        <f t="shared" si="1"/>
        <v>0.28229518185539298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6.5807335151304011E-3</v>
      </c>
      <c r="X34" s="9">
        <f t="shared" si="1"/>
        <v>0.71245149742320679</v>
      </c>
      <c r="Y34" s="9">
        <f t="shared" si="1"/>
        <v>8.7550905181216443E-2</v>
      </c>
      <c r="Z34" s="9">
        <f t="shared" si="1"/>
        <v>0.23162788462693559</v>
      </c>
      <c r="AA34" s="9">
        <f t="shared" si="1"/>
        <v>6.911331883761998E-2</v>
      </c>
      <c r="AB34" s="9">
        <f t="shared" si="1"/>
        <v>0.41724589454969185</v>
      </c>
      <c r="AC34" s="9">
        <f t="shared" si="1"/>
        <v>1.1877347044195907</v>
      </c>
      <c r="AD34" s="9">
        <f t="shared" si="1"/>
        <v>0.19330153886813306</v>
      </c>
      <c r="AE34" s="9">
        <f>AE4/$D4</f>
        <v>0.12171594007904568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2.4823374728042479E-2</v>
      </c>
      <c r="X35" s="9">
        <f t="shared" si="1"/>
        <v>0.97007542512803435</v>
      </c>
      <c r="Y35" s="9">
        <f t="shared" si="1"/>
        <v>7.8246424620268276E-2</v>
      </c>
      <c r="Z35" s="9">
        <f t="shared" si="1"/>
        <v>0.17610069237779144</v>
      </c>
      <c r="AA35" s="9">
        <f t="shared" si="1"/>
        <v>6.3164761703000533E-2</v>
      </c>
      <c r="AB35" s="9">
        <f t="shared" si="1"/>
        <v>0.38596615116634891</v>
      </c>
      <c r="AC35" s="9">
        <f t="shared" si="1"/>
        <v>1.0284853437173189</v>
      </c>
      <c r="AD35" s="9">
        <f t="shared" si="1"/>
        <v>0.1051815684256896</v>
      </c>
      <c r="AE35" s="9">
        <f t="shared" si="1"/>
        <v>0.1128182365383128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1.0951792841480755E-2</v>
      </c>
      <c r="X36" s="9">
        <f t="shared" si="1"/>
        <v>0.73129129549986716</v>
      </c>
      <c r="Y36" s="9">
        <f t="shared" si="1"/>
        <v>7.9316556739980323E-2</v>
      </c>
      <c r="Z36" s="9">
        <f t="shared" si="1"/>
        <v>0.17917027979480352</v>
      </c>
      <c r="AA36" s="9">
        <f t="shared" si="1"/>
        <v>9.0869807679393635E-2</v>
      </c>
      <c r="AB36" s="9">
        <f t="shared" si="1"/>
        <v>0.34658876908388586</v>
      </c>
      <c r="AC36" s="9">
        <f t="shared" si="1"/>
        <v>0.73186355660275448</v>
      </c>
      <c r="AD36" s="9">
        <f t="shared" si="1"/>
        <v>8.3699025696275339E-2</v>
      </c>
      <c r="AE36" s="9">
        <f t="shared" si="1"/>
        <v>0.15816596155923632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1.3135157092577671E-2</v>
      </c>
      <c r="X37" s="9">
        <f t="shared" si="1"/>
        <v>0.79110441559818845</v>
      </c>
      <c r="Y37" s="9">
        <f t="shared" si="1"/>
        <v>8.2260436304619752E-2</v>
      </c>
      <c r="Z37" s="9">
        <f t="shared" si="1"/>
        <v>0.1989798285574147</v>
      </c>
      <c r="AA37" s="9">
        <f t="shared" si="1"/>
        <v>7.4494104234743591E-2</v>
      </c>
      <c r="AB37" s="9">
        <f t="shared" si="1"/>
        <v>0.38552329946965097</v>
      </c>
      <c r="AC37" s="9">
        <f t="shared" si="1"/>
        <v>0.99504969713956204</v>
      </c>
      <c r="AD37" s="9">
        <f t="shared" si="1"/>
        <v>0.1329432807781861</v>
      </c>
      <c r="AE37" s="9">
        <f t="shared" si="1"/>
        <v>0.13103152456639874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6.6623810523369718E-3</v>
      </c>
      <c r="X38" s="9">
        <f t="shared" si="1"/>
        <v>0.61615982717604256</v>
      </c>
      <c r="Y38" s="9">
        <f t="shared" si="1"/>
        <v>0.14606291981528127</v>
      </c>
      <c r="Z38" s="9">
        <f t="shared" si="1"/>
        <v>0.17269276518331933</v>
      </c>
      <c r="AA38" s="9">
        <f t="shared" si="1"/>
        <v>5.2229831374195353E-2</v>
      </c>
      <c r="AB38" s="9">
        <f t="shared" si="1"/>
        <v>0.36189170514973412</v>
      </c>
      <c r="AC38" s="9">
        <f t="shared" si="1"/>
        <v>0.95987702910719286</v>
      </c>
      <c r="AD38" s="9">
        <f t="shared" si="1"/>
        <v>0.18137550727679821</v>
      </c>
      <c r="AE38" s="9">
        <f t="shared" si="1"/>
        <v>0.10810243492863141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4.3024941823483166E-3</v>
      </c>
      <c r="X39" s="9">
        <f t="shared" si="1"/>
        <v>0.54772844900813489</v>
      </c>
      <c r="Y39" s="9">
        <f t="shared" si="1"/>
        <v>9.3908158145304982E-2</v>
      </c>
      <c r="Z39" s="9">
        <f t="shared" si="1"/>
        <v>9.0889695743730958E-2</v>
      </c>
      <c r="AA39" s="9">
        <f t="shared" si="1"/>
        <v>8.2399282522549577E-2</v>
      </c>
      <c r="AB39" s="9">
        <f t="shared" si="1"/>
        <v>0.30703767941874843</v>
      </c>
      <c r="AC39" s="9">
        <f t="shared" si="1"/>
        <v>1.2366727378323172</v>
      </c>
      <c r="AD39" s="9">
        <f t="shared" si="1"/>
        <v>0.13231453642501848</v>
      </c>
      <c r="AE39" s="9">
        <f t="shared" si="1"/>
        <v>5.7307326092711046E-2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8.0352495252897747E-3</v>
      </c>
      <c r="X40" s="9">
        <f t="shared" si="1"/>
        <v>1.1876626661485787</v>
      </c>
      <c r="Y40" s="9">
        <f t="shared" si="1"/>
        <v>9.251167530553743E-2</v>
      </c>
      <c r="Z40" s="9">
        <f t="shared" si="1"/>
        <v>0.17959075946304592</v>
      </c>
      <c r="AA40" s="9">
        <f t="shared" si="1"/>
        <v>9.5352605224378481E-2</v>
      </c>
      <c r="AB40" s="9">
        <f t="shared" si="1"/>
        <v>0.33273704352671207</v>
      </c>
      <c r="AC40" s="9">
        <f t="shared" si="1"/>
        <v>1.3024252377216843</v>
      </c>
      <c r="AD40" s="9">
        <f t="shared" si="1"/>
        <v>0.1103490494798349</v>
      </c>
      <c r="AE40" s="9">
        <f t="shared" si="1"/>
        <v>0.16219327121166577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6.4357930986085957E-3</v>
      </c>
      <c r="X41" s="9">
        <f t="shared" si="1"/>
        <v>0.75710474741444456</v>
      </c>
      <c r="Y41" s="9">
        <f t="shared" si="1"/>
        <v>0.11777969206235234</v>
      </c>
      <c r="Z41" s="9">
        <f t="shared" si="1"/>
        <v>0.1535487886612879</v>
      </c>
      <c r="AA41" s="9">
        <f t="shared" si="1"/>
        <v>7.1960262435532732E-2</v>
      </c>
      <c r="AB41" s="9">
        <f t="shared" si="1"/>
        <v>0.3396823395043585</v>
      </c>
      <c r="AC41" s="9">
        <f t="shared" si="1"/>
        <v>1.1261681910315882</v>
      </c>
      <c r="AD41" s="9">
        <f t="shared" si="1"/>
        <v>0.149040275575616</v>
      </c>
      <c r="AE41" s="9">
        <f t="shared" si="1"/>
        <v>0.11003395877553138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9.5563345236597888E-3</v>
      </c>
      <c r="X42" s="9">
        <f t="shared" si="2"/>
        <v>0.6037826132131705</v>
      </c>
      <c r="Y42" s="9">
        <f t="shared" si="2"/>
        <v>0.13448866091008022</v>
      </c>
      <c r="Z42" s="9">
        <f t="shared" si="2"/>
        <v>0.29359137715120065</v>
      </c>
      <c r="AA42" s="9">
        <f t="shared" si="2"/>
        <v>0.1094781339035234</v>
      </c>
      <c r="AB42" s="9">
        <f t="shared" si="2"/>
        <v>0.38534039144058668</v>
      </c>
      <c r="AC42" s="9">
        <f t="shared" si="2"/>
        <v>1.9031980225633398</v>
      </c>
      <c r="AD42" s="9">
        <f t="shared" si="2"/>
        <v>0.143722349518492</v>
      </c>
      <c r="AE42" s="9">
        <f t="shared" si="2"/>
        <v>0.28694159015219045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5.5037854827876282E-3</v>
      </c>
      <c r="X43" s="9">
        <f t="shared" si="3"/>
        <v>0.57873217301710478</v>
      </c>
      <c r="Y43" s="9">
        <f t="shared" si="3"/>
        <v>8.3280621327820853E-2</v>
      </c>
      <c r="Z43" s="9">
        <f t="shared" si="3"/>
        <v>0.20090121226744223</v>
      </c>
      <c r="AA43" s="9">
        <f t="shared" si="3"/>
        <v>0.12224403158807687</v>
      </c>
      <c r="AB43" s="9">
        <f t="shared" si="3"/>
        <v>0.36673535530065404</v>
      </c>
      <c r="AC43" s="9">
        <f t="shared" si="3"/>
        <v>1.3773516618954151</v>
      </c>
      <c r="AD43" s="9">
        <f t="shared" si="3"/>
        <v>0.1813869017730797</v>
      </c>
      <c r="AE43" s="9">
        <f t="shared" si="3"/>
        <v>0.14321580186372262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1.5613235406832312E-2</v>
      </c>
      <c r="X44" s="9">
        <f t="shared" si="3"/>
        <v>0.42651229266137358</v>
      </c>
      <c r="Y44" s="9">
        <f t="shared" si="3"/>
        <v>9.0820968534574095E-2</v>
      </c>
      <c r="Z44" s="9">
        <f t="shared" si="3"/>
        <v>0.15555525498311534</v>
      </c>
      <c r="AA44" s="9">
        <f t="shared" si="3"/>
        <v>5.7263558447062428E-2</v>
      </c>
      <c r="AB44" s="9">
        <f t="shared" si="3"/>
        <v>0.31632243607951344</v>
      </c>
      <c r="AC44" s="9">
        <f t="shared" si="3"/>
        <v>1.1706184428243589</v>
      </c>
      <c r="AD44" s="9">
        <f t="shared" si="3"/>
        <v>9.2723592081118494E-2</v>
      </c>
      <c r="AE44" s="9">
        <f t="shared" si="3"/>
        <v>0.18031190402120839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9.6687291648727448E-3</v>
      </c>
      <c r="X45" s="9">
        <f t="shared" si="3"/>
        <v>0.55122156330132421</v>
      </c>
      <c r="Y45" s="9">
        <f t="shared" si="3"/>
        <v>0.10609434112072716</v>
      </c>
      <c r="Z45" s="9">
        <f t="shared" si="3"/>
        <v>0.22756292334238776</v>
      </c>
      <c r="AA45" s="9">
        <f t="shared" si="3"/>
        <v>0.10090547883469783</v>
      </c>
      <c r="AB45" s="9">
        <f t="shared" si="3"/>
        <v>0.36184039104339744</v>
      </c>
      <c r="AC45" s="9">
        <f t="shared" si="3"/>
        <v>1.5411390671007119</v>
      </c>
      <c r="AD45" s="9">
        <f t="shared" si="3"/>
        <v>0.14399092843731373</v>
      </c>
      <c r="AE45" s="9">
        <f t="shared" si="3"/>
        <v>0.21119899622353708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9.8330669344631506E-3</v>
      </c>
      <c r="X46" s="9">
        <f t="shared" si="3"/>
        <v>0.70658661406183798</v>
      </c>
      <c r="Y46" s="9">
        <f t="shared" si="3"/>
        <v>0.10143064544884034</v>
      </c>
      <c r="Z46" s="9">
        <f t="shared" si="3"/>
        <v>0.19246542865333752</v>
      </c>
      <c r="AA46" s="9">
        <f t="shared" si="3"/>
        <v>8.1695653522617998E-2</v>
      </c>
      <c r="AB46" s="9">
        <f t="shared" si="3"/>
        <v>0.36293957091885626</v>
      </c>
      <c r="AC46" s="9">
        <f t="shared" si="3"/>
        <v>1.205458125949568</v>
      </c>
      <c r="AD46" s="9">
        <f t="shared" si="3"/>
        <v>0.14170613221905998</v>
      </c>
      <c r="AE46" s="9">
        <f t="shared" si="3"/>
        <v>0.14843070101252023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7.0690492999715771E-3</v>
      </c>
      <c r="X47" s="9">
        <f t="shared" si="3"/>
        <v>0.92961207331273432</v>
      </c>
      <c r="Y47" s="9">
        <f t="shared" si="3"/>
        <v>8.9234140482455732E-2</v>
      </c>
      <c r="Z47" s="9">
        <f t="shared" si="3"/>
        <v>0.28812870376313032</v>
      </c>
      <c r="AA47" s="9">
        <f t="shared" si="3"/>
        <v>0.10818120971512923</v>
      </c>
      <c r="AB47" s="9">
        <f t="shared" si="3"/>
        <v>0.38055965599127139</v>
      </c>
      <c r="AC47" s="9">
        <f t="shared" si="3"/>
        <v>1.1004138129162198</v>
      </c>
      <c r="AD47" s="9">
        <f t="shared" si="3"/>
        <v>5.5890721605374068E-2</v>
      </c>
      <c r="AE47" s="9">
        <f t="shared" si="3"/>
        <v>0.1218776837479103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8.0255416314447652E-3</v>
      </c>
      <c r="X48" s="9">
        <f t="shared" si="3"/>
        <v>0.43577377604596418</v>
      </c>
      <c r="Y48" s="9">
        <f t="shared" si="3"/>
        <v>9.1466926214187325E-2</v>
      </c>
      <c r="Z48" s="9">
        <f t="shared" si="3"/>
        <v>0.17500261006914158</v>
      </c>
      <c r="AA48" s="9">
        <f t="shared" si="3"/>
        <v>9.3713269591515755E-2</v>
      </c>
      <c r="AB48" s="9">
        <f t="shared" si="3"/>
        <v>0.40042165246003225</v>
      </c>
      <c r="AC48" s="9">
        <f t="shared" si="3"/>
        <v>1.2870772950927332</v>
      </c>
      <c r="AD48" s="9">
        <f t="shared" si="3"/>
        <v>0.27271686306735327</v>
      </c>
      <c r="AE48" s="9">
        <f t="shared" si="3"/>
        <v>0.10534912621620802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8.3552730652791413E-3</v>
      </c>
      <c r="X49" s="9">
        <f t="shared" si="3"/>
        <v>0.54930338105549581</v>
      </c>
      <c r="Y49" s="9">
        <f t="shared" si="3"/>
        <v>7.3810970385256497E-2</v>
      </c>
      <c r="Z49" s="9">
        <f t="shared" si="3"/>
        <v>0.2050443208549485</v>
      </c>
      <c r="AA49" s="9">
        <f t="shared" si="3"/>
        <v>7.8442980064702739E-2</v>
      </c>
      <c r="AB49" s="9">
        <f t="shared" si="3"/>
        <v>0.31813390246815493</v>
      </c>
      <c r="AC49" s="9">
        <f t="shared" si="3"/>
        <v>0.91052224351284972</v>
      </c>
      <c r="AD49" s="9">
        <f t="shared" si="3"/>
        <v>0.15847496793423793</v>
      </c>
      <c r="AE49" s="9">
        <f t="shared" si="3"/>
        <v>7.952308994511173E-2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7.5338621665142647E-3</v>
      </c>
      <c r="X50" s="9">
        <f t="shared" si="3"/>
        <v>0.73740058151834686</v>
      </c>
      <c r="Y50" s="9">
        <f t="shared" si="3"/>
        <v>8.7217261618565231E-2</v>
      </c>
      <c r="Z50" s="9">
        <f t="shared" si="3"/>
        <v>0.24477708754770949</v>
      </c>
      <c r="AA50" s="9">
        <f t="shared" si="3"/>
        <v>9.9419355853910568E-2</v>
      </c>
      <c r="AB50" s="9">
        <f t="shared" si="3"/>
        <v>0.37520609282963052</v>
      </c>
      <c r="AC50" s="9">
        <f t="shared" si="3"/>
        <v>1.1168990000891685</v>
      </c>
      <c r="AD50" s="9">
        <f t="shared" si="3"/>
        <v>0.12944290682243759</v>
      </c>
      <c r="AE50" s="9">
        <f t="shared" si="3"/>
        <v>0.11045701467433398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1.3025944827093966E-2</v>
      </c>
      <c r="X51" s="9">
        <f t="shared" si="3"/>
        <v>0.71963132913472794</v>
      </c>
      <c r="Y51" s="9">
        <f t="shared" si="3"/>
        <v>0.10002648389647614</v>
      </c>
      <c r="Z51" s="9">
        <f t="shared" si="3"/>
        <v>0.32918168516469792</v>
      </c>
      <c r="AA51" s="9">
        <f t="shared" si="3"/>
        <v>9.4417908373231357E-2</v>
      </c>
      <c r="AB51" s="9">
        <f t="shared" si="3"/>
        <v>0.49550055503485169</v>
      </c>
      <c r="AC51" s="9">
        <f t="shared" si="3"/>
        <v>1.8706853318657624</v>
      </c>
      <c r="AD51" s="9">
        <f t="shared" si="3"/>
        <v>0.12541345870296525</v>
      </c>
      <c r="AE51" s="9">
        <f t="shared" si="3"/>
        <v>0.17290227817858411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5.7570169498783559E-3</v>
      </c>
      <c r="X52" s="9">
        <f t="shared" si="4"/>
        <v>0.6525475669845382</v>
      </c>
      <c r="Y52" s="9">
        <f t="shared" si="4"/>
        <v>6.296051451833494E-2</v>
      </c>
      <c r="Z52" s="9">
        <f t="shared" si="4"/>
        <v>0.17976827404578313</v>
      </c>
      <c r="AA52" s="9">
        <f t="shared" si="4"/>
        <v>1.8558417261950962E-2</v>
      </c>
      <c r="AB52" s="9">
        <f t="shared" si="4"/>
        <v>0.40294033417997971</v>
      </c>
      <c r="AC52" s="9">
        <f t="shared" si="4"/>
        <v>1.3607088276936337</v>
      </c>
      <c r="AD52" s="9">
        <f t="shared" si="4"/>
        <v>0.1637417666093017</v>
      </c>
      <c r="AE52" s="9">
        <f t="shared" si="4"/>
        <v>0.13254253528213666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1.2785157403684317E-2</v>
      </c>
      <c r="X53" s="9">
        <f t="shared" si="5"/>
        <v>0.38158161613214292</v>
      </c>
      <c r="Y53" s="9">
        <f t="shared" si="5"/>
        <v>9.1424728408811898E-2</v>
      </c>
      <c r="Z53" s="9">
        <f t="shared" si="5"/>
        <v>0.20044728479978935</v>
      </c>
      <c r="AA53" s="9">
        <f t="shared" si="5"/>
        <v>7.9171544573691688E-2</v>
      </c>
      <c r="AB53" s="9">
        <f t="shared" si="5"/>
        <v>0.36655825555369731</v>
      </c>
      <c r="AC53" s="9">
        <f t="shared" si="5"/>
        <v>1.3834106088695473</v>
      </c>
      <c r="AD53" s="9">
        <f t="shared" si="5"/>
        <v>0.11122695522526145</v>
      </c>
      <c r="AE53" s="9">
        <f t="shared" si="5"/>
        <v>0.10904568567656718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1.1083804240617728E-2</v>
      </c>
      <c r="X54" s="9">
        <f t="shared" si="5"/>
        <v>0.57313594280451852</v>
      </c>
      <c r="Y54" s="9">
        <f t="shared" si="5"/>
        <v>8.7299943872574393E-2</v>
      </c>
      <c r="Z54" s="9">
        <f t="shared" si="5"/>
        <v>0.24186969718436496</v>
      </c>
      <c r="AA54" s="9">
        <f t="shared" si="5"/>
        <v>6.9274457661938516E-2</v>
      </c>
      <c r="AB54" s="9">
        <f t="shared" si="5"/>
        <v>0.4225782105704835</v>
      </c>
      <c r="AC54" s="9">
        <f t="shared" si="5"/>
        <v>1.5543421102822175</v>
      </c>
      <c r="AD54" s="9">
        <f t="shared" si="5"/>
        <v>0.12973677327244687</v>
      </c>
      <c r="AE54" s="9">
        <f t="shared" si="5"/>
        <v>0.1381831334361428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8.5583750150093396E-2</v>
      </c>
      <c r="X55" s="9">
        <f t="shared" si="5"/>
        <v>0.65471037386544151</v>
      </c>
      <c r="Y55" s="9">
        <f t="shared" si="5"/>
        <v>8.5343600706275571E-2</v>
      </c>
      <c r="Z55" s="9">
        <f t="shared" si="5"/>
        <v>0.17895070440556124</v>
      </c>
      <c r="AA55" s="9">
        <f t="shared" si="5"/>
        <v>5.3884023566140506E-2</v>
      </c>
      <c r="AB55" s="9">
        <f t="shared" si="5"/>
        <v>0.39744929795656442</v>
      </c>
      <c r="AC55" s="9">
        <f t="shared" si="5"/>
        <v>1.3290519805439582</v>
      </c>
      <c r="AD55" s="9">
        <f t="shared" si="5"/>
        <v>0.15166224752321281</v>
      </c>
      <c r="AE55" s="9">
        <f t="shared" si="5"/>
        <v>0.12620837491658743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1.4589502333269088E-2</v>
      </c>
      <c r="X56" s="9">
        <f t="shared" si="5"/>
        <v>0.59040176615912954</v>
      </c>
      <c r="Y56" s="9">
        <f t="shared" si="5"/>
        <v>9.3213954058836923E-2</v>
      </c>
      <c r="Z56" s="9">
        <f t="shared" si="5"/>
        <v>0.2447888376874062</v>
      </c>
      <c r="AA56" s="9">
        <f t="shared" si="5"/>
        <v>8.8345919553320607E-2</v>
      </c>
      <c r="AB56" s="9">
        <f t="shared" si="5"/>
        <v>0.38361104783931688</v>
      </c>
      <c r="AC56" s="9">
        <f t="shared" si="5"/>
        <v>1.3098166675427376</v>
      </c>
      <c r="AD56" s="9">
        <f t="shared" si="5"/>
        <v>0.1697445961020681</v>
      </c>
      <c r="AE56" s="9">
        <f t="shared" si="5"/>
        <v>0.17019139231043284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5.1675222744470929E-2</v>
      </c>
      <c r="X57" s="9">
        <f t="shared" si="5"/>
        <v>0.82554070177273964</v>
      </c>
      <c r="Y57" s="9">
        <f t="shared" si="5"/>
        <v>0.13972187142718367</v>
      </c>
      <c r="Z57" s="9">
        <f t="shared" si="5"/>
        <v>0.25039542280973126</v>
      </c>
      <c r="AA57" s="9">
        <f t="shared" si="5"/>
        <v>0.11264132473491104</v>
      </c>
      <c r="AB57" s="9">
        <f t="shared" si="5"/>
        <v>0.35677225389756123</v>
      </c>
      <c r="AC57" s="9">
        <f t="shared" si="5"/>
        <v>2.1056694290219169</v>
      </c>
      <c r="AD57" s="9">
        <f t="shared" si="5"/>
        <v>0.16481969965302426</v>
      </c>
      <c r="AE57" s="9">
        <f t="shared" si="5"/>
        <v>0.18824367510318357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5.5290896252488168E-2</v>
      </c>
      <c r="X58" s="9">
        <f t="shared" si="5"/>
        <v>0.69190222409667046</v>
      </c>
      <c r="Y58" s="9">
        <f t="shared" si="5"/>
        <v>0.10493448484093283</v>
      </c>
      <c r="Z58" s="9">
        <f t="shared" si="5"/>
        <v>0.2198703755180027</v>
      </c>
      <c r="AA58" s="9">
        <f t="shared" si="5"/>
        <v>8.2152750486451251E-2</v>
      </c>
      <c r="AB58" s="9">
        <f t="shared" si="5"/>
        <v>0.38061975008067583</v>
      </c>
      <c r="AC58" s="9">
        <f t="shared" si="5"/>
        <v>1.5728374885376428</v>
      </c>
      <c r="AD58" s="9">
        <f t="shared" si="5"/>
        <v>0.160827654074848</v>
      </c>
      <c r="AE58" s="9">
        <f t="shared" si="5"/>
        <v>0.15813260229854209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2.4356132149939154E-2</v>
      </c>
      <c r="X59" s="9">
        <f t="shared" si="5"/>
        <v>0.66024683779193838</v>
      </c>
      <c r="Y59" s="9">
        <f t="shared" si="5"/>
        <v>9.298912967524639E-2</v>
      </c>
      <c r="Z59" s="9">
        <f t="shared" si="5"/>
        <v>0.23560255223071735</v>
      </c>
      <c r="AA59" s="9">
        <f t="shared" si="5"/>
        <v>8.2371398535267606E-2</v>
      </c>
      <c r="AB59" s="9">
        <f t="shared" si="5"/>
        <v>0.39495910105659704</v>
      </c>
      <c r="AC59" s="9">
        <f t="shared" si="5"/>
        <v>1.4308307586556015</v>
      </c>
      <c r="AD59" s="9">
        <f t="shared" si="5"/>
        <v>0.13972334787989588</v>
      </c>
      <c r="AE59" s="9">
        <f t="shared" si="5"/>
        <v>0.13643859568303021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1.871333079732803E-2</v>
      </c>
      <c r="X60" s="9">
        <f t="shared" si="5"/>
        <v>0.7093576656476035</v>
      </c>
      <c r="Y60" s="9">
        <f t="shared" si="5"/>
        <v>0.10065198879598708</v>
      </c>
      <c r="Z60" s="9">
        <f t="shared" si="5"/>
        <v>0.21229926509260824</v>
      </c>
      <c r="AA60" s="9">
        <f t="shared" si="5"/>
        <v>9.0508648019644894E-2</v>
      </c>
      <c r="AB60" s="9">
        <f t="shared" si="5"/>
        <v>0.39432967041491246</v>
      </c>
      <c r="AC60" s="9">
        <f t="shared" si="5"/>
        <v>1.5017409945189419</v>
      </c>
      <c r="AD60" s="9">
        <f>AD30/$D30</f>
        <v>0.12280709454118224</v>
      </c>
      <c r="AE60" s="9">
        <f t="shared" si="5"/>
        <v>0.18469147576626468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6</v>
      </c>
      <c r="X63">
        <f t="shared" si="6"/>
        <v>6</v>
      </c>
      <c r="Y63">
        <f t="shared" si="6"/>
        <v>5</v>
      </c>
      <c r="Z63">
        <f t="shared" si="6"/>
        <v>14</v>
      </c>
      <c r="AA63">
        <f t="shared" si="6"/>
        <v>3</v>
      </c>
      <c r="AB63">
        <f t="shared" si="6"/>
        <v>2</v>
      </c>
      <c r="AC63">
        <f t="shared" si="6"/>
        <v>3</v>
      </c>
      <c r="AD63">
        <f>RANK(AD32,AD$32:AD$60,AD$61)</f>
        <v>27</v>
      </c>
      <c r="AE63" s="10">
        <f>(AE32*$AF$62)+$AF$63</f>
        <v>1028229.5181855393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6</v>
      </c>
      <c r="X64">
        <f t="shared" si="7"/>
        <v>6</v>
      </c>
      <c r="Y64">
        <f t="shared" si="7"/>
        <v>5</v>
      </c>
      <c r="Z64">
        <f t="shared" si="7"/>
        <v>14</v>
      </c>
      <c r="AA64">
        <f>RANK(AA33,AA$32:AA$60,AA$61)</f>
        <v>3</v>
      </c>
      <c r="AB64">
        <f t="shared" si="7"/>
        <v>2</v>
      </c>
      <c r="AC64">
        <f t="shared" si="7"/>
        <v>3</v>
      </c>
      <c r="AD64">
        <f t="shared" si="7"/>
        <v>27</v>
      </c>
      <c r="AE64" s="10">
        <f t="shared" ref="AE64:AE91" si="8">(AE33*$AF$62)+$AF$63</f>
        <v>1028229.5181855393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25</v>
      </c>
      <c r="X65">
        <f t="shared" si="7"/>
        <v>12</v>
      </c>
      <c r="Y65">
        <f t="shared" si="7"/>
        <v>20</v>
      </c>
      <c r="Z65">
        <f t="shared" si="7"/>
        <v>9</v>
      </c>
      <c r="AA65">
        <f>RANK(AA34,AA$32:AA$60,AA$61)</f>
        <v>24</v>
      </c>
      <c r="AB65">
        <f t="shared" si="7"/>
        <v>5</v>
      </c>
      <c r="AC65">
        <f t="shared" si="7"/>
        <v>20</v>
      </c>
      <c r="AD65">
        <f t="shared" si="7"/>
        <v>2</v>
      </c>
      <c r="AE65" s="10">
        <f t="shared" si="8"/>
        <v>1012171.5940079045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4</v>
      </c>
      <c r="X66">
        <f t="shared" si="7"/>
        <v>2</v>
      </c>
      <c r="Y66">
        <f t="shared" si="7"/>
        <v>27</v>
      </c>
      <c r="Z66">
        <f t="shared" si="7"/>
        <v>24</v>
      </c>
      <c r="AA66">
        <f t="shared" si="7"/>
        <v>25</v>
      </c>
      <c r="AB66">
        <f t="shared" si="7"/>
        <v>11</v>
      </c>
      <c r="AC66">
        <f t="shared" si="7"/>
        <v>25</v>
      </c>
      <c r="AD66">
        <f t="shared" si="7"/>
        <v>24</v>
      </c>
      <c r="AE66" s="10">
        <f t="shared" si="8"/>
        <v>1011281.8236538313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15</v>
      </c>
      <c r="X67">
        <f t="shared" si="7"/>
        <v>10</v>
      </c>
      <c r="Y67">
        <f t="shared" si="7"/>
        <v>26</v>
      </c>
      <c r="Z67">
        <f t="shared" si="7"/>
        <v>22</v>
      </c>
      <c r="AA67">
        <f t="shared" si="7"/>
        <v>12</v>
      </c>
      <c r="AB67">
        <f t="shared" si="7"/>
        <v>24</v>
      </c>
      <c r="AC67">
        <f t="shared" si="7"/>
        <v>29</v>
      </c>
      <c r="AD67">
        <f t="shared" si="7"/>
        <v>26</v>
      </c>
      <c r="AE67" s="10">
        <f t="shared" si="8"/>
        <v>1015816.5961559237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11</v>
      </c>
      <c r="X68">
        <f t="shared" si="7"/>
        <v>5</v>
      </c>
      <c r="Y68">
        <f t="shared" si="7"/>
        <v>25</v>
      </c>
      <c r="Z68">
        <f t="shared" si="7"/>
        <v>18</v>
      </c>
      <c r="AA68">
        <f t="shared" si="7"/>
        <v>21</v>
      </c>
      <c r="AB68">
        <f t="shared" si="7"/>
        <v>12</v>
      </c>
      <c r="AC68">
        <f t="shared" si="7"/>
        <v>26</v>
      </c>
      <c r="AD68">
        <f t="shared" si="7"/>
        <v>16</v>
      </c>
      <c r="AE68" s="10">
        <f t="shared" si="8"/>
        <v>1013103.1524566399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24</v>
      </c>
      <c r="X69">
        <f t="shared" si="7"/>
        <v>19</v>
      </c>
      <c r="Y69">
        <f t="shared" si="7"/>
        <v>1</v>
      </c>
      <c r="Z69">
        <f t="shared" si="7"/>
        <v>26</v>
      </c>
      <c r="AA69">
        <f t="shared" si="7"/>
        <v>28</v>
      </c>
      <c r="AB69">
        <f t="shared" si="7"/>
        <v>21</v>
      </c>
      <c r="AC69">
        <f t="shared" si="7"/>
        <v>27</v>
      </c>
      <c r="AD69">
        <f t="shared" si="7"/>
        <v>4</v>
      </c>
      <c r="AE69" s="10">
        <f t="shared" si="8"/>
        <v>1010810.2434928631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26</v>
      </c>
      <c r="Y70">
        <f t="shared" si="7"/>
        <v>12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18</v>
      </c>
      <c r="AD70">
        <f t="shared" si="7"/>
        <v>17</v>
      </c>
      <c r="AE70" s="10">
        <f t="shared" si="8"/>
        <v>1005730.7326092711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20</v>
      </c>
      <c r="X71">
        <f t="shared" si="7"/>
        <v>1</v>
      </c>
      <c r="Y71">
        <f t="shared" si="7"/>
        <v>15</v>
      </c>
      <c r="Z71">
        <f t="shared" si="7"/>
        <v>21</v>
      </c>
      <c r="AA71">
        <f t="shared" si="7"/>
        <v>9</v>
      </c>
      <c r="AB71">
        <f t="shared" si="7"/>
        <v>26</v>
      </c>
      <c r="AC71">
        <f t="shared" si="7"/>
        <v>16</v>
      </c>
      <c r="AD71">
        <f t="shared" si="7"/>
        <v>23</v>
      </c>
      <c r="AE71" s="10">
        <f t="shared" si="8"/>
        <v>1016219.3271211666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26</v>
      </c>
      <c r="X72">
        <f t="shared" si="7"/>
        <v>8</v>
      </c>
      <c r="Y72">
        <f t="shared" si="7"/>
        <v>4</v>
      </c>
      <c r="Z72">
        <f t="shared" si="7"/>
        <v>28</v>
      </c>
      <c r="AA72">
        <f t="shared" si="7"/>
        <v>22</v>
      </c>
      <c r="AB72">
        <f t="shared" si="7"/>
        <v>25</v>
      </c>
      <c r="AC72">
        <f t="shared" si="7"/>
        <v>22</v>
      </c>
      <c r="AD72">
        <f t="shared" si="7"/>
        <v>11</v>
      </c>
      <c r="AE72" s="10">
        <f t="shared" si="8"/>
        <v>1011003.3958775532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18</v>
      </c>
      <c r="X73">
        <f t="shared" si="7"/>
        <v>20</v>
      </c>
      <c r="Y73">
        <f t="shared" si="7"/>
        <v>3</v>
      </c>
      <c r="Z73">
        <f t="shared" si="7"/>
        <v>2</v>
      </c>
      <c r="AA73">
        <f t="shared" si="7"/>
        <v>5</v>
      </c>
      <c r="AB73">
        <f t="shared" si="7"/>
        <v>13</v>
      </c>
      <c r="AC73">
        <f t="shared" ref="AC73:AD73" si="9">RANK(AC42,AC$32:AC$60,AC$61)</f>
        <v>2</v>
      </c>
      <c r="AD73">
        <f t="shared" si="9"/>
        <v>13</v>
      </c>
      <c r="AE73" s="10">
        <f t="shared" si="8"/>
        <v>1028694.1590152191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28</v>
      </c>
      <c r="X74">
        <f t="shared" si="10"/>
        <v>22</v>
      </c>
      <c r="Y74">
        <f t="shared" si="10"/>
        <v>24</v>
      </c>
      <c r="Z74">
        <f t="shared" si="10"/>
        <v>16</v>
      </c>
      <c r="AA74">
        <f t="shared" si="10"/>
        <v>1</v>
      </c>
      <c r="AB74">
        <f t="shared" si="10"/>
        <v>18</v>
      </c>
      <c r="AC74">
        <f t="shared" si="10"/>
        <v>12</v>
      </c>
      <c r="AD74">
        <f t="shared" si="10"/>
        <v>3</v>
      </c>
      <c r="AE74" s="10">
        <f t="shared" si="8"/>
        <v>1014321.5801863723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9</v>
      </c>
      <c r="X75">
        <f t="shared" si="10"/>
        <v>28</v>
      </c>
      <c r="Y75">
        <f t="shared" si="10"/>
        <v>18</v>
      </c>
      <c r="Z75">
        <f t="shared" si="10"/>
        <v>27</v>
      </c>
      <c r="AA75">
        <f t="shared" si="10"/>
        <v>26</v>
      </c>
      <c r="AB75">
        <f t="shared" si="10"/>
        <v>28</v>
      </c>
      <c r="AC75">
        <f t="shared" si="10"/>
        <v>21</v>
      </c>
      <c r="AD75">
        <f t="shared" si="10"/>
        <v>25</v>
      </c>
      <c r="AE75" s="10">
        <f t="shared" si="8"/>
        <v>1018031.1904021208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17</v>
      </c>
      <c r="X76">
        <f t="shared" si="10"/>
        <v>24</v>
      </c>
      <c r="Y76">
        <f t="shared" si="10"/>
        <v>7</v>
      </c>
      <c r="Z76">
        <f t="shared" si="10"/>
        <v>10</v>
      </c>
      <c r="AA76">
        <f t="shared" si="10"/>
        <v>7</v>
      </c>
      <c r="AB76">
        <f t="shared" si="10"/>
        <v>22</v>
      </c>
      <c r="AC76">
        <f t="shared" si="10"/>
        <v>8</v>
      </c>
      <c r="AD76">
        <f>RANK(AD45,AD$32:AD$60,AD$61)</f>
        <v>12</v>
      </c>
      <c r="AE76" s="10">
        <f t="shared" si="8"/>
        <v>1021119.8996223537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16</v>
      </c>
      <c r="X77">
        <f t="shared" si="10"/>
        <v>14</v>
      </c>
      <c r="Y77">
        <f t="shared" si="10"/>
        <v>9</v>
      </c>
      <c r="Z77">
        <f t="shared" si="10"/>
        <v>19</v>
      </c>
      <c r="AA77">
        <f t="shared" si="10"/>
        <v>18</v>
      </c>
      <c r="AB77">
        <f t="shared" si="10"/>
        <v>20</v>
      </c>
      <c r="AC77">
        <f t="shared" si="10"/>
        <v>19</v>
      </c>
      <c r="AD77">
        <f t="shared" si="10"/>
        <v>14</v>
      </c>
      <c r="AE77" s="10">
        <f t="shared" si="8"/>
        <v>1014843.0701012521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23</v>
      </c>
      <c r="X78">
        <f t="shared" si="10"/>
        <v>3</v>
      </c>
      <c r="Y78">
        <f t="shared" si="10"/>
        <v>19</v>
      </c>
      <c r="Z78">
        <f t="shared" si="10"/>
        <v>3</v>
      </c>
      <c r="AA78">
        <f t="shared" si="10"/>
        <v>6</v>
      </c>
      <c r="AB78">
        <f t="shared" si="10"/>
        <v>16</v>
      </c>
      <c r="AC78">
        <f t="shared" si="10"/>
        <v>24</v>
      </c>
      <c r="AD78">
        <f t="shared" si="10"/>
        <v>29</v>
      </c>
      <c r="AE78" s="10">
        <f t="shared" si="8"/>
        <v>1012187.768374791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21</v>
      </c>
      <c r="X79">
        <f t="shared" si="10"/>
        <v>27</v>
      </c>
      <c r="Y79">
        <f t="shared" si="10"/>
        <v>16</v>
      </c>
      <c r="Z79">
        <f t="shared" si="10"/>
        <v>25</v>
      </c>
      <c r="AA79">
        <f t="shared" si="10"/>
        <v>11</v>
      </c>
      <c r="AB79">
        <f t="shared" si="10"/>
        <v>7</v>
      </c>
      <c r="AC79">
        <f t="shared" si="10"/>
        <v>17</v>
      </c>
      <c r="AD79">
        <f t="shared" si="10"/>
        <v>1</v>
      </c>
      <c r="AE79" s="10">
        <f t="shared" si="8"/>
        <v>1010534.9126216208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19</v>
      </c>
      <c r="X80">
        <f t="shared" si="10"/>
        <v>25</v>
      </c>
      <c r="Y80">
        <f t="shared" si="10"/>
        <v>28</v>
      </c>
      <c r="Z80">
        <f t="shared" si="10"/>
        <v>13</v>
      </c>
      <c r="AA80">
        <f t="shared" si="10"/>
        <v>20</v>
      </c>
      <c r="AB80">
        <f t="shared" si="10"/>
        <v>27</v>
      </c>
      <c r="AC80">
        <f t="shared" si="10"/>
        <v>28</v>
      </c>
      <c r="AD80">
        <f t="shared" si="10"/>
        <v>9</v>
      </c>
      <c r="AE80" s="10">
        <f t="shared" si="8"/>
        <v>1007952.3089945111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22</v>
      </c>
      <c r="X81">
        <f t="shared" si="10"/>
        <v>9</v>
      </c>
      <c r="Y81">
        <f t="shared" si="10"/>
        <v>22</v>
      </c>
      <c r="Z81">
        <f t="shared" si="10"/>
        <v>6</v>
      </c>
      <c r="AA81">
        <f t="shared" si="10"/>
        <v>8</v>
      </c>
      <c r="AB81">
        <f t="shared" si="10"/>
        <v>17</v>
      </c>
      <c r="AC81">
        <f t="shared" si="10"/>
        <v>23</v>
      </c>
      <c r="AD81">
        <f t="shared" si="10"/>
        <v>19</v>
      </c>
      <c r="AE81" s="10">
        <f t="shared" si="8"/>
        <v>1011045.7014674334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12</v>
      </c>
      <c r="X82">
        <f t="shared" si="10"/>
        <v>11</v>
      </c>
      <c r="Y82">
        <f t="shared" si="10"/>
        <v>11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5</v>
      </c>
      <c r="AD82">
        <f t="shared" si="10"/>
        <v>20</v>
      </c>
      <c r="AE82" s="10">
        <f t="shared" si="8"/>
        <v>1017290.2278178585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27</v>
      </c>
      <c r="X83">
        <f t="shared" si="10"/>
        <v>18</v>
      </c>
      <c r="Y83">
        <f t="shared" si="10"/>
        <v>29</v>
      </c>
      <c r="Z83">
        <f t="shared" si="10"/>
        <v>20</v>
      </c>
      <c r="AA83">
        <f t="shared" ref="AA83:AD83" si="11">RANK(AA52,AA$32:AA$60,AA$61)</f>
        <v>29</v>
      </c>
      <c r="AB83">
        <f t="shared" si="11"/>
        <v>6</v>
      </c>
      <c r="AC83">
        <f t="shared" si="11"/>
        <v>13</v>
      </c>
      <c r="AD83">
        <f t="shared" si="11"/>
        <v>7</v>
      </c>
      <c r="AE83" s="10">
        <f t="shared" si="8"/>
        <v>1013254.2535282137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13</v>
      </c>
      <c r="X84">
        <f t="shared" si="12"/>
        <v>29</v>
      </c>
      <c r="Y84">
        <f t="shared" si="12"/>
        <v>17</v>
      </c>
      <c r="Z84">
        <f t="shared" si="12"/>
        <v>17</v>
      </c>
      <c r="AA84">
        <f t="shared" si="12"/>
        <v>19</v>
      </c>
      <c r="AB84">
        <f t="shared" si="12"/>
        <v>19</v>
      </c>
      <c r="AC84">
        <f t="shared" si="12"/>
        <v>11</v>
      </c>
      <c r="AD84">
        <f t="shared" si="12"/>
        <v>22</v>
      </c>
      <c r="AE84" s="10">
        <f t="shared" si="8"/>
        <v>1010904.5685676567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14</v>
      </c>
      <c r="X85">
        <f t="shared" si="12"/>
        <v>23</v>
      </c>
      <c r="Y85">
        <f t="shared" si="12"/>
        <v>21</v>
      </c>
      <c r="Z85">
        <f t="shared" si="12"/>
        <v>7</v>
      </c>
      <c r="AA85">
        <f t="shared" si="12"/>
        <v>23</v>
      </c>
      <c r="AB85">
        <f t="shared" si="12"/>
        <v>4</v>
      </c>
      <c r="AC85">
        <f t="shared" si="12"/>
        <v>7</v>
      </c>
      <c r="AD85">
        <f t="shared" si="12"/>
        <v>18</v>
      </c>
      <c r="AE85" s="10">
        <f t="shared" si="8"/>
        <v>1013818.3133436142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</v>
      </c>
      <c r="X86">
        <f t="shared" si="12"/>
        <v>17</v>
      </c>
      <c r="Y86">
        <f t="shared" si="12"/>
        <v>23</v>
      </c>
      <c r="Z86">
        <f t="shared" si="12"/>
        <v>23</v>
      </c>
      <c r="AA86">
        <f t="shared" si="12"/>
        <v>27</v>
      </c>
      <c r="AB86">
        <f t="shared" si="12"/>
        <v>8</v>
      </c>
      <c r="AC86">
        <f t="shared" si="12"/>
        <v>14</v>
      </c>
      <c r="AD86">
        <f t="shared" si="12"/>
        <v>10</v>
      </c>
      <c r="AE86" s="10">
        <f t="shared" si="8"/>
        <v>1012620.8374916587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10</v>
      </c>
      <c r="X87">
        <f t="shared" si="12"/>
        <v>21</v>
      </c>
      <c r="Y87">
        <f t="shared" si="12"/>
        <v>13</v>
      </c>
      <c r="Z87">
        <f t="shared" si="12"/>
        <v>5</v>
      </c>
      <c r="AA87">
        <f t="shared" si="12"/>
        <v>14</v>
      </c>
      <c r="AB87">
        <f t="shared" si="12"/>
        <v>14</v>
      </c>
      <c r="AC87">
        <f t="shared" si="12"/>
        <v>15</v>
      </c>
      <c r="AD87">
        <f t="shared" si="12"/>
        <v>5</v>
      </c>
      <c r="AE87" s="10">
        <f t="shared" si="8"/>
        <v>1017019.1392310433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3</v>
      </c>
      <c r="X88">
        <f t="shared" si="12"/>
        <v>4</v>
      </c>
      <c r="Y88">
        <f t="shared" si="12"/>
        <v>2</v>
      </c>
      <c r="Z88">
        <f t="shared" si="12"/>
        <v>4</v>
      </c>
      <c r="AA88">
        <f t="shared" si="12"/>
        <v>2</v>
      </c>
      <c r="AB88">
        <f t="shared" si="12"/>
        <v>23</v>
      </c>
      <c r="AC88">
        <f t="shared" si="12"/>
        <v>1</v>
      </c>
      <c r="AD88">
        <f t="shared" si="12"/>
        <v>6</v>
      </c>
      <c r="AE88" s="10">
        <f t="shared" si="8"/>
        <v>1018824.3675103184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2</v>
      </c>
      <c r="X89">
        <f t="shared" si="12"/>
        <v>15</v>
      </c>
      <c r="Y89">
        <f t="shared" si="12"/>
        <v>8</v>
      </c>
      <c r="Z89">
        <f t="shared" si="12"/>
        <v>11</v>
      </c>
      <c r="AA89">
        <f t="shared" si="12"/>
        <v>17</v>
      </c>
      <c r="AB89">
        <f t="shared" si="12"/>
        <v>15</v>
      </c>
      <c r="AC89">
        <f t="shared" si="12"/>
        <v>6</v>
      </c>
      <c r="AD89">
        <f t="shared" si="12"/>
        <v>8</v>
      </c>
      <c r="AE89" s="10">
        <f t="shared" si="8"/>
        <v>1015813.2602298543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5</v>
      </c>
      <c r="X90">
        <f t="shared" si="12"/>
        <v>16</v>
      </c>
      <c r="Y90">
        <f t="shared" si="12"/>
        <v>14</v>
      </c>
      <c r="Z90">
        <f t="shared" si="12"/>
        <v>8</v>
      </c>
      <c r="AA90">
        <f t="shared" si="12"/>
        <v>16</v>
      </c>
      <c r="AB90">
        <f t="shared" si="12"/>
        <v>9</v>
      </c>
      <c r="AC90">
        <f t="shared" si="12"/>
        <v>10</v>
      </c>
      <c r="AD90">
        <f t="shared" si="12"/>
        <v>15</v>
      </c>
      <c r="AE90" s="10">
        <f t="shared" si="8"/>
        <v>1013643.859568303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8</v>
      </c>
      <c r="X91">
        <f t="shared" si="12"/>
        <v>13</v>
      </c>
      <c r="Y91">
        <f t="shared" si="12"/>
        <v>10</v>
      </c>
      <c r="Z91">
        <f t="shared" si="12"/>
        <v>12</v>
      </c>
      <c r="AA91">
        <f t="shared" si="12"/>
        <v>13</v>
      </c>
      <c r="AB91">
        <f t="shared" si="12"/>
        <v>10</v>
      </c>
      <c r="AC91">
        <f t="shared" si="12"/>
        <v>9</v>
      </c>
      <c r="AD91">
        <f>RANK(AD60,AD$32:AD$60,AD$61)</f>
        <v>21</v>
      </c>
      <c r="AE91" s="10">
        <f t="shared" si="8"/>
        <v>1018469.1475766265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4412172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6</v>
      </c>
      <c r="U100" s="16">
        <v>6</v>
      </c>
      <c r="V100" s="16">
        <v>5</v>
      </c>
      <c r="W100" s="16">
        <v>14</v>
      </c>
      <c r="X100" s="16">
        <v>3</v>
      </c>
      <c r="Y100" s="16">
        <v>2</v>
      </c>
      <c r="Z100" s="16">
        <v>3</v>
      </c>
      <c r="AA100" s="16">
        <v>27</v>
      </c>
      <c r="AB100" s="16">
        <v>1028230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6</v>
      </c>
      <c r="U101" s="16">
        <v>6</v>
      </c>
      <c r="V101" s="16">
        <v>5</v>
      </c>
      <c r="W101" s="16">
        <v>14</v>
      </c>
      <c r="X101" s="16">
        <v>3</v>
      </c>
      <c r="Y101" s="16">
        <v>2</v>
      </c>
      <c r="Z101" s="16">
        <v>3</v>
      </c>
      <c r="AA101" s="16">
        <v>27</v>
      </c>
      <c r="AB101" s="16">
        <v>1028230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25</v>
      </c>
      <c r="U102" s="16">
        <v>12</v>
      </c>
      <c r="V102" s="16">
        <v>20</v>
      </c>
      <c r="W102" s="16">
        <v>9</v>
      </c>
      <c r="X102" s="16">
        <v>24</v>
      </c>
      <c r="Y102" s="16">
        <v>5</v>
      </c>
      <c r="Z102" s="16">
        <v>20</v>
      </c>
      <c r="AA102" s="16">
        <v>2</v>
      </c>
      <c r="AB102" s="16">
        <v>1012172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4</v>
      </c>
      <c r="U103" s="16">
        <v>2</v>
      </c>
      <c r="V103" s="16">
        <v>27</v>
      </c>
      <c r="W103" s="16">
        <v>24</v>
      </c>
      <c r="X103" s="16">
        <v>25</v>
      </c>
      <c r="Y103" s="16">
        <v>11</v>
      </c>
      <c r="Z103" s="16">
        <v>25</v>
      </c>
      <c r="AA103" s="16">
        <v>24</v>
      </c>
      <c r="AB103" s="16">
        <v>1011282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15</v>
      </c>
      <c r="U104" s="16">
        <v>10</v>
      </c>
      <c r="V104" s="16">
        <v>26</v>
      </c>
      <c r="W104" s="16">
        <v>22</v>
      </c>
      <c r="X104" s="16">
        <v>12</v>
      </c>
      <c r="Y104" s="16">
        <v>24</v>
      </c>
      <c r="Z104" s="16">
        <v>29</v>
      </c>
      <c r="AA104" s="16">
        <v>26</v>
      </c>
      <c r="AB104" s="16">
        <v>1015817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11</v>
      </c>
      <c r="U105" s="16">
        <v>5</v>
      </c>
      <c r="V105" s="16">
        <v>25</v>
      </c>
      <c r="W105" s="16">
        <v>18</v>
      </c>
      <c r="X105" s="16">
        <v>21</v>
      </c>
      <c r="Y105" s="16">
        <v>12</v>
      </c>
      <c r="Z105" s="16">
        <v>26</v>
      </c>
      <c r="AA105" s="16">
        <v>16</v>
      </c>
      <c r="AB105" s="16">
        <v>1013103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24</v>
      </c>
      <c r="U106" s="16">
        <v>19</v>
      </c>
      <c r="V106" s="16">
        <v>1</v>
      </c>
      <c r="W106" s="16">
        <v>26</v>
      </c>
      <c r="X106" s="16">
        <v>28</v>
      </c>
      <c r="Y106" s="16">
        <v>21</v>
      </c>
      <c r="Z106" s="16">
        <v>27</v>
      </c>
      <c r="AA106" s="16">
        <v>4</v>
      </c>
      <c r="AB106" s="16">
        <v>1010810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26</v>
      </c>
      <c r="V107" s="16">
        <v>12</v>
      </c>
      <c r="W107" s="16">
        <v>29</v>
      </c>
      <c r="X107" s="16">
        <v>15</v>
      </c>
      <c r="Y107" s="16">
        <v>29</v>
      </c>
      <c r="Z107" s="16">
        <v>18</v>
      </c>
      <c r="AA107" s="16">
        <v>17</v>
      </c>
      <c r="AB107" s="16">
        <v>1005731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20</v>
      </c>
      <c r="U108" s="16">
        <v>1</v>
      </c>
      <c r="V108" s="16">
        <v>15</v>
      </c>
      <c r="W108" s="16">
        <v>21</v>
      </c>
      <c r="X108" s="16">
        <v>9</v>
      </c>
      <c r="Y108" s="16">
        <v>26</v>
      </c>
      <c r="Z108" s="16">
        <v>16</v>
      </c>
      <c r="AA108" s="16">
        <v>23</v>
      </c>
      <c r="AB108" s="16">
        <v>1016219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26</v>
      </c>
      <c r="U109" s="16">
        <v>8</v>
      </c>
      <c r="V109" s="16">
        <v>4</v>
      </c>
      <c r="W109" s="16">
        <v>28</v>
      </c>
      <c r="X109" s="16">
        <v>22</v>
      </c>
      <c r="Y109" s="16">
        <v>25</v>
      </c>
      <c r="Z109" s="16">
        <v>22</v>
      </c>
      <c r="AA109" s="16">
        <v>11</v>
      </c>
      <c r="AB109" s="16">
        <v>1011003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18</v>
      </c>
      <c r="U110" s="16">
        <v>20</v>
      </c>
      <c r="V110" s="16">
        <v>3</v>
      </c>
      <c r="W110" s="16">
        <v>2</v>
      </c>
      <c r="X110" s="16">
        <v>5</v>
      </c>
      <c r="Y110" s="16">
        <v>13</v>
      </c>
      <c r="Z110" s="16">
        <v>2</v>
      </c>
      <c r="AA110" s="16">
        <v>13</v>
      </c>
      <c r="AB110" s="16">
        <v>1028694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28</v>
      </c>
      <c r="U111" s="16">
        <v>22</v>
      </c>
      <c r="V111" s="16">
        <v>24</v>
      </c>
      <c r="W111" s="16">
        <v>16</v>
      </c>
      <c r="X111" s="16">
        <v>1</v>
      </c>
      <c r="Y111" s="16">
        <v>18</v>
      </c>
      <c r="Z111" s="16">
        <v>12</v>
      </c>
      <c r="AA111" s="16">
        <v>3</v>
      </c>
      <c r="AB111" s="16">
        <v>1014322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9</v>
      </c>
      <c r="U112" s="16">
        <v>28</v>
      </c>
      <c r="V112" s="16">
        <v>18</v>
      </c>
      <c r="W112" s="16">
        <v>27</v>
      </c>
      <c r="X112" s="16">
        <v>26</v>
      </c>
      <c r="Y112" s="16">
        <v>28</v>
      </c>
      <c r="Z112" s="16">
        <v>21</v>
      </c>
      <c r="AA112" s="16">
        <v>25</v>
      </c>
      <c r="AB112" s="16">
        <v>1018031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17</v>
      </c>
      <c r="U113" s="16">
        <v>24</v>
      </c>
      <c r="V113" s="16">
        <v>7</v>
      </c>
      <c r="W113" s="16">
        <v>10</v>
      </c>
      <c r="X113" s="16">
        <v>7</v>
      </c>
      <c r="Y113" s="16">
        <v>22</v>
      </c>
      <c r="Z113" s="16">
        <v>8</v>
      </c>
      <c r="AA113" s="16">
        <v>12</v>
      </c>
      <c r="AB113" s="16">
        <v>1021120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16</v>
      </c>
      <c r="U114" s="16">
        <v>14</v>
      </c>
      <c r="V114" s="16">
        <v>9</v>
      </c>
      <c r="W114" s="16">
        <v>19</v>
      </c>
      <c r="X114" s="16">
        <v>18</v>
      </c>
      <c r="Y114" s="16">
        <v>20</v>
      </c>
      <c r="Z114" s="16">
        <v>19</v>
      </c>
      <c r="AA114" s="16">
        <v>14</v>
      </c>
      <c r="AB114" s="16">
        <v>1014843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23</v>
      </c>
      <c r="U115" s="16">
        <v>3</v>
      </c>
      <c r="V115" s="16">
        <v>19</v>
      </c>
      <c r="W115" s="16">
        <v>3</v>
      </c>
      <c r="X115" s="16">
        <v>6</v>
      </c>
      <c r="Y115" s="16">
        <v>16</v>
      </c>
      <c r="Z115" s="16">
        <v>24</v>
      </c>
      <c r="AA115" s="16">
        <v>29</v>
      </c>
      <c r="AB115" s="16">
        <v>1012188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21</v>
      </c>
      <c r="U116" s="16">
        <v>27</v>
      </c>
      <c r="V116" s="16">
        <v>16</v>
      </c>
      <c r="W116" s="16">
        <v>25</v>
      </c>
      <c r="X116" s="16">
        <v>11</v>
      </c>
      <c r="Y116" s="16">
        <v>7</v>
      </c>
      <c r="Z116" s="16">
        <v>17</v>
      </c>
      <c r="AA116" s="16">
        <v>1</v>
      </c>
      <c r="AB116" s="16">
        <v>1010535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19</v>
      </c>
      <c r="U117" s="16">
        <v>25</v>
      </c>
      <c r="V117" s="16">
        <v>28</v>
      </c>
      <c r="W117" s="16">
        <v>13</v>
      </c>
      <c r="X117" s="16">
        <v>20</v>
      </c>
      <c r="Y117" s="16">
        <v>27</v>
      </c>
      <c r="Z117" s="16">
        <v>28</v>
      </c>
      <c r="AA117" s="16">
        <v>9</v>
      </c>
      <c r="AB117" s="16">
        <v>1007952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22</v>
      </c>
      <c r="U118" s="16">
        <v>9</v>
      </c>
      <c r="V118" s="16">
        <v>22</v>
      </c>
      <c r="W118" s="16">
        <v>6</v>
      </c>
      <c r="X118" s="16">
        <v>8</v>
      </c>
      <c r="Y118" s="16">
        <v>17</v>
      </c>
      <c r="Z118" s="16">
        <v>23</v>
      </c>
      <c r="AA118" s="16">
        <v>19</v>
      </c>
      <c r="AB118" s="16">
        <v>1011046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12</v>
      </c>
      <c r="U119" s="16">
        <v>11</v>
      </c>
      <c r="V119" s="16">
        <v>11</v>
      </c>
      <c r="W119" s="16">
        <v>1</v>
      </c>
      <c r="X119" s="16">
        <v>10</v>
      </c>
      <c r="Y119" s="16">
        <v>1</v>
      </c>
      <c r="Z119" s="16">
        <v>5</v>
      </c>
      <c r="AA119" s="16">
        <v>20</v>
      </c>
      <c r="AB119" s="16">
        <v>1017290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27</v>
      </c>
      <c r="U120" s="16">
        <v>18</v>
      </c>
      <c r="V120" s="16">
        <v>29</v>
      </c>
      <c r="W120" s="16">
        <v>20</v>
      </c>
      <c r="X120" s="16">
        <v>29</v>
      </c>
      <c r="Y120" s="16">
        <v>6</v>
      </c>
      <c r="Z120" s="16">
        <v>13</v>
      </c>
      <c r="AA120" s="16">
        <v>7</v>
      </c>
      <c r="AB120" s="16">
        <v>1013254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13</v>
      </c>
      <c r="U121" s="16">
        <v>29</v>
      </c>
      <c r="V121" s="16">
        <v>17</v>
      </c>
      <c r="W121" s="16">
        <v>17</v>
      </c>
      <c r="X121" s="16">
        <v>19</v>
      </c>
      <c r="Y121" s="16">
        <v>19</v>
      </c>
      <c r="Z121" s="16">
        <v>11</v>
      </c>
      <c r="AA121" s="16">
        <v>22</v>
      </c>
      <c r="AB121" s="16">
        <v>1010905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14</v>
      </c>
      <c r="U122" s="16">
        <v>23</v>
      </c>
      <c r="V122" s="16">
        <v>21</v>
      </c>
      <c r="W122" s="16">
        <v>7</v>
      </c>
      <c r="X122" s="16">
        <v>23</v>
      </c>
      <c r="Y122" s="16">
        <v>4</v>
      </c>
      <c r="Z122" s="16">
        <v>7</v>
      </c>
      <c r="AA122" s="16">
        <v>18</v>
      </c>
      <c r="AB122" s="16">
        <v>1013818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</v>
      </c>
      <c r="U123" s="16">
        <v>17</v>
      </c>
      <c r="V123" s="16">
        <v>23</v>
      </c>
      <c r="W123" s="16">
        <v>23</v>
      </c>
      <c r="X123" s="16">
        <v>27</v>
      </c>
      <c r="Y123" s="16">
        <v>8</v>
      </c>
      <c r="Z123" s="16">
        <v>14</v>
      </c>
      <c r="AA123" s="16">
        <v>10</v>
      </c>
      <c r="AB123" s="16">
        <v>1012621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10</v>
      </c>
      <c r="U124" s="16">
        <v>21</v>
      </c>
      <c r="V124" s="16">
        <v>13</v>
      </c>
      <c r="W124" s="16">
        <v>5</v>
      </c>
      <c r="X124" s="16">
        <v>14</v>
      </c>
      <c r="Y124" s="16">
        <v>14</v>
      </c>
      <c r="Z124" s="16">
        <v>15</v>
      </c>
      <c r="AA124" s="16">
        <v>5</v>
      </c>
      <c r="AB124" s="16">
        <v>1017019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3</v>
      </c>
      <c r="U125" s="16">
        <v>4</v>
      </c>
      <c r="V125" s="16">
        <v>2</v>
      </c>
      <c r="W125" s="16">
        <v>4</v>
      </c>
      <c r="X125" s="16">
        <v>2</v>
      </c>
      <c r="Y125" s="16">
        <v>23</v>
      </c>
      <c r="Z125" s="16">
        <v>1</v>
      </c>
      <c r="AA125" s="16">
        <v>6</v>
      </c>
      <c r="AB125" s="16">
        <v>1018824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2</v>
      </c>
      <c r="U126" s="16">
        <v>15</v>
      </c>
      <c r="V126" s="16">
        <v>8</v>
      </c>
      <c r="W126" s="16">
        <v>11</v>
      </c>
      <c r="X126" s="16">
        <v>17</v>
      </c>
      <c r="Y126" s="16">
        <v>15</v>
      </c>
      <c r="Z126" s="16">
        <v>6</v>
      </c>
      <c r="AA126" s="16">
        <v>8</v>
      </c>
      <c r="AB126" s="16">
        <v>1015813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5</v>
      </c>
      <c r="U127" s="16">
        <v>16</v>
      </c>
      <c r="V127" s="16">
        <v>14</v>
      </c>
      <c r="W127" s="16">
        <v>8</v>
      </c>
      <c r="X127" s="16">
        <v>16</v>
      </c>
      <c r="Y127" s="16">
        <v>9</v>
      </c>
      <c r="Z127" s="16">
        <v>10</v>
      </c>
      <c r="AA127" s="16">
        <v>15</v>
      </c>
      <c r="AB127" s="16">
        <v>1013644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8</v>
      </c>
      <c r="U128" s="16">
        <v>13</v>
      </c>
      <c r="V128" s="16">
        <v>10</v>
      </c>
      <c r="W128" s="16">
        <v>12</v>
      </c>
      <c r="X128" s="16">
        <v>13</v>
      </c>
      <c r="Y128" s="16">
        <v>10</v>
      </c>
      <c r="Z128" s="16">
        <v>9</v>
      </c>
      <c r="AA128" s="16">
        <v>21</v>
      </c>
      <c r="AB128" s="16">
        <v>1018469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297</v>
      </c>
      <c r="D131" s="16" t="s">
        <v>298</v>
      </c>
      <c r="E131" s="16" t="s">
        <v>132</v>
      </c>
      <c r="F131" s="16" t="s">
        <v>299</v>
      </c>
      <c r="G131" s="16" t="s">
        <v>300</v>
      </c>
      <c r="H131" s="16" t="s">
        <v>301</v>
      </c>
      <c r="I131" s="16" t="s">
        <v>302</v>
      </c>
      <c r="J131" s="16" t="s">
        <v>303</v>
      </c>
      <c r="K131" s="16" t="s">
        <v>132</v>
      </c>
      <c r="L131" s="16" t="s">
        <v>304</v>
      </c>
      <c r="M131" s="16" t="s">
        <v>305</v>
      </c>
      <c r="N131" s="16" t="s">
        <v>132</v>
      </c>
      <c r="O131" s="16" t="s">
        <v>306</v>
      </c>
      <c r="P131" s="16" t="s">
        <v>307</v>
      </c>
      <c r="Q131" s="16" t="s">
        <v>132</v>
      </c>
      <c r="R131" s="16" t="s">
        <v>308</v>
      </c>
      <c r="S131" s="16" t="s">
        <v>309</v>
      </c>
      <c r="T131" s="16" t="s">
        <v>310</v>
      </c>
      <c r="U131" s="16" t="s">
        <v>311</v>
      </c>
      <c r="V131" s="16" t="s">
        <v>312</v>
      </c>
      <c r="W131" s="16" t="s">
        <v>313</v>
      </c>
      <c r="X131" s="16" t="s">
        <v>314</v>
      </c>
      <c r="Y131" s="16" t="s">
        <v>132</v>
      </c>
      <c r="Z131" s="16" t="s">
        <v>132</v>
      </c>
      <c r="AA131" s="16" t="s">
        <v>315</v>
      </c>
    </row>
    <row r="132" spans="1:27" ht="42.75" thickBot="1" x14ac:dyDescent="0.3">
      <c r="A132" s="15" t="s">
        <v>133</v>
      </c>
      <c r="B132" s="16" t="s">
        <v>132</v>
      </c>
      <c r="C132" s="16" t="s">
        <v>297</v>
      </c>
      <c r="D132" s="16" t="s">
        <v>298</v>
      </c>
      <c r="E132" s="16" t="s">
        <v>132</v>
      </c>
      <c r="F132" s="16" t="s">
        <v>299</v>
      </c>
      <c r="G132" s="16" t="s">
        <v>316</v>
      </c>
      <c r="H132" s="16" t="s">
        <v>301</v>
      </c>
      <c r="I132" s="16" t="s">
        <v>302</v>
      </c>
      <c r="J132" s="16" t="s">
        <v>303</v>
      </c>
      <c r="K132" s="16" t="s">
        <v>132</v>
      </c>
      <c r="L132" s="16" t="s">
        <v>304</v>
      </c>
      <c r="M132" s="16" t="s">
        <v>317</v>
      </c>
      <c r="N132" s="16" t="s">
        <v>132</v>
      </c>
      <c r="O132" s="16" t="s">
        <v>306</v>
      </c>
      <c r="P132" s="16" t="s">
        <v>307</v>
      </c>
      <c r="Q132" s="16" t="s">
        <v>132</v>
      </c>
      <c r="R132" s="16" t="s">
        <v>318</v>
      </c>
      <c r="S132" s="16" t="s">
        <v>309</v>
      </c>
      <c r="T132" s="16" t="s">
        <v>319</v>
      </c>
      <c r="U132" s="16" t="s">
        <v>320</v>
      </c>
      <c r="V132" s="16" t="s">
        <v>321</v>
      </c>
      <c r="W132" s="16" t="s">
        <v>313</v>
      </c>
      <c r="X132" s="16" t="s">
        <v>132</v>
      </c>
      <c r="Y132" s="16" t="s">
        <v>132</v>
      </c>
      <c r="Z132" s="16" t="s">
        <v>132</v>
      </c>
      <c r="AA132" s="16" t="s">
        <v>315</v>
      </c>
    </row>
    <row r="133" spans="1:27" ht="42.75" thickBot="1" x14ac:dyDescent="0.3">
      <c r="A133" s="15" t="s">
        <v>134</v>
      </c>
      <c r="B133" s="16" t="s">
        <v>132</v>
      </c>
      <c r="C133" s="16" t="s">
        <v>297</v>
      </c>
      <c r="D133" s="16" t="s">
        <v>298</v>
      </c>
      <c r="E133" s="16" t="s">
        <v>132</v>
      </c>
      <c r="F133" s="16" t="s">
        <v>299</v>
      </c>
      <c r="G133" s="16" t="s">
        <v>316</v>
      </c>
      <c r="H133" s="16" t="s">
        <v>301</v>
      </c>
      <c r="I133" s="16" t="s">
        <v>302</v>
      </c>
      <c r="J133" s="16" t="s">
        <v>322</v>
      </c>
      <c r="K133" s="16" t="s">
        <v>132</v>
      </c>
      <c r="L133" s="16" t="s">
        <v>304</v>
      </c>
      <c r="M133" s="16" t="s">
        <v>317</v>
      </c>
      <c r="N133" s="16" t="s">
        <v>132</v>
      </c>
      <c r="O133" s="16" t="s">
        <v>306</v>
      </c>
      <c r="P133" s="16" t="s">
        <v>307</v>
      </c>
      <c r="Q133" s="16" t="s">
        <v>132</v>
      </c>
      <c r="R133" s="16" t="s">
        <v>318</v>
      </c>
      <c r="S133" s="16" t="s">
        <v>309</v>
      </c>
      <c r="T133" s="16" t="s">
        <v>319</v>
      </c>
      <c r="U133" s="16" t="s">
        <v>323</v>
      </c>
      <c r="V133" s="16" t="s">
        <v>321</v>
      </c>
      <c r="W133" s="16" t="s">
        <v>313</v>
      </c>
      <c r="X133" s="16" t="s">
        <v>132</v>
      </c>
      <c r="Y133" s="16" t="s">
        <v>132</v>
      </c>
      <c r="Z133" s="16" t="s">
        <v>132</v>
      </c>
      <c r="AA133" s="16" t="s">
        <v>315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324</v>
      </c>
      <c r="E134" s="16" t="s">
        <v>132</v>
      </c>
      <c r="F134" s="16" t="s">
        <v>299</v>
      </c>
      <c r="G134" s="16" t="s">
        <v>316</v>
      </c>
      <c r="H134" s="16" t="s">
        <v>301</v>
      </c>
      <c r="I134" s="16" t="s">
        <v>302</v>
      </c>
      <c r="J134" s="16" t="s">
        <v>322</v>
      </c>
      <c r="K134" s="16" t="s">
        <v>132</v>
      </c>
      <c r="L134" s="16" t="s">
        <v>304</v>
      </c>
      <c r="M134" s="16" t="s">
        <v>132</v>
      </c>
      <c r="N134" s="16" t="s">
        <v>132</v>
      </c>
      <c r="O134" s="16" t="s">
        <v>306</v>
      </c>
      <c r="P134" s="16" t="s">
        <v>307</v>
      </c>
      <c r="Q134" s="16" t="s">
        <v>132</v>
      </c>
      <c r="R134" s="16" t="s">
        <v>325</v>
      </c>
      <c r="S134" s="16" t="s">
        <v>309</v>
      </c>
      <c r="T134" s="16" t="s">
        <v>319</v>
      </c>
      <c r="U134" s="16" t="s">
        <v>323</v>
      </c>
      <c r="V134" s="16" t="s">
        <v>321</v>
      </c>
      <c r="W134" s="16" t="s">
        <v>313</v>
      </c>
      <c r="X134" s="16" t="s">
        <v>132</v>
      </c>
      <c r="Y134" s="16" t="s">
        <v>132</v>
      </c>
      <c r="Z134" s="16" t="s">
        <v>132</v>
      </c>
      <c r="AA134" s="16" t="s">
        <v>315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324</v>
      </c>
      <c r="E135" s="16" t="s">
        <v>132</v>
      </c>
      <c r="F135" s="16" t="s">
        <v>299</v>
      </c>
      <c r="G135" s="16" t="s">
        <v>316</v>
      </c>
      <c r="H135" s="16" t="s">
        <v>301</v>
      </c>
      <c r="I135" s="16" t="s">
        <v>302</v>
      </c>
      <c r="J135" s="16" t="s">
        <v>322</v>
      </c>
      <c r="K135" s="16" t="s">
        <v>132</v>
      </c>
      <c r="L135" s="16" t="s">
        <v>304</v>
      </c>
      <c r="M135" s="16" t="s">
        <v>132</v>
      </c>
      <c r="N135" s="16" t="s">
        <v>132</v>
      </c>
      <c r="O135" s="16" t="s">
        <v>306</v>
      </c>
      <c r="P135" s="16" t="s">
        <v>307</v>
      </c>
      <c r="Q135" s="16" t="s">
        <v>132</v>
      </c>
      <c r="R135" s="16" t="s">
        <v>325</v>
      </c>
      <c r="S135" s="16" t="s">
        <v>309</v>
      </c>
      <c r="T135" s="16" t="s">
        <v>319</v>
      </c>
      <c r="U135" s="16" t="s">
        <v>323</v>
      </c>
      <c r="V135" s="16" t="s">
        <v>321</v>
      </c>
      <c r="W135" s="16" t="s">
        <v>313</v>
      </c>
      <c r="X135" s="16" t="s">
        <v>132</v>
      </c>
      <c r="Y135" s="16" t="s">
        <v>132</v>
      </c>
      <c r="Z135" s="16" t="s">
        <v>132</v>
      </c>
      <c r="AA135" s="16" t="s">
        <v>315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324</v>
      </c>
      <c r="E136" s="16" t="s">
        <v>132</v>
      </c>
      <c r="F136" s="16" t="s">
        <v>299</v>
      </c>
      <c r="G136" s="16" t="s">
        <v>316</v>
      </c>
      <c r="H136" s="16" t="s">
        <v>301</v>
      </c>
      <c r="I136" s="16" t="s">
        <v>302</v>
      </c>
      <c r="J136" s="16" t="s">
        <v>322</v>
      </c>
      <c r="K136" s="16" t="s">
        <v>132</v>
      </c>
      <c r="L136" s="16" t="s">
        <v>304</v>
      </c>
      <c r="M136" s="16" t="s">
        <v>132</v>
      </c>
      <c r="N136" s="16" t="s">
        <v>132</v>
      </c>
      <c r="O136" s="16" t="s">
        <v>306</v>
      </c>
      <c r="P136" s="16" t="s">
        <v>307</v>
      </c>
      <c r="Q136" s="16" t="s">
        <v>132</v>
      </c>
      <c r="R136" s="16" t="s">
        <v>132</v>
      </c>
      <c r="S136" s="16" t="s">
        <v>309</v>
      </c>
      <c r="T136" s="16" t="s">
        <v>319</v>
      </c>
      <c r="U136" s="16" t="s">
        <v>323</v>
      </c>
      <c r="V136" s="16" t="s">
        <v>321</v>
      </c>
      <c r="W136" s="16" t="s">
        <v>313</v>
      </c>
      <c r="X136" s="16" t="s">
        <v>132</v>
      </c>
      <c r="Y136" s="16" t="s">
        <v>132</v>
      </c>
      <c r="Z136" s="16" t="s">
        <v>132</v>
      </c>
      <c r="AA136" s="16" t="s">
        <v>326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324</v>
      </c>
      <c r="E137" s="16" t="s">
        <v>132</v>
      </c>
      <c r="F137" s="16" t="s">
        <v>299</v>
      </c>
      <c r="G137" s="16" t="s">
        <v>327</v>
      </c>
      <c r="H137" s="16" t="s">
        <v>301</v>
      </c>
      <c r="I137" s="16" t="s">
        <v>302</v>
      </c>
      <c r="J137" s="16" t="s">
        <v>322</v>
      </c>
      <c r="K137" s="16" t="s">
        <v>132</v>
      </c>
      <c r="L137" s="16" t="s">
        <v>304</v>
      </c>
      <c r="M137" s="16" t="s">
        <v>132</v>
      </c>
      <c r="N137" s="16" t="s">
        <v>132</v>
      </c>
      <c r="O137" s="16" t="s">
        <v>306</v>
      </c>
      <c r="P137" s="16" t="s">
        <v>307</v>
      </c>
      <c r="Q137" s="16" t="s">
        <v>132</v>
      </c>
      <c r="R137" s="16" t="s">
        <v>132</v>
      </c>
      <c r="S137" s="16" t="s">
        <v>309</v>
      </c>
      <c r="T137" s="16" t="s">
        <v>319</v>
      </c>
      <c r="U137" s="16" t="s">
        <v>323</v>
      </c>
      <c r="V137" s="16" t="s">
        <v>321</v>
      </c>
      <c r="W137" s="16" t="s">
        <v>313</v>
      </c>
      <c r="X137" s="16" t="s">
        <v>132</v>
      </c>
      <c r="Y137" s="16" t="s">
        <v>132</v>
      </c>
      <c r="Z137" s="16" t="s">
        <v>132</v>
      </c>
      <c r="AA137" s="16" t="s">
        <v>326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324</v>
      </c>
      <c r="E138" s="16" t="s">
        <v>132</v>
      </c>
      <c r="F138" s="16" t="s">
        <v>299</v>
      </c>
      <c r="G138" s="16" t="s">
        <v>327</v>
      </c>
      <c r="H138" s="16" t="s">
        <v>301</v>
      </c>
      <c r="I138" s="16" t="s">
        <v>302</v>
      </c>
      <c r="J138" s="16" t="s">
        <v>322</v>
      </c>
      <c r="K138" s="16" t="s">
        <v>132</v>
      </c>
      <c r="L138" s="16" t="s">
        <v>304</v>
      </c>
      <c r="M138" s="16" t="s">
        <v>132</v>
      </c>
      <c r="N138" s="16" t="s">
        <v>132</v>
      </c>
      <c r="O138" s="16" t="s">
        <v>306</v>
      </c>
      <c r="P138" s="16" t="s">
        <v>307</v>
      </c>
      <c r="Q138" s="16" t="s">
        <v>132</v>
      </c>
      <c r="R138" s="16" t="s">
        <v>132</v>
      </c>
      <c r="S138" s="16" t="s">
        <v>309</v>
      </c>
      <c r="T138" s="16" t="s">
        <v>319</v>
      </c>
      <c r="U138" s="16" t="s">
        <v>323</v>
      </c>
      <c r="V138" s="16" t="s">
        <v>328</v>
      </c>
      <c r="W138" s="16" t="s">
        <v>313</v>
      </c>
      <c r="X138" s="16" t="s">
        <v>132</v>
      </c>
      <c r="Y138" s="16" t="s">
        <v>132</v>
      </c>
      <c r="Z138" s="16" t="s">
        <v>132</v>
      </c>
      <c r="AA138" s="16" t="s">
        <v>326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324</v>
      </c>
      <c r="E139" s="16" t="s">
        <v>132</v>
      </c>
      <c r="F139" s="16" t="s">
        <v>299</v>
      </c>
      <c r="G139" s="16" t="s">
        <v>327</v>
      </c>
      <c r="H139" s="16" t="s">
        <v>301</v>
      </c>
      <c r="I139" s="16" t="s">
        <v>302</v>
      </c>
      <c r="J139" s="16" t="s">
        <v>322</v>
      </c>
      <c r="K139" s="16" t="s">
        <v>132</v>
      </c>
      <c r="L139" s="16" t="s">
        <v>304</v>
      </c>
      <c r="M139" s="16" t="s">
        <v>132</v>
      </c>
      <c r="N139" s="16" t="s">
        <v>132</v>
      </c>
      <c r="O139" s="16" t="s">
        <v>306</v>
      </c>
      <c r="P139" s="16" t="s">
        <v>307</v>
      </c>
      <c r="Q139" s="16" t="s">
        <v>132</v>
      </c>
      <c r="R139" s="16" t="s">
        <v>132</v>
      </c>
      <c r="S139" s="16" t="s">
        <v>132</v>
      </c>
      <c r="T139" s="16" t="s">
        <v>319</v>
      </c>
      <c r="U139" s="16" t="s">
        <v>323</v>
      </c>
      <c r="V139" s="16" t="s">
        <v>328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326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132</v>
      </c>
      <c r="F140" s="16" t="s">
        <v>299</v>
      </c>
      <c r="G140" s="16" t="s">
        <v>327</v>
      </c>
      <c r="H140" s="16" t="s">
        <v>301</v>
      </c>
      <c r="I140" s="16" t="s">
        <v>302</v>
      </c>
      <c r="J140" s="16" t="s">
        <v>322</v>
      </c>
      <c r="K140" s="16" t="s">
        <v>132</v>
      </c>
      <c r="L140" s="16" t="s">
        <v>304</v>
      </c>
      <c r="M140" s="16" t="s">
        <v>132</v>
      </c>
      <c r="N140" s="16" t="s">
        <v>132</v>
      </c>
      <c r="O140" s="16" t="s">
        <v>306</v>
      </c>
      <c r="P140" s="16" t="s">
        <v>307</v>
      </c>
      <c r="Q140" s="16" t="s">
        <v>132</v>
      </c>
      <c r="R140" s="16" t="s">
        <v>132</v>
      </c>
      <c r="S140" s="16" t="s">
        <v>132</v>
      </c>
      <c r="T140" s="16" t="s">
        <v>329</v>
      </c>
      <c r="U140" s="16" t="s">
        <v>323</v>
      </c>
      <c r="V140" s="16" t="s">
        <v>330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326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132</v>
      </c>
      <c r="F141" s="16" t="s">
        <v>299</v>
      </c>
      <c r="G141" s="16" t="s">
        <v>327</v>
      </c>
      <c r="H141" s="16" t="s">
        <v>301</v>
      </c>
      <c r="I141" s="16" t="s">
        <v>302</v>
      </c>
      <c r="J141" s="16" t="s">
        <v>322</v>
      </c>
      <c r="K141" s="16" t="s">
        <v>132</v>
      </c>
      <c r="L141" s="16" t="s">
        <v>304</v>
      </c>
      <c r="M141" s="16" t="s">
        <v>132</v>
      </c>
      <c r="N141" s="16" t="s">
        <v>132</v>
      </c>
      <c r="O141" s="16" t="s">
        <v>331</v>
      </c>
      <c r="P141" s="16" t="s">
        <v>332</v>
      </c>
      <c r="Q141" s="16" t="s">
        <v>132</v>
      </c>
      <c r="R141" s="16" t="s">
        <v>132</v>
      </c>
      <c r="S141" s="16" t="s">
        <v>132</v>
      </c>
      <c r="T141" s="16" t="s">
        <v>329</v>
      </c>
      <c r="U141" s="16" t="s">
        <v>333</v>
      </c>
      <c r="V141" s="16" t="s">
        <v>330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326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299</v>
      </c>
      <c r="G142" s="16" t="s">
        <v>327</v>
      </c>
      <c r="H142" s="16" t="s">
        <v>301</v>
      </c>
      <c r="I142" s="16" t="s">
        <v>302</v>
      </c>
      <c r="J142" s="16" t="s">
        <v>322</v>
      </c>
      <c r="K142" s="16" t="s">
        <v>132</v>
      </c>
      <c r="L142" s="16" t="s">
        <v>304</v>
      </c>
      <c r="M142" s="16" t="s">
        <v>132</v>
      </c>
      <c r="N142" s="16" t="s">
        <v>132</v>
      </c>
      <c r="O142" s="16" t="s">
        <v>331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329</v>
      </c>
      <c r="U142" s="16" t="s">
        <v>333</v>
      </c>
      <c r="V142" s="16" t="s">
        <v>330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326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299</v>
      </c>
      <c r="G143" s="16" t="s">
        <v>327</v>
      </c>
      <c r="H143" s="16" t="s">
        <v>301</v>
      </c>
      <c r="I143" s="16" t="s">
        <v>334</v>
      </c>
      <c r="J143" s="16" t="s">
        <v>322</v>
      </c>
      <c r="K143" s="16" t="s">
        <v>132</v>
      </c>
      <c r="L143" s="16" t="s">
        <v>304</v>
      </c>
      <c r="M143" s="16" t="s">
        <v>132</v>
      </c>
      <c r="N143" s="16" t="s">
        <v>132</v>
      </c>
      <c r="O143" s="16" t="s">
        <v>331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329</v>
      </c>
      <c r="U143" s="16" t="s">
        <v>333</v>
      </c>
      <c r="V143" s="16" t="s">
        <v>330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335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299</v>
      </c>
      <c r="G144" s="16" t="s">
        <v>327</v>
      </c>
      <c r="H144" s="16" t="s">
        <v>301</v>
      </c>
      <c r="I144" s="16" t="s">
        <v>334</v>
      </c>
      <c r="J144" s="16" t="s">
        <v>322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331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329</v>
      </c>
      <c r="U144" s="16" t="s">
        <v>333</v>
      </c>
      <c r="V144" s="16" t="s">
        <v>330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335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299</v>
      </c>
      <c r="G145" s="16" t="s">
        <v>327</v>
      </c>
      <c r="H145" s="16" t="s">
        <v>301</v>
      </c>
      <c r="I145" s="16" t="s">
        <v>334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331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329</v>
      </c>
      <c r="U145" s="16" t="s">
        <v>132</v>
      </c>
      <c r="V145" s="16" t="s">
        <v>330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336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299</v>
      </c>
      <c r="G146" s="16" t="s">
        <v>327</v>
      </c>
      <c r="H146" s="16" t="s">
        <v>301</v>
      </c>
      <c r="I146" s="16" t="s">
        <v>334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331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329</v>
      </c>
      <c r="U146" s="16" t="s">
        <v>132</v>
      </c>
      <c r="V146" s="16" t="s">
        <v>330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336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299</v>
      </c>
      <c r="G147" s="16" t="s">
        <v>337</v>
      </c>
      <c r="H147" s="16" t="s">
        <v>338</v>
      </c>
      <c r="I147" s="16" t="s">
        <v>334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331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329</v>
      </c>
      <c r="U147" s="16" t="s">
        <v>132</v>
      </c>
      <c r="V147" s="16" t="s">
        <v>330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336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299</v>
      </c>
      <c r="G148" s="16" t="s">
        <v>337</v>
      </c>
      <c r="H148" s="16" t="s">
        <v>338</v>
      </c>
      <c r="I148" s="16" t="s">
        <v>334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339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329</v>
      </c>
      <c r="U148" s="16" t="s">
        <v>132</v>
      </c>
      <c r="V148" s="16" t="s">
        <v>330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340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299</v>
      </c>
      <c r="G149" s="16" t="s">
        <v>341</v>
      </c>
      <c r="H149" s="16" t="s">
        <v>338</v>
      </c>
      <c r="I149" s="16" t="s">
        <v>334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342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329</v>
      </c>
      <c r="U149" s="16" t="s">
        <v>132</v>
      </c>
      <c r="V149" s="16" t="s">
        <v>330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340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299</v>
      </c>
      <c r="G150" s="16" t="s">
        <v>341</v>
      </c>
      <c r="H150" s="16" t="s">
        <v>338</v>
      </c>
      <c r="I150" s="16" t="s">
        <v>334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342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330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343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299</v>
      </c>
      <c r="G151" s="16" t="s">
        <v>341</v>
      </c>
      <c r="H151" s="16" t="s">
        <v>338</v>
      </c>
      <c r="I151" s="16" t="s">
        <v>334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342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330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343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299</v>
      </c>
      <c r="G152" s="16" t="s">
        <v>341</v>
      </c>
      <c r="H152" s="16" t="s">
        <v>338</v>
      </c>
      <c r="I152" s="16" t="s">
        <v>344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345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330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343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299</v>
      </c>
      <c r="G153" s="16" t="s">
        <v>341</v>
      </c>
      <c r="H153" s="16" t="s">
        <v>338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345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330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343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299</v>
      </c>
      <c r="G154" s="16" t="s">
        <v>341</v>
      </c>
      <c r="H154" s="16" t="s">
        <v>338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345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330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343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299</v>
      </c>
      <c r="G155" s="16" t="s">
        <v>341</v>
      </c>
      <c r="H155" s="16" t="s">
        <v>338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330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343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338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330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338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330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346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330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31422</v>
      </c>
      <c r="D162" s="16">
        <v>117277.1</v>
      </c>
      <c r="E162" s="16">
        <v>0</v>
      </c>
      <c r="F162" s="16">
        <v>14362.5</v>
      </c>
      <c r="G162" s="16">
        <v>5863</v>
      </c>
      <c r="H162" s="16">
        <v>501850.2</v>
      </c>
      <c r="I162" s="16">
        <v>68077.5</v>
      </c>
      <c r="J162" s="16">
        <v>21115</v>
      </c>
      <c r="K162" s="16">
        <v>0</v>
      </c>
      <c r="L162" s="16">
        <v>469.5</v>
      </c>
      <c r="M162" s="16">
        <v>3654.5</v>
      </c>
      <c r="N162" s="16">
        <v>0</v>
      </c>
      <c r="O162" s="16">
        <v>94187</v>
      </c>
      <c r="P162" s="16">
        <v>60741.5</v>
      </c>
      <c r="Q162" s="16">
        <v>0</v>
      </c>
      <c r="R162" s="16">
        <v>659079.80000000005</v>
      </c>
      <c r="S162" s="16">
        <v>9639</v>
      </c>
      <c r="T162" s="16">
        <v>49880.5</v>
      </c>
      <c r="U162" s="16">
        <v>82263.5</v>
      </c>
      <c r="V162" s="16">
        <v>281938.09999999998</v>
      </c>
      <c r="W162" s="16">
        <v>754</v>
      </c>
      <c r="X162" s="16">
        <v>1311.5</v>
      </c>
      <c r="Y162" s="16">
        <v>0</v>
      </c>
      <c r="Z162" s="16">
        <v>0</v>
      </c>
      <c r="AA162" s="16">
        <v>190002.1</v>
      </c>
    </row>
    <row r="163" spans="1:27" ht="15.75" thickBot="1" x14ac:dyDescent="0.3">
      <c r="A163" s="15" t="s">
        <v>133</v>
      </c>
      <c r="B163" s="16">
        <v>0</v>
      </c>
      <c r="C163" s="16">
        <v>31422</v>
      </c>
      <c r="D163" s="16">
        <v>117277.1</v>
      </c>
      <c r="E163" s="16">
        <v>0</v>
      </c>
      <c r="F163" s="16">
        <v>14362.5</v>
      </c>
      <c r="G163" s="16">
        <v>2874</v>
      </c>
      <c r="H163" s="16">
        <v>501850.2</v>
      </c>
      <c r="I163" s="16">
        <v>68077.5</v>
      </c>
      <c r="J163" s="16">
        <v>21115</v>
      </c>
      <c r="K163" s="16">
        <v>0</v>
      </c>
      <c r="L163" s="16">
        <v>469.5</v>
      </c>
      <c r="M163" s="16">
        <v>132.5</v>
      </c>
      <c r="N163" s="16">
        <v>0</v>
      </c>
      <c r="O163" s="16">
        <v>94187</v>
      </c>
      <c r="P163" s="16">
        <v>60741.5</v>
      </c>
      <c r="Q163" s="16">
        <v>0</v>
      </c>
      <c r="R163" s="16">
        <v>159870.1</v>
      </c>
      <c r="S163" s="16">
        <v>9639</v>
      </c>
      <c r="T163" s="16">
        <v>32167.5</v>
      </c>
      <c r="U163" s="16">
        <v>80210</v>
      </c>
      <c r="V163" s="16">
        <v>183922.1</v>
      </c>
      <c r="W163" s="16">
        <v>754</v>
      </c>
      <c r="X163" s="16">
        <v>0</v>
      </c>
      <c r="Y163" s="16">
        <v>0</v>
      </c>
      <c r="Z163" s="16">
        <v>0</v>
      </c>
      <c r="AA163" s="16">
        <v>190002.1</v>
      </c>
    </row>
    <row r="164" spans="1:27" ht="15.75" thickBot="1" x14ac:dyDescent="0.3">
      <c r="A164" s="15" t="s">
        <v>134</v>
      </c>
      <c r="B164" s="16">
        <v>0</v>
      </c>
      <c r="C164" s="16">
        <v>31422</v>
      </c>
      <c r="D164" s="16">
        <v>117277.1</v>
      </c>
      <c r="E164" s="16">
        <v>0</v>
      </c>
      <c r="F164" s="16">
        <v>14362.5</v>
      </c>
      <c r="G164" s="16">
        <v>2874</v>
      </c>
      <c r="H164" s="16">
        <v>501850.2</v>
      </c>
      <c r="I164" s="16">
        <v>68077.5</v>
      </c>
      <c r="J164" s="16">
        <v>1262.5</v>
      </c>
      <c r="K164" s="16">
        <v>0</v>
      </c>
      <c r="L164" s="16">
        <v>469.5</v>
      </c>
      <c r="M164" s="16">
        <v>132.5</v>
      </c>
      <c r="N164" s="16">
        <v>0</v>
      </c>
      <c r="O164" s="16">
        <v>94187</v>
      </c>
      <c r="P164" s="16">
        <v>60741.5</v>
      </c>
      <c r="Q164" s="16">
        <v>0</v>
      </c>
      <c r="R164" s="16">
        <v>159870.1</v>
      </c>
      <c r="S164" s="16">
        <v>9639</v>
      </c>
      <c r="T164" s="16">
        <v>32167.5</v>
      </c>
      <c r="U164" s="16">
        <v>24266.5</v>
      </c>
      <c r="V164" s="16">
        <v>183922.1</v>
      </c>
      <c r="W164" s="16">
        <v>754</v>
      </c>
      <c r="X164" s="16">
        <v>0</v>
      </c>
      <c r="Y164" s="16">
        <v>0</v>
      </c>
      <c r="Z164" s="16">
        <v>0</v>
      </c>
      <c r="AA164" s="16">
        <v>190002.1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21913</v>
      </c>
      <c r="E165" s="16">
        <v>0</v>
      </c>
      <c r="F165" s="16">
        <v>14362.5</v>
      </c>
      <c r="G165" s="16">
        <v>2874</v>
      </c>
      <c r="H165" s="16">
        <v>501850.2</v>
      </c>
      <c r="I165" s="16">
        <v>68077.5</v>
      </c>
      <c r="J165" s="16">
        <v>1262.5</v>
      </c>
      <c r="K165" s="16">
        <v>0</v>
      </c>
      <c r="L165" s="16">
        <v>469.5</v>
      </c>
      <c r="M165" s="16">
        <v>0</v>
      </c>
      <c r="N165" s="16">
        <v>0</v>
      </c>
      <c r="O165" s="16">
        <v>94187</v>
      </c>
      <c r="P165" s="16">
        <v>60741.5</v>
      </c>
      <c r="Q165" s="16">
        <v>0</v>
      </c>
      <c r="R165" s="16">
        <v>137.5</v>
      </c>
      <c r="S165" s="16">
        <v>9639</v>
      </c>
      <c r="T165" s="16">
        <v>32167.5</v>
      </c>
      <c r="U165" s="16">
        <v>24266.5</v>
      </c>
      <c r="V165" s="16">
        <v>183922.1</v>
      </c>
      <c r="W165" s="16">
        <v>754</v>
      </c>
      <c r="X165" s="16">
        <v>0</v>
      </c>
      <c r="Y165" s="16">
        <v>0</v>
      </c>
      <c r="Z165" s="16">
        <v>0</v>
      </c>
      <c r="AA165" s="16">
        <v>190002.1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21913</v>
      </c>
      <c r="E166" s="16">
        <v>0</v>
      </c>
      <c r="F166" s="16">
        <v>14362.5</v>
      </c>
      <c r="G166" s="16">
        <v>2874</v>
      </c>
      <c r="H166" s="16">
        <v>501850.2</v>
      </c>
      <c r="I166" s="16">
        <v>68077.5</v>
      </c>
      <c r="J166" s="16">
        <v>1262.5</v>
      </c>
      <c r="K166" s="16">
        <v>0</v>
      </c>
      <c r="L166" s="16">
        <v>469.5</v>
      </c>
      <c r="M166" s="16">
        <v>0</v>
      </c>
      <c r="N166" s="16">
        <v>0</v>
      </c>
      <c r="O166" s="16">
        <v>94187</v>
      </c>
      <c r="P166" s="16">
        <v>60741.5</v>
      </c>
      <c r="Q166" s="16">
        <v>0</v>
      </c>
      <c r="R166" s="16">
        <v>137.5</v>
      </c>
      <c r="S166" s="16">
        <v>9639</v>
      </c>
      <c r="T166" s="16">
        <v>32167.5</v>
      </c>
      <c r="U166" s="16">
        <v>24266.5</v>
      </c>
      <c r="V166" s="16">
        <v>183922.1</v>
      </c>
      <c r="W166" s="16">
        <v>754</v>
      </c>
      <c r="X166" s="16">
        <v>0</v>
      </c>
      <c r="Y166" s="16">
        <v>0</v>
      </c>
      <c r="Z166" s="16">
        <v>0</v>
      </c>
      <c r="AA166" s="16">
        <v>190002.1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21913</v>
      </c>
      <c r="E167" s="16">
        <v>0</v>
      </c>
      <c r="F167" s="16">
        <v>14362.5</v>
      </c>
      <c r="G167" s="16">
        <v>2874</v>
      </c>
      <c r="H167" s="16">
        <v>501850.2</v>
      </c>
      <c r="I167" s="16">
        <v>68077.5</v>
      </c>
      <c r="J167" s="16">
        <v>1262.5</v>
      </c>
      <c r="K167" s="16">
        <v>0</v>
      </c>
      <c r="L167" s="16">
        <v>469.5</v>
      </c>
      <c r="M167" s="16">
        <v>0</v>
      </c>
      <c r="N167" s="16">
        <v>0</v>
      </c>
      <c r="O167" s="16">
        <v>94187</v>
      </c>
      <c r="P167" s="16">
        <v>60741.5</v>
      </c>
      <c r="Q167" s="16">
        <v>0</v>
      </c>
      <c r="R167" s="16">
        <v>0</v>
      </c>
      <c r="S167" s="16">
        <v>9639</v>
      </c>
      <c r="T167" s="16">
        <v>32167.5</v>
      </c>
      <c r="U167" s="16">
        <v>24266.5</v>
      </c>
      <c r="V167" s="16">
        <v>183922.1</v>
      </c>
      <c r="W167" s="16">
        <v>754</v>
      </c>
      <c r="X167" s="16">
        <v>0</v>
      </c>
      <c r="Y167" s="16">
        <v>0</v>
      </c>
      <c r="Z167" s="16">
        <v>0</v>
      </c>
      <c r="AA167" s="16">
        <v>189083.1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21913</v>
      </c>
      <c r="E168" s="16">
        <v>0</v>
      </c>
      <c r="F168" s="16">
        <v>14362.5</v>
      </c>
      <c r="G168" s="16">
        <v>2609</v>
      </c>
      <c r="H168" s="16">
        <v>501850.2</v>
      </c>
      <c r="I168" s="16">
        <v>68077.5</v>
      </c>
      <c r="J168" s="16">
        <v>1262.5</v>
      </c>
      <c r="K168" s="16">
        <v>0</v>
      </c>
      <c r="L168" s="16">
        <v>469.5</v>
      </c>
      <c r="M168" s="16">
        <v>0</v>
      </c>
      <c r="N168" s="16">
        <v>0</v>
      </c>
      <c r="O168" s="16">
        <v>94187</v>
      </c>
      <c r="P168" s="16">
        <v>60741.5</v>
      </c>
      <c r="Q168" s="16">
        <v>0</v>
      </c>
      <c r="R168" s="16">
        <v>0</v>
      </c>
      <c r="S168" s="16">
        <v>9639</v>
      </c>
      <c r="T168" s="16">
        <v>32167.5</v>
      </c>
      <c r="U168" s="16">
        <v>24266.5</v>
      </c>
      <c r="V168" s="16">
        <v>183922.1</v>
      </c>
      <c r="W168" s="16">
        <v>754</v>
      </c>
      <c r="X168" s="16">
        <v>0</v>
      </c>
      <c r="Y168" s="16">
        <v>0</v>
      </c>
      <c r="Z168" s="16">
        <v>0</v>
      </c>
      <c r="AA168" s="16">
        <v>189083.1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21913</v>
      </c>
      <c r="E169" s="16">
        <v>0</v>
      </c>
      <c r="F169" s="16">
        <v>14362.5</v>
      </c>
      <c r="G169" s="16">
        <v>2609</v>
      </c>
      <c r="H169" s="16">
        <v>501850.2</v>
      </c>
      <c r="I169" s="16">
        <v>68077.5</v>
      </c>
      <c r="J169" s="16">
        <v>1262.5</v>
      </c>
      <c r="K169" s="16">
        <v>0</v>
      </c>
      <c r="L169" s="16">
        <v>469.5</v>
      </c>
      <c r="M169" s="16">
        <v>0</v>
      </c>
      <c r="N169" s="16">
        <v>0</v>
      </c>
      <c r="O169" s="16">
        <v>94187</v>
      </c>
      <c r="P169" s="16">
        <v>60741.5</v>
      </c>
      <c r="Q169" s="16">
        <v>0</v>
      </c>
      <c r="R169" s="16">
        <v>0</v>
      </c>
      <c r="S169" s="16">
        <v>9639</v>
      </c>
      <c r="T169" s="16">
        <v>32167.5</v>
      </c>
      <c r="U169" s="16">
        <v>24266.5</v>
      </c>
      <c r="V169" s="16">
        <v>183679.6</v>
      </c>
      <c r="W169" s="16">
        <v>754</v>
      </c>
      <c r="X169" s="16">
        <v>0</v>
      </c>
      <c r="Y169" s="16">
        <v>0</v>
      </c>
      <c r="Z169" s="16">
        <v>0</v>
      </c>
      <c r="AA169" s="16">
        <v>189083.1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21913</v>
      </c>
      <c r="E170" s="16">
        <v>0</v>
      </c>
      <c r="F170" s="16">
        <v>14362.5</v>
      </c>
      <c r="G170" s="16">
        <v>2609</v>
      </c>
      <c r="H170" s="16">
        <v>501850.2</v>
      </c>
      <c r="I170" s="16">
        <v>68077.5</v>
      </c>
      <c r="J170" s="16">
        <v>1262.5</v>
      </c>
      <c r="K170" s="16">
        <v>0</v>
      </c>
      <c r="L170" s="16">
        <v>469.5</v>
      </c>
      <c r="M170" s="16">
        <v>0</v>
      </c>
      <c r="N170" s="16">
        <v>0</v>
      </c>
      <c r="O170" s="16">
        <v>94187</v>
      </c>
      <c r="P170" s="16">
        <v>60741.5</v>
      </c>
      <c r="Q170" s="16">
        <v>0</v>
      </c>
      <c r="R170" s="16">
        <v>0</v>
      </c>
      <c r="S170" s="16">
        <v>0</v>
      </c>
      <c r="T170" s="16">
        <v>32167.5</v>
      </c>
      <c r="U170" s="16">
        <v>24266.5</v>
      </c>
      <c r="V170" s="16">
        <v>183679.6</v>
      </c>
      <c r="W170" s="16">
        <v>0</v>
      </c>
      <c r="X170" s="16">
        <v>0</v>
      </c>
      <c r="Y170" s="16">
        <v>0</v>
      </c>
      <c r="Z170" s="16">
        <v>0</v>
      </c>
      <c r="AA170" s="16">
        <v>189083.1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0</v>
      </c>
      <c r="F171" s="16">
        <v>14362.5</v>
      </c>
      <c r="G171" s="16">
        <v>2609</v>
      </c>
      <c r="H171" s="16">
        <v>501850.2</v>
      </c>
      <c r="I171" s="16">
        <v>68077.5</v>
      </c>
      <c r="J171" s="16">
        <v>1262.5</v>
      </c>
      <c r="K171" s="16">
        <v>0</v>
      </c>
      <c r="L171" s="16">
        <v>469.5</v>
      </c>
      <c r="M171" s="16">
        <v>0</v>
      </c>
      <c r="N171" s="16">
        <v>0</v>
      </c>
      <c r="O171" s="16">
        <v>94187</v>
      </c>
      <c r="P171" s="16">
        <v>60741.5</v>
      </c>
      <c r="Q171" s="16">
        <v>0</v>
      </c>
      <c r="R171" s="16">
        <v>0</v>
      </c>
      <c r="S171" s="16">
        <v>0</v>
      </c>
      <c r="T171" s="16">
        <v>8384.5</v>
      </c>
      <c r="U171" s="16">
        <v>24266.5</v>
      </c>
      <c r="V171" s="16">
        <v>182030.6</v>
      </c>
      <c r="W171" s="16">
        <v>0</v>
      </c>
      <c r="X171" s="16">
        <v>0</v>
      </c>
      <c r="Y171" s="16">
        <v>0</v>
      </c>
      <c r="Z171" s="16">
        <v>0</v>
      </c>
      <c r="AA171" s="16">
        <v>189083.1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14362.5</v>
      </c>
      <c r="G172" s="16">
        <v>2609</v>
      </c>
      <c r="H172" s="16">
        <v>501850.2</v>
      </c>
      <c r="I172" s="16">
        <v>68077.5</v>
      </c>
      <c r="J172" s="16">
        <v>1262.5</v>
      </c>
      <c r="K172" s="16">
        <v>0</v>
      </c>
      <c r="L172" s="16">
        <v>469.5</v>
      </c>
      <c r="M172" s="16">
        <v>0</v>
      </c>
      <c r="N172" s="16">
        <v>0</v>
      </c>
      <c r="O172" s="16">
        <v>74861</v>
      </c>
      <c r="P172" s="16">
        <v>433.5</v>
      </c>
      <c r="Q172" s="16">
        <v>0</v>
      </c>
      <c r="R172" s="16">
        <v>0</v>
      </c>
      <c r="S172" s="16">
        <v>0</v>
      </c>
      <c r="T172" s="16">
        <v>8384.5</v>
      </c>
      <c r="U172" s="16">
        <v>13154.5</v>
      </c>
      <c r="V172" s="16">
        <v>182030.6</v>
      </c>
      <c r="W172" s="16">
        <v>0</v>
      </c>
      <c r="X172" s="16">
        <v>0</v>
      </c>
      <c r="Y172" s="16">
        <v>0</v>
      </c>
      <c r="Z172" s="16">
        <v>0</v>
      </c>
      <c r="AA172" s="16">
        <v>189083.1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14362.5</v>
      </c>
      <c r="G173" s="16">
        <v>2609</v>
      </c>
      <c r="H173" s="16">
        <v>501850.2</v>
      </c>
      <c r="I173" s="16">
        <v>68077.5</v>
      </c>
      <c r="J173" s="16">
        <v>1262.5</v>
      </c>
      <c r="K173" s="16">
        <v>0</v>
      </c>
      <c r="L173" s="16">
        <v>469.5</v>
      </c>
      <c r="M173" s="16">
        <v>0</v>
      </c>
      <c r="N173" s="16">
        <v>0</v>
      </c>
      <c r="O173" s="16">
        <v>74861</v>
      </c>
      <c r="P173" s="16">
        <v>0</v>
      </c>
      <c r="Q173" s="16">
        <v>0</v>
      </c>
      <c r="R173" s="16">
        <v>0</v>
      </c>
      <c r="S173" s="16">
        <v>0</v>
      </c>
      <c r="T173" s="16">
        <v>8384.5</v>
      </c>
      <c r="U173" s="16">
        <v>13154.5</v>
      </c>
      <c r="V173" s="16">
        <v>182030.6</v>
      </c>
      <c r="W173" s="16">
        <v>0</v>
      </c>
      <c r="X173" s="16">
        <v>0</v>
      </c>
      <c r="Y173" s="16">
        <v>0</v>
      </c>
      <c r="Z173" s="16">
        <v>0</v>
      </c>
      <c r="AA173" s="16">
        <v>189083.1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14362.5</v>
      </c>
      <c r="G174" s="16">
        <v>2609</v>
      </c>
      <c r="H174" s="16">
        <v>501850.2</v>
      </c>
      <c r="I174" s="16">
        <v>67825</v>
      </c>
      <c r="J174" s="16">
        <v>1262.5</v>
      </c>
      <c r="K174" s="16">
        <v>0</v>
      </c>
      <c r="L174" s="16">
        <v>469.5</v>
      </c>
      <c r="M174" s="16">
        <v>0</v>
      </c>
      <c r="N174" s="16">
        <v>0</v>
      </c>
      <c r="O174" s="16">
        <v>74861</v>
      </c>
      <c r="P174" s="16">
        <v>0</v>
      </c>
      <c r="Q174" s="16">
        <v>0</v>
      </c>
      <c r="R174" s="16">
        <v>0</v>
      </c>
      <c r="S174" s="16">
        <v>0</v>
      </c>
      <c r="T174" s="16">
        <v>8384.5</v>
      </c>
      <c r="U174" s="16">
        <v>13154.5</v>
      </c>
      <c r="V174" s="16">
        <v>182030.6</v>
      </c>
      <c r="W174" s="16">
        <v>0</v>
      </c>
      <c r="X174" s="16">
        <v>0</v>
      </c>
      <c r="Y174" s="16">
        <v>0</v>
      </c>
      <c r="Z174" s="16">
        <v>0</v>
      </c>
      <c r="AA174" s="16">
        <v>148896.1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14362.5</v>
      </c>
      <c r="G175" s="16">
        <v>2609</v>
      </c>
      <c r="H175" s="16">
        <v>501850.2</v>
      </c>
      <c r="I175" s="16">
        <v>67825</v>
      </c>
      <c r="J175" s="16">
        <v>1262.5</v>
      </c>
      <c r="K175" s="16">
        <v>0</v>
      </c>
      <c r="L175" s="16">
        <v>0</v>
      </c>
      <c r="M175" s="16">
        <v>0</v>
      </c>
      <c r="N175" s="16">
        <v>0</v>
      </c>
      <c r="O175" s="16">
        <v>74861</v>
      </c>
      <c r="P175" s="16">
        <v>0</v>
      </c>
      <c r="Q175" s="16">
        <v>0</v>
      </c>
      <c r="R175" s="16">
        <v>0</v>
      </c>
      <c r="S175" s="16">
        <v>0</v>
      </c>
      <c r="T175" s="16">
        <v>8384.5</v>
      </c>
      <c r="U175" s="16">
        <v>13154.5</v>
      </c>
      <c r="V175" s="16">
        <v>182030.6</v>
      </c>
      <c r="W175" s="16">
        <v>0</v>
      </c>
      <c r="X175" s="16">
        <v>0</v>
      </c>
      <c r="Y175" s="16">
        <v>0</v>
      </c>
      <c r="Z175" s="16">
        <v>0</v>
      </c>
      <c r="AA175" s="16">
        <v>148896.1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14362.5</v>
      </c>
      <c r="G176" s="16">
        <v>2609</v>
      </c>
      <c r="H176" s="16">
        <v>501850.2</v>
      </c>
      <c r="I176" s="16">
        <v>67825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74861</v>
      </c>
      <c r="P176" s="16">
        <v>0</v>
      </c>
      <c r="Q176" s="16">
        <v>0</v>
      </c>
      <c r="R176" s="16">
        <v>0</v>
      </c>
      <c r="S176" s="16">
        <v>0</v>
      </c>
      <c r="T176" s="16">
        <v>8384.5</v>
      </c>
      <c r="U176" s="16">
        <v>0</v>
      </c>
      <c r="V176" s="16">
        <v>182030.6</v>
      </c>
      <c r="W176" s="16">
        <v>0</v>
      </c>
      <c r="X176" s="16">
        <v>0</v>
      </c>
      <c r="Y176" s="16">
        <v>0</v>
      </c>
      <c r="Z176" s="16">
        <v>0</v>
      </c>
      <c r="AA176" s="16">
        <v>136914.1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14362.5</v>
      </c>
      <c r="G177" s="16">
        <v>2609</v>
      </c>
      <c r="H177" s="16">
        <v>501850.2</v>
      </c>
      <c r="I177" s="16">
        <v>67825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74861</v>
      </c>
      <c r="P177" s="16">
        <v>0</v>
      </c>
      <c r="Q177" s="16">
        <v>0</v>
      </c>
      <c r="R177" s="16">
        <v>0</v>
      </c>
      <c r="S177" s="16">
        <v>0</v>
      </c>
      <c r="T177" s="16">
        <v>8384.5</v>
      </c>
      <c r="U177" s="16">
        <v>0</v>
      </c>
      <c r="V177" s="16">
        <v>182030.6</v>
      </c>
      <c r="W177" s="16">
        <v>0</v>
      </c>
      <c r="X177" s="16">
        <v>0</v>
      </c>
      <c r="Y177" s="16">
        <v>0</v>
      </c>
      <c r="Z177" s="16">
        <v>0</v>
      </c>
      <c r="AA177" s="16">
        <v>136914.1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14362.5</v>
      </c>
      <c r="G178" s="16">
        <v>1830.5</v>
      </c>
      <c r="H178" s="16">
        <v>501635.2</v>
      </c>
      <c r="I178" s="16">
        <v>67825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74861</v>
      </c>
      <c r="P178" s="16">
        <v>0</v>
      </c>
      <c r="Q178" s="16">
        <v>0</v>
      </c>
      <c r="R178" s="16">
        <v>0</v>
      </c>
      <c r="S178" s="16">
        <v>0</v>
      </c>
      <c r="T178" s="16">
        <v>8384.5</v>
      </c>
      <c r="U178" s="16">
        <v>0</v>
      </c>
      <c r="V178" s="16">
        <v>182030.6</v>
      </c>
      <c r="W178" s="16">
        <v>0</v>
      </c>
      <c r="X178" s="16">
        <v>0</v>
      </c>
      <c r="Y178" s="16">
        <v>0</v>
      </c>
      <c r="Z178" s="16">
        <v>0</v>
      </c>
      <c r="AA178" s="16">
        <v>136914.1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14362.5</v>
      </c>
      <c r="G179" s="16">
        <v>1830.5</v>
      </c>
      <c r="H179" s="16">
        <v>501635.2</v>
      </c>
      <c r="I179" s="16">
        <v>67825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50967</v>
      </c>
      <c r="P179" s="16">
        <v>0</v>
      </c>
      <c r="Q179" s="16">
        <v>0</v>
      </c>
      <c r="R179" s="16">
        <v>0</v>
      </c>
      <c r="S179" s="16">
        <v>0</v>
      </c>
      <c r="T179" s="16">
        <v>8384.5</v>
      </c>
      <c r="U179" s="16">
        <v>0</v>
      </c>
      <c r="V179" s="16">
        <v>182030.6</v>
      </c>
      <c r="W179" s="16">
        <v>0</v>
      </c>
      <c r="X179" s="16">
        <v>0</v>
      </c>
      <c r="Y179" s="16">
        <v>0</v>
      </c>
      <c r="Z179" s="16">
        <v>0</v>
      </c>
      <c r="AA179" s="16">
        <v>109906.6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14362.5</v>
      </c>
      <c r="G180" s="16">
        <v>488.5</v>
      </c>
      <c r="H180" s="16">
        <v>501635.2</v>
      </c>
      <c r="I180" s="16">
        <v>67825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47634.5</v>
      </c>
      <c r="P180" s="16">
        <v>0</v>
      </c>
      <c r="Q180" s="16">
        <v>0</v>
      </c>
      <c r="R180" s="16">
        <v>0</v>
      </c>
      <c r="S180" s="16">
        <v>0</v>
      </c>
      <c r="T180" s="16">
        <v>8384.5</v>
      </c>
      <c r="U180" s="16">
        <v>0</v>
      </c>
      <c r="V180" s="16">
        <v>182030.6</v>
      </c>
      <c r="W180" s="16">
        <v>0</v>
      </c>
      <c r="X180" s="16">
        <v>0</v>
      </c>
      <c r="Y180" s="16">
        <v>0</v>
      </c>
      <c r="Z180" s="16">
        <v>0</v>
      </c>
      <c r="AA180" s="16">
        <v>109906.6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14362.5</v>
      </c>
      <c r="G181" s="16">
        <v>488.5</v>
      </c>
      <c r="H181" s="16">
        <v>501635.2</v>
      </c>
      <c r="I181" s="16">
        <v>67825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47634.5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182030.6</v>
      </c>
      <c r="W181" s="16">
        <v>0</v>
      </c>
      <c r="X181" s="16">
        <v>0</v>
      </c>
      <c r="Y181" s="16">
        <v>0</v>
      </c>
      <c r="Z181" s="16">
        <v>0</v>
      </c>
      <c r="AA181" s="16">
        <v>37653.5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14362.5</v>
      </c>
      <c r="G182" s="16">
        <v>488.5</v>
      </c>
      <c r="H182" s="16">
        <v>501635.2</v>
      </c>
      <c r="I182" s="16">
        <v>67825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47634.5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182030.6</v>
      </c>
      <c r="W182" s="16">
        <v>0</v>
      </c>
      <c r="X182" s="16">
        <v>0</v>
      </c>
      <c r="Y182" s="16">
        <v>0</v>
      </c>
      <c r="Z182" s="16">
        <v>0</v>
      </c>
      <c r="AA182" s="16">
        <v>37653.5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14362.5</v>
      </c>
      <c r="G183" s="16">
        <v>488.5</v>
      </c>
      <c r="H183" s="16">
        <v>501635.2</v>
      </c>
      <c r="I183" s="16">
        <v>66748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23515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182030.6</v>
      </c>
      <c r="W183" s="16">
        <v>0</v>
      </c>
      <c r="X183" s="16">
        <v>0</v>
      </c>
      <c r="Y183" s="16">
        <v>0</v>
      </c>
      <c r="Z183" s="16">
        <v>0</v>
      </c>
      <c r="AA183" s="16">
        <v>37653.5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14362.5</v>
      </c>
      <c r="G184" s="16">
        <v>488.5</v>
      </c>
      <c r="H184" s="16">
        <v>501635.2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23515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182030.6</v>
      </c>
      <c r="W184" s="16">
        <v>0</v>
      </c>
      <c r="X184" s="16">
        <v>0</v>
      </c>
      <c r="Y184" s="16">
        <v>0</v>
      </c>
      <c r="Z184" s="16">
        <v>0</v>
      </c>
      <c r="AA184" s="16">
        <v>37653.5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14362.5</v>
      </c>
      <c r="G185" s="16">
        <v>488.5</v>
      </c>
      <c r="H185" s="16">
        <v>501635.2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23515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182030.6</v>
      </c>
      <c r="W185" s="16">
        <v>0</v>
      </c>
      <c r="X185" s="16">
        <v>0</v>
      </c>
      <c r="Y185" s="16">
        <v>0</v>
      </c>
      <c r="Z185" s="16">
        <v>0</v>
      </c>
      <c r="AA185" s="16">
        <v>37653.5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14362.5</v>
      </c>
      <c r="G186" s="16">
        <v>488.5</v>
      </c>
      <c r="H186" s="16">
        <v>501635.2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182030.6</v>
      </c>
      <c r="W186" s="16">
        <v>0</v>
      </c>
      <c r="X186" s="16">
        <v>0</v>
      </c>
      <c r="Y186" s="16">
        <v>0</v>
      </c>
      <c r="Z186" s="16">
        <v>0</v>
      </c>
      <c r="AA186" s="16">
        <v>37653.5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501635.2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182030.6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501635.2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182030.6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499582.2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182030.6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31422</v>
      </c>
      <c r="D193" s="16">
        <v>0</v>
      </c>
      <c r="E193" s="16">
        <v>0</v>
      </c>
      <c r="F193" s="16">
        <v>14362.5</v>
      </c>
      <c r="G193" s="16">
        <v>5863</v>
      </c>
      <c r="H193" s="16">
        <v>501850.2</v>
      </c>
      <c r="I193" s="16">
        <v>68077.5</v>
      </c>
      <c r="J193" s="16">
        <v>1262.5</v>
      </c>
      <c r="K193" s="16">
        <v>0</v>
      </c>
      <c r="L193" s="16">
        <v>469.5</v>
      </c>
      <c r="M193" s="16">
        <v>0</v>
      </c>
      <c r="N193" s="16">
        <v>0</v>
      </c>
      <c r="O193" s="16">
        <v>94187</v>
      </c>
      <c r="P193" s="16">
        <v>60741.5</v>
      </c>
      <c r="Q193" s="16">
        <v>0</v>
      </c>
      <c r="R193" s="16">
        <v>0</v>
      </c>
      <c r="S193" s="16">
        <v>9639</v>
      </c>
      <c r="T193" s="16">
        <v>32167.5</v>
      </c>
      <c r="U193" s="16">
        <v>24266.5</v>
      </c>
      <c r="V193" s="16">
        <v>183922.1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1028231</v>
      </c>
      <c r="AC193" s="16">
        <v>1028230</v>
      </c>
      <c r="AD193" s="16">
        <v>-1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31422</v>
      </c>
      <c r="D194" s="16">
        <v>0</v>
      </c>
      <c r="E194" s="16">
        <v>0</v>
      </c>
      <c r="F194" s="16">
        <v>14362.5</v>
      </c>
      <c r="G194" s="16">
        <v>5863</v>
      </c>
      <c r="H194" s="16">
        <v>501850.2</v>
      </c>
      <c r="I194" s="16">
        <v>68077.5</v>
      </c>
      <c r="J194" s="16">
        <v>1262.5</v>
      </c>
      <c r="K194" s="16">
        <v>0</v>
      </c>
      <c r="L194" s="16">
        <v>469.5</v>
      </c>
      <c r="M194" s="16">
        <v>0</v>
      </c>
      <c r="N194" s="16">
        <v>0</v>
      </c>
      <c r="O194" s="16">
        <v>94187</v>
      </c>
      <c r="P194" s="16">
        <v>60741.5</v>
      </c>
      <c r="Q194" s="16">
        <v>0</v>
      </c>
      <c r="R194" s="16">
        <v>0</v>
      </c>
      <c r="S194" s="16">
        <v>9639</v>
      </c>
      <c r="T194" s="16">
        <v>32167.5</v>
      </c>
      <c r="U194" s="16">
        <v>24266.5</v>
      </c>
      <c r="V194" s="16">
        <v>183922.1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1028231</v>
      </c>
      <c r="AC194" s="16">
        <v>1028230</v>
      </c>
      <c r="AD194" s="16">
        <v>-1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14362.5</v>
      </c>
      <c r="G195" s="16">
        <v>2609</v>
      </c>
      <c r="H195" s="16">
        <v>501635.2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47634.5</v>
      </c>
      <c r="P195" s="16">
        <v>60741.5</v>
      </c>
      <c r="Q195" s="16">
        <v>0</v>
      </c>
      <c r="R195" s="16">
        <v>0</v>
      </c>
      <c r="S195" s="16">
        <v>0</v>
      </c>
      <c r="T195" s="16">
        <v>0</v>
      </c>
      <c r="U195" s="16">
        <v>13154.5</v>
      </c>
      <c r="V195" s="16">
        <v>182030.6</v>
      </c>
      <c r="W195" s="16">
        <v>0</v>
      </c>
      <c r="X195" s="16">
        <v>0</v>
      </c>
      <c r="Y195" s="16">
        <v>0</v>
      </c>
      <c r="Z195" s="16">
        <v>0</v>
      </c>
      <c r="AA195" s="16">
        <v>190002.1</v>
      </c>
      <c r="AB195" s="16">
        <v>1012170</v>
      </c>
      <c r="AC195" s="16">
        <v>1012172</v>
      </c>
      <c r="AD195" s="16">
        <v>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14362.5</v>
      </c>
      <c r="G196" s="16">
        <v>488.5</v>
      </c>
      <c r="H196" s="16">
        <v>501635.2</v>
      </c>
      <c r="I196" s="16">
        <v>68077.5</v>
      </c>
      <c r="J196" s="16">
        <v>0</v>
      </c>
      <c r="K196" s="16">
        <v>0</v>
      </c>
      <c r="L196" s="16">
        <v>469.5</v>
      </c>
      <c r="M196" s="16">
        <v>0</v>
      </c>
      <c r="N196" s="16">
        <v>0</v>
      </c>
      <c r="O196" s="16">
        <v>94187</v>
      </c>
      <c r="P196" s="16">
        <v>0</v>
      </c>
      <c r="Q196" s="16">
        <v>0</v>
      </c>
      <c r="R196" s="16">
        <v>0</v>
      </c>
      <c r="S196" s="16">
        <v>0</v>
      </c>
      <c r="T196" s="16">
        <v>32167.5</v>
      </c>
      <c r="U196" s="16">
        <v>80210</v>
      </c>
      <c r="V196" s="16">
        <v>182030.6</v>
      </c>
      <c r="W196" s="16">
        <v>0</v>
      </c>
      <c r="X196" s="16">
        <v>0</v>
      </c>
      <c r="Y196" s="16">
        <v>0</v>
      </c>
      <c r="Z196" s="16">
        <v>0</v>
      </c>
      <c r="AA196" s="16">
        <v>37653.5</v>
      </c>
      <c r="AB196" s="16">
        <v>1011282</v>
      </c>
      <c r="AC196" s="16">
        <v>1011282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117277.1</v>
      </c>
      <c r="E197" s="16">
        <v>0</v>
      </c>
      <c r="F197" s="16">
        <v>14362.5</v>
      </c>
      <c r="G197" s="16">
        <v>2609</v>
      </c>
      <c r="H197" s="16">
        <v>501850.2</v>
      </c>
      <c r="I197" s="16">
        <v>0</v>
      </c>
      <c r="J197" s="16">
        <v>0</v>
      </c>
      <c r="K197" s="16">
        <v>0</v>
      </c>
      <c r="L197" s="16">
        <v>469.5</v>
      </c>
      <c r="M197" s="16">
        <v>0</v>
      </c>
      <c r="N197" s="16">
        <v>0</v>
      </c>
      <c r="O197" s="16">
        <v>94187</v>
      </c>
      <c r="P197" s="16">
        <v>60741.5</v>
      </c>
      <c r="Q197" s="16">
        <v>0</v>
      </c>
      <c r="R197" s="16">
        <v>0</v>
      </c>
      <c r="S197" s="16">
        <v>9639</v>
      </c>
      <c r="T197" s="16">
        <v>8384.5</v>
      </c>
      <c r="U197" s="16">
        <v>24266.5</v>
      </c>
      <c r="V197" s="16">
        <v>182030.6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1015817.5</v>
      </c>
      <c r="AC197" s="16">
        <v>1015817</v>
      </c>
      <c r="AD197" s="16">
        <v>-0.5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14362.5</v>
      </c>
      <c r="G198" s="16">
        <v>2609</v>
      </c>
      <c r="H198" s="16">
        <v>501850.2</v>
      </c>
      <c r="I198" s="16">
        <v>67825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74861</v>
      </c>
      <c r="P198" s="16">
        <v>0</v>
      </c>
      <c r="Q198" s="16">
        <v>0</v>
      </c>
      <c r="R198" s="16">
        <v>0</v>
      </c>
      <c r="S198" s="16">
        <v>0</v>
      </c>
      <c r="T198" s="16">
        <v>8384.5</v>
      </c>
      <c r="U198" s="16">
        <v>24266.5</v>
      </c>
      <c r="V198" s="16">
        <v>182030.6</v>
      </c>
      <c r="W198" s="16">
        <v>0</v>
      </c>
      <c r="X198" s="16">
        <v>0</v>
      </c>
      <c r="Y198" s="16">
        <v>0</v>
      </c>
      <c r="Z198" s="16">
        <v>0</v>
      </c>
      <c r="AA198" s="16">
        <v>136914.1</v>
      </c>
      <c r="AB198" s="16">
        <v>1013103.5</v>
      </c>
      <c r="AC198" s="16">
        <v>1013103</v>
      </c>
      <c r="AD198" s="16">
        <v>-0.5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21913</v>
      </c>
      <c r="E199" s="16">
        <v>0</v>
      </c>
      <c r="F199" s="16">
        <v>14362.5</v>
      </c>
      <c r="G199" s="16">
        <v>488.5</v>
      </c>
      <c r="H199" s="16">
        <v>501635.2</v>
      </c>
      <c r="I199" s="16">
        <v>0</v>
      </c>
      <c r="J199" s="16">
        <v>0</v>
      </c>
      <c r="K199" s="16">
        <v>0</v>
      </c>
      <c r="L199" s="16">
        <v>469.5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281938.09999999998</v>
      </c>
      <c r="W199" s="16">
        <v>0</v>
      </c>
      <c r="X199" s="16">
        <v>0</v>
      </c>
      <c r="Y199" s="16">
        <v>0</v>
      </c>
      <c r="Z199" s="16">
        <v>0</v>
      </c>
      <c r="AA199" s="16">
        <v>190002.1</v>
      </c>
      <c r="AB199" s="16">
        <v>1010809</v>
      </c>
      <c r="AC199" s="16">
        <v>1010810</v>
      </c>
      <c r="AD199" s="16">
        <v>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14362.5</v>
      </c>
      <c r="G200" s="16">
        <v>0</v>
      </c>
      <c r="H200" s="16">
        <v>501850.2</v>
      </c>
      <c r="I200" s="16">
        <v>66748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94187</v>
      </c>
      <c r="P200" s="16">
        <v>0</v>
      </c>
      <c r="Q200" s="16">
        <v>0</v>
      </c>
      <c r="R200" s="16">
        <v>0</v>
      </c>
      <c r="S200" s="16">
        <v>9639</v>
      </c>
      <c r="T200" s="16">
        <v>0</v>
      </c>
      <c r="U200" s="16">
        <v>0</v>
      </c>
      <c r="V200" s="16">
        <v>182030.6</v>
      </c>
      <c r="W200" s="16">
        <v>0</v>
      </c>
      <c r="X200" s="16">
        <v>0</v>
      </c>
      <c r="Y200" s="16">
        <v>0</v>
      </c>
      <c r="Z200" s="16">
        <v>0</v>
      </c>
      <c r="AA200" s="16">
        <v>136914.1</v>
      </c>
      <c r="AB200" s="16">
        <v>1005731.5</v>
      </c>
      <c r="AC200" s="16">
        <v>1005731</v>
      </c>
      <c r="AD200" s="16">
        <v>-0.5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117277.1</v>
      </c>
      <c r="E201" s="16">
        <v>0</v>
      </c>
      <c r="F201" s="16">
        <v>0</v>
      </c>
      <c r="G201" s="16">
        <v>488.5</v>
      </c>
      <c r="H201" s="16">
        <v>501850.2</v>
      </c>
      <c r="I201" s="16">
        <v>0</v>
      </c>
      <c r="J201" s="16">
        <v>0</v>
      </c>
      <c r="K201" s="16">
        <v>0</v>
      </c>
      <c r="L201" s="16">
        <v>469.5</v>
      </c>
      <c r="M201" s="16">
        <v>0</v>
      </c>
      <c r="N201" s="16">
        <v>0</v>
      </c>
      <c r="O201" s="16">
        <v>94187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82263.5</v>
      </c>
      <c r="V201" s="16">
        <v>182030.6</v>
      </c>
      <c r="W201" s="16">
        <v>0</v>
      </c>
      <c r="X201" s="16">
        <v>0</v>
      </c>
      <c r="Y201" s="16">
        <v>0</v>
      </c>
      <c r="Z201" s="16">
        <v>0</v>
      </c>
      <c r="AA201" s="16">
        <v>37653.5</v>
      </c>
      <c r="AB201" s="16">
        <v>1016220</v>
      </c>
      <c r="AC201" s="16">
        <v>1016219</v>
      </c>
      <c r="AD201" s="16">
        <v>-1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21913</v>
      </c>
      <c r="E202" s="16">
        <v>0</v>
      </c>
      <c r="F202" s="16">
        <v>14362.5</v>
      </c>
      <c r="G202" s="16">
        <v>488.5</v>
      </c>
      <c r="H202" s="16">
        <v>501635.2</v>
      </c>
      <c r="I202" s="16">
        <v>0</v>
      </c>
      <c r="J202" s="16">
        <v>0</v>
      </c>
      <c r="K202" s="16">
        <v>0</v>
      </c>
      <c r="L202" s="16">
        <v>469.5</v>
      </c>
      <c r="M202" s="16">
        <v>0</v>
      </c>
      <c r="N202" s="16">
        <v>0</v>
      </c>
      <c r="O202" s="16">
        <v>74861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24266.5</v>
      </c>
      <c r="V202" s="16">
        <v>183922.1</v>
      </c>
      <c r="W202" s="16">
        <v>0</v>
      </c>
      <c r="X202" s="16">
        <v>0</v>
      </c>
      <c r="Y202" s="16">
        <v>0</v>
      </c>
      <c r="Z202" s="16">
        <v>0</v>
      </c>
      <c r="AA202" s="16">
        <v>189083.1</v>
      </c>
      <c r="AB202" s="16">
        <v>1011001.5</v>
      </c>
      <c r="AC202" s="16">
        <v>1011003</v>
      </c>
      <c r="AD202" s="16">
        <v>1.5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14362.5</v>
      </c>
      <c r="G203" s="16">
        <v>2874</v>
      </c>
      <c r="H203" s="16">
        <v>501850.2</v>
      </c>
      <c r="I203" s="16">
        <v>68077.5</v>
      </c>
      <c r="J203" s="16">
        <v>1262.5</v>
      </c>
      <c r="K203" s="16">
        <v>0</v>
      </c>
      <c r="L203" s="16">
        <v>469.5</v>
      </c>
      <c r="M203" s="16">
        <v>3654.5</v>
      </c>
      <c r="N203" s="16">
        <v>0</v>
      </c>
      <c r="O203" s="16">
        <v>94187</v>
      </c>
      <c r="P203" s="16">
        <v>0</v>
      </c>
      <c r="Q203" s="16">
        <v>0</v>
      </c>
      <c r="R203" s="16">
        <v>0</v>
      </c>
      <c r="S203" s="16">
        <v>0</v>
      </c>
      <c r="T203" s="16">
        <v>8384.5</v>
      </c>
      <c r="U203" s="16">
        <v>0</v>
      </c>
      <c r="V203" s="16">
        <v>183922.1</v>
      </c>
      <c r="W203" s="16">
        <v>754</v>
      </c>
      <c r="X203" s="16">
        <v>0</v>
      </c>
      <c r="Y203" s="16">
        <v>0</v>
      </c>
      <c r="Z203" s="16">
        <v>0</v>
      </c>
      <c r="AA203" s="16">
        <v>148896.1</v>
      </c>
      <c r="AB203" s="16">
        <v>1028694.5</v>
      </c>
      <c r="AC203" s="16">
        <v>1028694</v>
      </c>
      <c r="AD203" s="16">
        <v>-0.5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31422</v>
      </c>
      <c r="D204" s="16">
        <v>0</v>
      </c>
      <c r="E204" s="16">
        <v>0</v>
      </c>
      <c r="F204" s="16">
        <v>14362.5</v>
      </c>
      <c r="G204" s="16">
        <v>488.5</v>
      </c>
      <c r="H204" s="16">
        <v>501850.2</v>
      </c>
      <c r="I204" s="16">
        <v>68077.5</v>
      </c>
      <c r="J204" s="16">
        <v>1262.5</v>
      </c>
      <c r="K204" s="16">
        <v>0</v>
      </c>
      <c r="L204" s="16">
        <v>0</v>
      </c>
      <c r="M204" s="16">
        <v>0</v>
      </c>
      <c r="N204" s="16">
        <v>0</v>
      </c>
      <c r="O204" s="16">
        <v>23515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182030.6</v>
      </c>
      <c r="W204" s="16">
        <v>0</v>
      </c>
      <c r="X204" s="16">
        <v>1311.5</v>
      </c>
      <c r="Y204" s="16">
        <v>0</v>
      </c>
      <c r="Z204" s="16">
        <v>0</v>
      </c>
      <c r="AA204" s="16">
        <v>190002.1</v>
      </c>
      <c r="AB204" s="16">
        <v>1014322.5</v>
      </c>
      <c r="AC204" s="16">
        <v>1014322</v>
      </c>
      <c r="AD204" s="16">
        <v>-0.5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117277.1</v>
      </c>
      <c r="E205" s="16">
        <v>0</v>
      </c>
      <c r="F205" s="16">
        <v>14362.5</v>
      </c>
      <c r="G205" s="16">
        <v>2609</v>
      </c>
      <c r="H205" s="16">
        <v>501850.2</v>
      </c>
      <c r="I205" s="16">
        <v>68077.5</v>
      </c>
      <c r="J205" s="16">
        <v>1262.5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60741.5</v>
      </c>
      <c r="Q205" s="16">
        <v>0</v>
      </c>
      <c r="R205" s="16">
        <v>0</v>
      </c>
      <c r="S205" s="16">
        <v>0</v>
      </c>
      <c r="T205" s="16">
        <v>32167.5</v>
      </c>
      <c r="U205" s="16">
        <v>0</v>
      </c>
      <c r="V205" s="16">
        <v>182030.6</v>
      </c>
      <c r="W205" s="16">
        <v>0</v>
      </c>
      <c r="X205" s="16">
        <v>0</v>
      </c>
      <c r="Y205" s="16">
        <v>0</v>
      </c>
      <c r="Z205" s="16">
        <v>0</v>
      </c>
      <c r="AA205" s="16">
        <v>37653.5</v>
      </c>
      <c r="AB205" s="16">
        <v>1018032</v>
      </c>
      <c r="AC205" s="16">
        <v>1018031</v>
      </c>
      <c r="AD205" s="16">
        <v>-1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14362.5</v>
      </c>
      <c r="G206" s="16">
        <v>2609</v>
      </c>
      <c r="H206" s="16">
        <v>501850.2</v>
      </c>
      <c r="I206" s="16">
        <v>68077.5</v>
      </c>
      <c r="J206" s="16">
        <v>1262.5</v>
      </c>
      <c r="K206" s="16">
        <v>0</v>
      </c>
      <c r="L206" s="16">
        <v>469.5</v>
      </c>
      <c r="M206" s="16">
        <v>132.5</v>
      </c>
      <c r="N206" s="16">
        <v>0</v>
      </c>
      <c r="O206" s="16">
        <v>50967</v>
      </c>
      <c r="P206" s="16">
        <v>0</v>
      </c>
      <c r="Q206" s="16">
        <v>0</v>
      </c>
      <c r="R206" s="16">
        <v>0</v>
      </c>
      <c r="S206" s="16">
        <v>0</v>
      </c>
      <c r="T206" s="16">
        <v>8384.5</v>
      </c>
      <c r="U206" s="16">
        <v>0</v>
      </c>
      <c r="V206" s="16">
        <v>183922.1</v>
      </c>
      <c r="W206" s="16">
        <v>0</v>
      </c>
      <c r="X206" s="16">
        <v>0</v>
      </c>
      <c r="Y206" s="16">
        <v>0</v>
      </c>
      <c r="Z206" s="16">
        <v>0</v>
      </c>
      <c r="AA206" s="16">
        <v>189083.1</v>
      </c>
      <c r="AB206" s="16">
        <v>1021120.5</v>
      </c>
      <c r="AC206" s="16">
        <v>1021120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14362.5</v>
      </c>
      <c r="G207" s="16">
        <v>1830.5</v>
      </c>
      <c r="H207" s="16">
        <v>501850.2</v>
      </c>
      <c r="I207" s="16">
        <v>67825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74861</v>
      </c>
      <c r="P207" s="16">
        <v>0</v>
      </c>
      <c r="Q207" s="16">
        <v>0</v>
      </c>
      <c r="R207" s="16">
        <v>0</v>
      </c>
      <c r="S207" s="16">
        <v>0</v>
      </c>
      <c r="T207" s="16">
        <v>8384.5</v>
      </c>
      <c r="U207" s="16">
        <v>13154.5</v>
      </c>
      <c r="V207" s="16">
        <v>183679.6</v>
      </c>
      <c r="W207" s="16">
        <v>0</v>
      </c>
      <c r="X207" s="16">
        <v>0</v>
      </c>
      <c r="Y207" s="16">
        <v>0</v>
      </c>
      <c r="Z207" s="16">
        <v>0</v>
      </c>
      <c r="AA207" s="16">
        <v>148896.1</v>
      </c>
      <c r="AB207" s="16">
        <v>1014844</v>
      </c>
      <c r="AC207" s="16">
        <v>1014843</v>
      </c>
      <c r="AD207" s="16">
        <v>-1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14362.5</v>
      </c>
      <c r="G208" s="16">
        <v>488.5</v>
      </c>
      <c r="H208" s="16">
        <v>501850.2</v>
      </c>
      <c r="I208" s="16">
        <v>67825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60741.5</v>
      </c>
      <c r="Q208" s="16">
        <v>0</v>
      </c>
      <c r="R208" s="16">
        <v>159870.1</v>
      </c>
      <c r="S208" s="16">
        <v>0</v>
      </c>
      <c r="T208" s="16">
        <v>0</v>
      </c>
      <c r="U208" s="16">
        <v>24266.5</v>
      </c>
      <c r="V208" s="16">
        <v>182030.6</v>
      </c>
      <c r="W208" s="16">
        <v>754</v>
      </c>
      <c r="X208" s="16">
        <v>0</v>
      </c>
      <c r="Y208" s="16">
        <v>0</v>
      </c>
      <c r="Z208" s="16">
        <v>0</v>
      </c>
      <c r="AA208" s="16">
        <v>0</v>
      </c>
      <c r="AB208" s="16">
        <v>1012189</v>
      </c>
      <c r="AC208" s="16">
        <v>1012188</v>
      </c>
      <c r="AD208" s="16">
        <v>-1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501635.2</v>
      </c>
      <c r="I209" s="16">
        <v>0</v>
      </c>
      <c r="J209" s="16">
        <v>1262.5</v>
      </c>
      <c r="K209" s="16">
        <v>0</v>
      </c>
      <c r="L209" s="16">
        <v>0</v>
      </c>
      <c r="M209" s="16">
        <v>0</v>
      </c>
      <c r="N209" s="16">
        <v>0</v>
      </c>
      <c r="O209" s="16">
        <v>74861</v>
      </c>
      <c r="P209" s="16">
        <v>60741.5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182030.6</v>
      </c>
      <c r="W209" s="16">
        <v>0</v>
      </c>
      <c r="X209" s="16">
        <v>0</v>
      </c>
      <c r="Y209" s="16">
        <v>0</v>
      </c>
      <c r="Z209" s="16">
        <v>0</v>
      </c>
      <c r="AA209" s="16">
        <v>190002.1</v>
      </c>
      <c r="AB209" s="16">
        <v>1010533</v>
      </c>
      <c r="AC209" s="16">
        <v>1010535</v>
      </c>
      <c r="AD209" s="16">
        <v>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14362.5</v>
      </c>
      <c r="G210" s="16">
        <v>0</v>
      </c>
      <c r="H210" s="16">
        <v>501635.2</v>
      </c>
      <c r="I210" s="16">
        <v>67825</v>
      </c>
      <c r="J210" s="16">
        <v>21115</v>
      </c>
      <c r="K210" s="16">
        <v>0</v>
      </c>
      <c r="L210" s="16">
        <v>0</v>
      </c>
      <c r="M210" s="16">
        <v>0</v>
      </c>
      <c r="N210" s="16">
        <v>0</v>
      </c>
      <c r="O210" s="16">
        <v>23515</v>
      </c>
      <c r="P210" s="16">
        <v>0</v>
      </c>
      <c r="Q210" s="16">
        <v>0</v>
      </c>
      <c r="R210" s="16">
        <v>0</v>
      </c>
      <c r="S210" s="16">
        <v>0</v>
      </c>
      <c r="T210" s="16">
        <v>8384.5</v>
      </c>
      <c r="U210" s="16">
        <v>0</v>
      </c>
      <c r="V210" s="16">
        <v>182030.6</v>
      </c>
      <c r="W210" s="16">
        <v>0</v>
      </c>
      <c r="X210" s="16">
        <v>0</v>
      </c>
      <c r="Y210" s="16">
        <v>0</v>
      </c>
      <c r="Z210" s="16">
        <v>0</v>
      </c>
      <c r="AA210" s="16">
        <v>189083.1</v>
      </c>
      <c r="AB210" s="16">
        <v>1007951</v>
      </c>
      <c r="AC210" s="16">
        <v>1007952</v>
      </c>
      <c r="AD210" s="16">
        <v>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14362.5</v>
      </c>
      <c r="G211" s="16">
        <v>488.5</v>
      </c>
      <c r="H211" s="16">
        <v>501635.2</v>
      </c>
      <c r="I211" s="16">
        <v>67825</v>
      </c>
      <c r="J211" s="16">
        <v>1262.5</v>
      </c>
      <c r="K211" s="16">
        <v>0</v>
      </c>
      <c r="L211" s="16">
        <v>0</v>
      </c>
      <c r="M211" s="16">
        <v>0</v>
      </c>
      <c r="N211" s="16">
        <v>0</v>
      </c>
      <c r="O211" s="16">
        <v>47634.5</v>
      </c>
      <c r="P211" s="16">
        <v>60741.5</v>
      </c>
      <c r="Q211" s="16">
        <v>0</v>
      </c>
      <c r="R211" s="16">
        <v>137.5</v>
      </c>
      <c r="S211" s="16">
        <v>0</v>
      </c>
      <c r="T211" s="16">
        <v>0</v>
      </c>
      <c r="U211" s="16">
        <v>24266.5</v>
      </c>
      <c r="V211" s="16">
        <v>182030.6</v>
      </c>
      <c r="W211" s="16">
        <v>754</v>
      </c>
      <c r="X211" s="16">
        <v>0</v>
      </c>
      <c r="Y211" s="16">
        <v>0</v>
      </c>
      <c r="Z211" s="16">
        <v>0</v>
      </c>
      <c r="AA211" s="16">
        <v>109906.6</v>
      </c>
      <c r="AB211" s="16">
        <v>1011045</v>
      </c>
      <c r="AC211" s="16">
        <v>1011046</v>
      </c>
      <c r="AD211" s="16">
        <v>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21913</v>
      </c>
      <c r="E212" s="16">
        <v>0</v>
      </c>
      <c r="F212" s="16">
        <v>14362.5</v>
      </c>
      <c r="G212" s="16">
        <v>2874</v>
      </c>
      <c r="H212" s="16">
        <v>501850.2</v>
      </c>
      <c r="I212" s="16">
        <v>67825</v>
      </c>
      <c r="J212" s="16">
        <v>21115</v>
      </c>
      <c r="K212" s="16">
        <v>0</v>
      </c>
      <c r="L212" s="16">
        <v>0</v>
      </c>
      <c r="M212" s="16">
        <v>132.5</v>
      </c>
      <c r="N212" s="16">
        <v>0</v>
      </c>
      <c r="O212" s="16">
        <v>74861</v>
      </c>
      <c r="P212" s="16">
        <v>60741.5</v>
      </c>
      <c r="Q212" s="16">
        <v>0</v>
      </c>
      <c r="R212" s="16">
        <v>0</v>
      </c>
      <c r="S212" s="16">
        <v>9639</v>
      </c>
      <c r="T212" s="16">
        <v>8384.5</v>
      </c>
      <c r="U212" s="16">
        <v>13154.5</v>
      </c>
      <c r="V212" s="16">
        <v>182030.6</v>
      </c>
      <c r="W212" s="16">
        <v>754</v>
      </c>
      <c r="X212" s="16">
        <v>0</v>
      </c>
      <c r="Y212" s="16">
        <v>0</v>
      </c>
      <c r="Z212" s="16">
        <v>0</v>
      </c>
      <c r="AA212" s="16">
        <v>37653.5</v>
      </c>
      <c r="AB212" s="16">
        <v>1017291</v>
      </c>
      <c r="AC212" s="16">
        <v>1017290</v>
      </c>
      <c r="AD212" s="16">
        <v>-1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2609</v>
      </c>
      <c r="H213" s="16">
        <v>0</v>
      </c>
      <c r="I213" s="16">
        <v>67825</v>
      </c>
      <c r="J213" s="16">
        <v>0</v>
      </c>
      <c r="K213" s="16">
        <v>0</v>
      </c>
      <c r="L213" s="16">
        <v>469.5</v>
      </c>
      <c r="M213" s="16">
        <v>0</v>
      </c>
      <c r="N213" s="16">
        <v>0</v>
      </c>
      <c r="O213" s="16">
        <v>94187</v>
      </c>
      <c r="P213" s="16">
        <v>0</v>
      </c>
      <c r="Q213" s="16">
        <v>0</v>
      </c>
      <c r="R213" s="16">
        <v>659079.80000000005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189083.1</v>
      </c>
      <c r="AB213" s="16">
        <v>1013253.5</v>
      </c>
      <c r="AC213" s="16">
        <v>1013254</v>
      </c>
      <c r="AD213" s="16">
        <v>0.5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21913</v>
      </c>
      <c r="E214" s="16">
        <v>0</v>
      </c>
      <c r="F214" s="16">
        <v>14362.5</v>
      </c>
      <c r="G214" s="16">
        <v>2609</v>
      </c>
      <c r="H214" s="16">
        <v>499582.2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74861</v>
      </c>
      <c r="P214" s="16">
        <v>0</v>
      </c>
      <c r="Q214" s="16">
        <v>0</v>
      </c>
      <c r="R214" s="16">
        <v>159870.1</v>
      </c>
      <c r="S214" s="16">
        <v>9639</v>
      </c>
      <c r="T214" s="16">
        <v>8384.5</v>
      </c>
      <c r="U214" s="16">
        <v>0</v>
      </c>
      <c r="V214" s="16">
        <v>182030.6</v>
      </c>
      <c r="W214" s="16">
        <v>0</v>
      </c>
      <c r="X214" s="16">
        <v>0</v>
      </c>
      <c r="Y214" s="16">
        <v>0</v>
      </c>
      <c r="Z214" s="16">
        <v>0</v>
      </c>
      <c r="AA214" s="16">
        <v>37653.5</v>
      </c>
      <c r="AB214" s="16">
        <v>1010905.5</v>
      </c>
      <c r="AC214" s="16">
        <v>1010905</v>
      </c>
      <c r="AD214" s="16">
        <v>-0.5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21913</v>
      </c>
      <c r="E215" s="16">
        <v>0</v>
      </c>
      <c r="F215" s="16">
        <v>14362.5</v>
      </c>
      <c r="G215" s="16">
        <v>2609</v>
      </c>
      <c r="H215" s="16">
        <v>501635.2</v>
      </c>
      <c r="I215" s="16">
        <v>67825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94187</v>
      </c>
      <c r="P215" s="16">
        <v>433.5</v>
      </c>
      <c r="Q215" s="16">
        <v>0</v>
      </c>
      <c r="R215" s="16">
        <v>137.5</v>
      </c>
      <c r="S215" s="16">
        <v>9639</v>
      </c>
      <c r="T215" s="16">
        <v>8384.5</v>
      </c>
      <c r="U215" s="16">
        <v>0</v>
      </c>
      <c r="V215" s="16">
        <v>182030.6</v>
      </c>
      <c r="W215" s="16">
        <v>754</v>
      </c>
      <c r="X215" s="16">
        <v>0</v>
      </c>
      <c r="Y215" s="16">
        <v>0</v>
      </c>
      <c r="Z215" s="16">
        <v>0</v>
      </c>
      <c r="AA215" s="16">
        <v>109906.6</v>
      </c>
      <c r="AB215" s="16">
        <v>1013817.5</v>
      </c>
      <c r="AC215" s="16">
        <v>1013818</v>
      </c>
      <c r="AD215" s="16">
        <v>0.5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21913</v>
      </c>
      <c r="E216" s="16">
        <v>0</v>
      </c>
      <c r="F216" s="16">
        <v>0</v>
      </c>
      <c r="G216" s="16">
        <v>0</v>
      </c>
      <c r="H216" s="16">
        <v>501635.2</v>
      </c>
      <c r="I216" s="16">
        <v>68077.5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49880.5</v>
      </c>
      <c r="U216" s="16">
        <v>0</v>
      </c>
      <c r="V216" s="16">
        <v>182030.6</v>
      </c>
      <c r="W216" s="16">
        <v>0</v>
      </c>
      <c r="X216" s="16">
        <v>0</v>
      </c>
      <c r="Y216" s="16">
        <v>0</v>
      </c>
      <c r="Z216" s="16">
        <v>0</v>
      </c>
      <c r="AA216" s="16">
        <v>189083.1</v>
      </c>
      <c r="AB216" s="16">
        <v>1012620</v>
      </c>
      <c r="AC216" s="16">
        <v>1012621</v>
      </c>
      <c r="AD216" s="16">
        <v>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14362.5</v>
      </c>
      <c r="G217" s="16">
        <v>2874</v>
      </c>
      <c r="H217" s="16">
        <v>501635.2</v>
      </c>
      <c r="I217" s="16">
        <v>68077.5</v>
      </c>
      <c r="J217" s="16">
        <v>1262.5</v>
      </c>
      <c r="K217" s="16">
        <v>0</v>
      </c>
      <c r="L217" s="16">
        <v>0</v>
      </c>
      <c r="M217" s="16">
        <v>0</v>
      </c>
      <c r="N217" s="16">
        <v>0</v>
      </c>
      <c r="O217" s="16">
        <v>47634.5</v>
      </c>
      <c r="P217" s="16">
        <v>0</v>
      </c>
      <c r="Q217" s="16">
        <v>0</v>
      </c>
      <c r="R217" s="16">
        <v>0</v>
      </c>
      <c r="S217" s="16">
        <v>0</v>
      </c>
      <c r="T217" s="16">
        <v>8384.5</v>
      </c>
      <c r="U217" s="16">
        <v>0</v>
      </c>
      <c r="V217" s="16">
        <v>182030.6</v>
      </c>
      <c r="W217" s="16">
        <v>754</v>
      </c>
      <c r="X217" s="16">
        <v>0</v>
      </c>
      <c r="Y217" s="16">
        <v>0</v>
      </c>
      <c r="Z217" s="16">
        <v>0</v>
      </c>
      <c r="AA217" s="16">
        <v>190002.1</v>
      </c>
      <c r="AB217" s="16">
        <v>1017017.5</v>
      </c>
      <c r="AC217" s="16">
        <v>1017019</v>
      </c>
      <c r="AD217" s="16">
        <v>1.5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0</v>
      </c>
      <c r="F218" s="16">
        <v>14362.5</v>
      </c>
      <c r="G218" s="16">
        <v>2609</v>
      </c>
      <c r="H218" s="16">
        <v>501850.2</v>
      </c>
      <c r="I218" s="16">
        <v>68077.5</v>
      </c>
      <c r="J218" s="16">
        <v>1262.5</v>
      </c>
      <c r="K218" s="16">
        <v>0</v>
      </c>
      <c r="L218" s="16">
        <v>469.5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32167.5</v>
      </c>
      <c r="U218" s="16">
        <v>24266.5</v>
      </c>
      <c r="V218" s="16">
        <v>183922.1</v>
      </c>
      <c r="W218" s="16">
        <v>754</v>
      </c>
      <c r="X218" s="16">
        <v>0</v>
      </c>
      <c r="Y218" s="16">
        <v>0</v>
      </c>
      <c r="Z218" s="16">
        <v>0</v>
      </c>
      <c r="AA218" s="16">
        <v>189083.1</v>
      </c>
      <c r="AB218" s="16">
        <v>1018824.5</v>
      </c>
      <c r="AC218" s="16">
        <v>1018824</v>
      </c>
      <c r="AD218" s="16">
        <v>-0.5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0</v>
      </c>
      <c r="F219" s="16">
        <v>14362.5</v>
      </c>
      <c r="G219" s="16">
        <v>2609</v>
      </c>
      <c r="H219" s="16">
        <v>501850.2</v>
      </c>
      <c r="I219" s="16">
        <v>68077.5</v>
      </c>
      <c r="J219" s="16">
        <v>0</v>
      </c>
      <c r="K219" s="16">
        <v>0</v>
      </c>
      <c r="L219" s="16">
        <v>469.5</v>
      </c>
      <c r="M219" s="16">
        <v>0</v>
      </c>
      <c r="N219" s="16">
        <v>0</v>
      </c>
      <c r="O219" s="16">
        <v>23515</v>
      </c>
      <c r="P219" s="16">
        <v>0</v>
      </c>
      <c r="Q219" s="16">
        <v>0</v>
      </c>
      <c r="R219" s="16">
        <v>0</v>
      </c>
      <c r="S219" s="16">
        <v>0</v>
      </c>
      <c r="T219" s="16">
        <v>32167.5</v>
      </c>
      <c r="U219" s="16">
        <v>0</v>
      </c>
      <c r="V219" s="16">
        <v>183679.6</v>
      </c>
      <c r="W219" s="16">
        <v>0</v>
      </c>
      <c r="X219" s="16">
        <v>0</v>
      </c>
      <c r="Y219" s="16">
        <v>0</v>
      </c>
      <c r="Z219" s="16">
        <v>0</v>
      </c>
      <c r="AA219" s="16">
        <v>189083.1</v>
      </c>
      <c r="AB219" s="16">
        <v>1015814</v>
      </c>
      <c r="AC219" s="16">
        <v>1015813</v>
      </c>
      <c r="AD219" s="16">
        <v>-1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0</v>
      </c>
      <c r="F220" s="16">
        <v>14362.5</v>
      </c>
      <c r="G220" s="16">
        <v>1830.5</v>
      </c>
      <c r="H220" s="16">
        <v>501635.2</v>
      </c>
      <c r="I220" s="16">
        <v>67825</v>
      </c>
      <c r="J220" s="16">
        <v>1262.5</v>
      </c>
      <c r="K220" s="16">
        <v>0</v>
      </c>
      <c r="L220" s="16">
        <v>0</v>
      </c>
      <c r="M220" s="16">
        <v>0</v>
      </c>
      <c r="N220" s="16">
        <v>0</v>
      </c>
      <c r="O220" s="16">
        <v>74861</v>
      </c>
      <c r="P220" s="16">
        <v>0</v>
      </c>
      <c r="Q220" s="16">
        <v>0</v>
      </c>
      <c r="R220" s="16">
        <v>0</v>
      </c>
      <c r="S220" s="16">
        <v>0</v>
      </c>
      <c r="T220" s="16">
        <v>32167.5</v>
      </c>
      <c r="U220" s="16">
        <v>0</v>
      </c>
      <c r="V220" s="16">
        <v>182030.6</v>
      </c>
      <c r="W220" s="16">
        <v>754</v>
      </c>
      <c r="X220" s="16">
        <v>0</v>
      </c>
      <c r="Y220" s="16">
        <v>0</v>
      </c>
      <c r="Z220" s="16">
        <v>0</v>
      </c>
      <c r="AA220" s="16">
        <v>136914.1</v>
      </c>
      <c r="AB220" s="16">
        <v>1013643</v>
      </c>
      <c r="AC220" s="16">
        <v>1013644</v>
      </c>
      <c r="AD220" s="16">
        <v>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0</v>
      </c>
      <c r="F221" s="16">
        <v>14362.5</v>
      </c>
      <c r="G221" s="16">
        <v>2874</v>
      </c>
      <c r="H221" s="16">
        <v>501850.2</v>
      </c>
      <c r="I221" s="16">
        <v>68077.5</v>
      </c>
      <c r="J221" s="16">
        <v>1262.5</v>
      </c>
      <c r="K221" s="16">
        <v>0</v>
      </c>
      <c r="L221" s="16">
        <v>469.5</v>
      </c>
      <c r="M221" s="16">
        <v>0</v>
      </c>
      <c r="N221" s="16">
        <v>0</v>
      </c>
      <c r="O221" s="16">
        <v>94187</v>
      </c>
      <c r="P221" s="16">
        <v>60741.5</v>
      </c>
      <c r="Q221" s="16">
        <v>0</v>
      </c>
      <c r="R221" s="16">
        <v>0</v>
      </c>
      <c r="S221" s="16">
        <v>9639</v>
      </c>
      <c r="T221" s="16">
        <v>32167.5</v>
      </c>
      <c r="U221" s="16">
        <v>13154.5</v>
      </c>
      <c r="V221" s="16">
        <v>182030.6</v>
      </c>
      <c r="W221" s="16">
        <v>0</v>
      </c>
      <c r="X221" s="16">
        <v>0</v>
      </c>
      <c r="Y221" s="16">
        <v>0</v>
      </c>
      <c r="Z221" s="16">
        <v>0</v>
      </c>
      <c r="AA221" s="16">
        <v>37653.5</v>
      </c>
      <c r="AB221" s="16">
        <v>1018470</v>
      </c>
      <c r="AC221" s="16">
        <v>1018469</v>
      </c>
      <c r="AD221" s="16">
        <v>-1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2193888.2999999998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29442985</v>
      </c>
    </row>
    <row r="226" spans="1:29" ht="21.75" thickBot="1" x14ac:dyDescent="0.3">
      <c r="A226" s="17" t="s">
        <v>170</v>
      </c>
      <c r="B226" s="18">
        <v>29442985</v>
      </c>
    </row>
    <row r="227" spans="1:29" ht="32.25" thickBot="1" x14ac:dyDescent="0.3">
      <c r="A227" s="17" t="s">
        <v>171</v>
      </c>
      <c r="B227" s="18">
        <v>0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347</v>
      </c>
    </row>
    <row r="236" spans="1:29" x14ac:dyDescent="0.25">
      <c r="AB236" s="21" t="s">
        <v>177</v>
      </c>
      <c r="AC236" s="21">
        <f>CORREL(AC193:AC221,AB193:AB221)</f>
        <v>0.99999998738601159</v>
      </c>
    </row>
  </sheetData>
  <hyperlinks>
    <hyperlink ref="A232" r:id="rId1" display="https://miau.my-x.hu/myx-free/coco/test/441217220220213224547.html" xr:uid="{DB5B82CE-B36B-4455-AA58-414CB7B23B3A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P234" sqref="P234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Nukleáris medicina (izotóp-diagnosztika és 
-terápia)</v>
      </c>
      <c r="X1" t="str">
        <f>'2015'!X1</f>
        <v>Fizioterápia</v>
      </c>
      <c r="Y1" t="str">
        <f>'2015'!Y1</f>
        <v>Patológia és kórszövettan</v>
      </c>
      <c r="Z1" t="str">
        <f>'2015'!Z1</f>
        <v>Ultrahang-diagnosztika és -terápia</v>
      </c>
      <c r="AA1" t="str">
        <f>'2015'!AA1</f>
        <v>Tomográfia</v>
      </c>
      <c r="AB1" t="str">
        <f>'2015'!AB1</f>
        <v>Röntgen-diagnosztika és -terápia</v>
      </c>
      <c r="AC1" t="str">
        <f>'2015'!AC1</f>
        <v>Laboratóriumi diagnosztika</v>
      </c>
      <c r="AD1" t="str">
        <f>'2015'!AD1</f>
        <v>Sürgősségi betegellátás, oxyológia</v>
      </c>
      <c r="AE1" t="str">
        <f>'2015'!AE1</f>
        <v>Kardiológia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55703</v>
      </c>
      <c r="X2">
        <f>nyers_adat!X89</f>
        <v>2311572</v>
      </c>
      <c r="Y2">
        <f>nyers_adat!Y89</f>
        <v>318882</v>
      </c>
      <c r="Z2">
        <f>nyers_adat!Z89</f>
        <v>585481</v>
      </c>
      <c r="AA2">
        <f>nyers_adat!AA89</f>
        <v>339617</v>
      </c>
      <c r="AB2">
        <f>nyers_adat!AB89</f>
        <v>1268967</v>
      </c>
      <c r="AC2">
        <f>nyers_adat!AC89</f>
        <v>5604418</v>
      </c>
      <c r="AD2">
        <f>nyers_adat!AD89</f>
        <v>262262</v>
      </c>
      <c r="AE2">
        <f>nyers_adat!AE89</f>
        <v>903113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55703</v>
      </c>
      <c r="X3">
        <f>nyers_adat!X90</f>
        <v>2311572</v>
      </c>
      <c r="Y3">
        <f>nyers_adat!Y90</f>
        <v>318882</v>
      </c>
      <c r="Z3">
        <f>nyers_adat!Z90</f>
        <v>585481</v>
      </c>
      <c r="AA3">
        <f>nyers_adat!AA90</f>
        <v>339617</v>
      </c>
      <c r="AB3">
        <f>nyers_adat!AB90</f>
        <v>1268967</v>
      </c>
      <c r="AC3">
        <f>nyers_adat!AC90</f>
        <v>5604418</v>
      </c>
      <c r="AD3">
        <f>nyers_adat!AD90</f>
        <v>262262</v>
      </c>
      <c r="AE3">
        <f>nyers_adat!AE90</f>
        <v>903113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2427</v>
      </c>
      <c r="X4">
        <f>nyers_adat!X91</f>
        <v>300030</v>
      </c>
      <c r="Y4">
        <f>nyers_adat!Y91</f>
        <v>34909</v>
      </c>
      <c r="Z4">
        <f>nyers_adat!Z91</f>
        <v>94050</v>
      </c>
      <c r="AA4">
        <f>nyers_adat!AA91</f>
        <v>28830</v>
      </c>
      <c r="AB4">
        <f>nyers_adat!AB91</f>
        <v>175154</v>
      </c>
      <c r="AC4">
        <f>nyers_adat!AC91</f>
        <v>487712</v>
      </c>
      <c r="AD4">
        <f>nyers_adat!AD91</f>
        <v>82164</v>
      </c>
      <c r="AE4">
        <f>nyers_adat!AE91</f>
        <v>49687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7684</v>
      </c>
      <c r="X5">
        <f>nyers_adat!X92</f>
        <v>290053</v>
      </c>
      <c r="Y5">
        <f>nyers_adat!Y92</f>
        <v>21627</v>
      </c>
      <c r="Z5">
        <f>nyers_adat!Z92</f>
        <v>51602</v>
      </c>
      <c r="AA5">
        <f>nyers_adat!AA92</f>
        <v>19416</v>
      </c>
      <c r="AB5">
        <f>nyers_adat!AB92</f>
        <v>113560</v>
      </c>
      <c r="AC5">
        <f>nyers_adat!AC92</f>
        <v>286167</v>
      </c>
      <c r="AD5">
        <f>nyers_adat!AD92</f>
        <v>31590</v>
      </c>
      <c r="AE5">
        <f>nyers_adat!AE92</f>
        <v>33449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3624</v>
      </c>
      <c r="X6">
        <f>nyers_adat!X93</f>
        <v>241026</v>
      </c>
      <c r="Y6">
        <f>nyers_adat!Y93</f>
        <v>25390</v>
      </c>
      <c r="Z6">
        <f>nyers_adat!Z93</f>
        <v>60766</v>
      </c>
      <c r="AA6">
        <f>nyers_adat!AA93</f>
        <v>32689</v>
      </c>
      <c r="AB6">
        <f>nyers_adat!AB93</f>
        <v>117284</v>
      </c>
      <c r="AC6">
        <f>nyers_adat!AC93</f>
        <v>250008</v>
      </c>
      <c r="AD6">
        <f>nyers_adat!AD93</f>
        <v>31158</v>
      </c>
      <c r="AE6">
        <f>nyers_adat!AE93</f>
        <v>54300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13735</v>
      </c>
      <c r="X7">
        <f>nyers_adat!X94</f>
        <v>831109</v>
      </c>
      <c r="Y7">
        <f>nyers_adat!Y94</f>
        <v>81926</v>
      </c>
      <c r="Z7">
        <f>nyers_adat!Z94</f>
        <v>206418</v>
      </c>
      <c r="AA7">
        <f>nyers_adat!AA94</f>
        <v>80935</v>
      </c>
      <c r="AB7">
        <f>nyers_adat!AB94</f>
        <v>405998</v>
      </c>
      <c r="AC7">
        <f>nyers_adat!AC94</f>
        <v>1023887</v>
      </c>
      <c r="AD7">
        <f>nyers_adat!AD94</f>
        <v>144912</v>
      </c>
      <c r="AE7">
        <f>nyers_adat!AE94</f>
        <v>137436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2943</v>
      </c>
      <c r="X8">
        <f>nyers_adat!X95</f>
        <v>283424</v>
      </c>
      <c r="Y8">
        <f>nyers_adat!Y95</f>
        <v>61990</v>
      </c>
      <c r="Z8">
        <f>nyers_adat!Z95</f>
        <v>81781</v>
      </c>
      <c r="AA8">
        <f>nyers_adat!AA95</f>
        <v>26677</v>
      </c>
      <c r="AB8">
        <f>nyers_adat!AB95</f>
        <v>171992</v>
      </c>
      <c r="AC8">
        <f>nyers_adat!AC95</f>
        <v>442335</v>
      </c>
      <c r="AD8">
        <f>nyers_adat!AD95</f>
        <v>82394</v>
      </c>
      <c r="AE8">
        <f>nyers_adat!AE95</f>
        <v>50509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964</v>
      </c>
      <c r="X9">
        <f>nyers_adat!X96</f>
        <v>143504</v>
      </c>
      <c r="Y9">
        <f>nyers_adat!Y96</f>
        <v>23415</v>
      </c>
      <c r="Z9">
        <f>nyers_adat!Z96</f>
        <v>22304</v>
      </c>
      <c r="AA9">
        <f>nyers_adat!AA96</f>
        <v>21485</v>
      </c>
      <c r="AB9">
        <f>nyers_adat!AB96</f>
        <v>80045</v>
      </c>
      <c r="AC9">
        <f>nyers_adat!AC96</f>
        <v>312453</v>
      </c>
      <c r="AD9">
        <f>nyers_adat!AD96</f>
        <v>35315</v>
      </c>
      <c r="AE9">
        <f>nyers_adat!AE96</f>
        <v>14254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2075</v>
      </c>
      <c r="X10">
        <f>nyers_adat!X97</f>
        <v>318649</v>
      </c>
      <c r="Y10">
        <f>nyers_adat!Y97</f>
        <v>24039</v>
      </c>
      <c r="Z10">
        <f>nyers_adat!Z97</f>
        <v>46870</v>
      </c>
      <c r="AA10">
        <f>nyers_adat!AA97</f>
        <v>26684</v>
      </c>
      <c r="AB10">
        <f>nyers_adat!AB97</f>
        <v>85503</v>
      </c>
      <c r="AC10">
        <f>nyers_adat!AC97</f>
        <v>345287</v>
      </c>
      <c r="AD10">
        <f>nyers_adat!AD97</f>
        <v>29700</v>
      </c>
      <c r="AE10">
        <f>nyers_adat!AE97</f>
        <v>43425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5982</v>
      </c>
      <c r="X11">
        <f>nyers_adat!X98</f>
        <v>745577</v>
      </c>
      <c r="Y11">
        <f>nyers_adat!Y98</f>
        <v>109444</v>
      </c>
      <c r="Z11">
        <f>nyers_adat!Z98</f>
        <v>150955</v>
      </c>
      <c r="AA11">
        <f>nyers_adat!AA98</f>
        <v>74846</v>
      </c>
      <c r="AB11">
        <f>nyers_adat!AB98</f>
        <v>337540</v>
      </c>
      <c r="AC11">
        <f>nyers_adat!AC98</f>
        <v>1100075</v>
      </c>
      <c r="AD11">
        <f>nyers_adat!AD98</f>
        <v>147409</v>
      </c>
      <c r="AE11">
        <f>nyers_adat!AE98</f>
        <v>108188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3262</v>
      </c>
      <c r="X12">
        <f>nyers_adat!X99</f>
        <v>225819</v>
      </c>
      <c r="Y12">
        <f>nyers_adat!Y99</f>
        <v>46419</v>
      </c>
      <c r="Z12">
        <f>nyers_adat!Z99</f>
        <v>101081</v>
      </c>
      <c r="AA12">
        <f>nyers_adat!AA99</f>
        <v>40351</v>
      </c>
      <c r="AB12">
        <f>nyers_adat!AB99</f>
        <v>140132</v>
      </c>
      <c r="AC12">
        <f>nyers_adat!AC99</f>
        <v>698080</v>
      </c>
      <c r="AD12">
        <f>nyers_adat!AD99</f>
        <v>54003</v>
      </c>
      <c r="AE12">
        <f>nyers_adat!AE99</f>
        <v>97683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1509</v>
      </c>
      <c r="X13">
        <f>nyers_adat!X100</f>
        <v>164550</v>
      </c>
      <c r="Y13">
        <f>nyers_adat!Y100</f>
        <v>25060</v>
      </c>
      <c r="Z13">
        <f>nyers_adat!Z100</f>
        <v>60954</v>
      </c>
      <c r="AA13">
        <f>nyers_adat!AA100</f>
        <v>38475</v>
      </c>
      <c r="AB13">
        <f>nyers_adat!AB100</f>
        <v>117128</v>
      </c>
      <c r="AC13">
        <f>nyers_adat!AC100</f>
        <v>425906</v>
      </c>
      <c r="AD13">
        <f>nyers_adat!AD100</f>
        <v>58188</v>
      </c>
      <c r="AE13">
        <f>nyers_adat!AE100</f>
        <v>44306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3390</v>
      </c>
      <c r="X14">
        <f>nyers_adat!X101</f>
        <v>93902</v>
      </c>
      <c r="Y14">
        <f>nyers_adat!Y101</f>
        <v>19426</v>
      </c>
      <c r="Z14">
        <f>nyers_adat!Z101</f>
        <v>33718</v>
      </c>
      <c r="AA14">
        <f>nyers_adat!AA101</f>
        <v>13137</v>
      </c>
      <c r="AB14">
        <f>nyers_adat!AB101</f>
        <v>73282</v>
      </c>
      <c r="AC14">
        <f>nyers_adat!AC101</f>
        <v>266024</v>
      </c>
      <c r="AD14">
        <f>nyers_adat!AD101</f>
        <v>21466</v>
      </c>
      <c r="AE14">
        <f>nyers_adat!AE101</f>
        <v>40991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8161</v>
      </c>
      <c r="X15">
        <f>nyers_adat!X102</f>
        <v>484271</v>
      </c>
      <c r="Y15">
        <f>nyers_adat!Y102</f>
        <v>90905</v>
      </c>
      <c r="Z15">
        <f>nyers_adat!Z102</f>
        <v>195753</v>
      </c>
      <c r="AA15">
        <f>nyers_adat!AA102</f>
        <v>91963</v>
      </c>
      <c r="AB15">
        <f>nyers_adat!AB102</f>
        <v>330542</v>
      </c>
      <c r="AC15">
        <f>nyers_adat!AC102</f>
        <v>1390010</v>
      </c>
      <c r="AD15">
        <f>nyers_adat!AD102</f>
        <v>133657</v>
      </c>
      <c r="AE15">
        <f>nyers_adat!AE102</f>
        <v>182980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27878</v>
      </c>
      <c r="X16">
        <f>nyers_adat!X103</f>
        <v>2060957</v>
      </c>
      <c r="Y16">
        <f>nyers_adat!Y103</f>
        <v>282275</v>
      </c>
      <c r="Z16">
        <f>nyers_adat!Z103</f>
        <v>553126</v>
      </c>
      <c r="AA16">
        <f>nyers_adat!AA103</f>
        <v>247744</v>
      </c>
      <c r="AB16">
        <f>nyers_adat!AB103</f>
        <v>1074080</v>
      </c>
      <c r="AC16">
        <f>nyers_adat!AC103</f>
        <v>3513972</v>
      </c>
      <c r="AD16">
        <f>nyers_adat!AD103</f>
        <v>425978</v>
      </c>
      <c r="AE16">
        <f>nyers_adat!AE103</f>
        <v>428604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4505</v>
      </c>
      <c r="X17">
        <f>nyers_adat!X104</f>
        <v>593593</v>
      </c>
      <c r="Y17">
        <f>nyers_adat!Y104</f>
        <v>56819</v>
      </c>
      <c r="Z17">
        <f>nyers_adat!Z104</f>
        <v>181644</v>
      </c>
      <c r="AA17">
        <f>nyers_adat!AA104</f>
        <v>67774</v>
      </c>
      <c r="AB17">
        <f>nyers_adat!AB104</f>
        <v>246881</v>
      </c>
      <c r="AC17">
        <f>nyers_adat!AC104</f>
        <v>730003</v>
      </c>
      <c r="AD17">
        <f>nyers_adat!AD104</f>
        <v>38647</v>
      </c>
      <c r="AE17">
        <f>nyers_adat!AE104</f>
        <v>77205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2026</v>
      </c>
      <c r="X18">
        <f>nyers_adat!X105</f>
        <v>129900</v>
      </c>
      <c r="Y18">
        <f>nyers_adat!Y105</f>
        <v>25191</v>
      </c>
      <c r="Z18">
        <f>nyers_adat!Z105</f>
        <v>51174</v>
      </c>
      <c r="AA18">
        <f>nyers_adat!AA105</f>
        <v>29546</v>
      </c>
      <c r="AB18">
        <f>nyers_adat!AB105</f>
        <v>115911</v>
      </c>
      <c r="AC18">
        <f>nyers_adat!AC105</f>
        <v>392899</v>
      </c>
      <c r="AD18">
        <f>nyers_adat!AD105</f>
        <v>83629</v>
      </c>
      <c r="AE18">
        <f>nyers_adat!AE105</f>
        <v>32537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1545</v>
      </c>
      <c r="X19">
        <f>nyers_adat!X106</f>
        <v>108760</v>
      </c>
      <c r="Y19">
        <f>nyers_adat!Y106</f>
        <v>13124</v>
      </c>
      <c r="Z19">
        <f>nyers_adat!Z106</f>
        <v>38525</v>
      </c>
      <c r="AA19">
        <f>nyers_adat!AA106</f>
        <v>15177</v>
      </c>
      <c r="AB19">
        <f>nyers_adat!AB106</f>
        <v>65352</v>
      </c>
      <c r="AC19">
        <f>nyers_adat!AC106</f>
        <v>174146</v>
      </c>
      <c r="AD19">
        <f>nyers_adat!AD106</f>
        <v>31311</v>
      </c>
      <c r="AE19">
        <f>nyers_adat!AE106</f>
        <v>15241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8076</v>
      </c>
      <c r="X20">
        <f>nyers_adat!X107</f>
        <v>832253</v>
      </c>
      <c r="Y20">
        <f>nyers_adat!Y107</f>
        <v>95134</v>
      </c>
      <c r="Z20">
        <f>nyers_adat!Z107</f>
        <v>271343</v>
      </c>
      <c r="AA20">
        <f>nyers_adat!AA107</f>
        <v>112497</v>
      </c>
      <c r="AB20">
        <f>nyers_adat!AB107</f>
        <v>428144</v>
      </c>
      <c r="AC20">
        <f>nyers_adat!AC107</f>
        <v>1297048</v>
      </c>
      <c r="AD20">
        <f>nyers_adat!AD107</f>
        <v>153587</v>
      </c>
      <c r="AE20">
        <f>nyers_adat!AE107</f>
        <v>124983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7420</v>
      </c>
      <c r="X21">
        <f>nyers_adat!X108</f>
        <v>385183</v>
      </c>
      <c r="Y21">
        <f>nyers_adat!Y108</f>
        <v>50180</v>
      </c>
      <c r="Z21">
        <f>nyers_adat!Z108</f>
        <v>169626</v>
      </c>
      <c r="AA21">
        <f>nyers_adat!AA108</f>
        <v>53756</v>
      </c>
      <c r="AB21">
        <f>nyers_adat!AB108</f>
        <v>259996</v>
      </c>
      <c r="AC21">
        <f>nyers_adat!AC108</f>
        <v>997879</v>
      </c>
      <c r="AD21">
        <f>nyers_adat!AD108</f>
        <v>72271</v>
      </c>
      <c r="AE21">
        <f>nyers_adat!AE108</f>
        <v>64643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2277</v>
      </c>
      <c r="X22">
        <f>nyers_adat!X109</f>
        <v>234939</v>
      </c>
      <c r="Y22">
        <f>nyers_adat!Y109</f>
        <v>21881</v>
      </c>
      <c r="Z22">
        <f>nyers_adat!Z109</f>
        <v>64296</v>
      </c>
      <c r="AA22">
        <f>nyers_adat!AA109</f>
        <v>8298</v>
      </c>
      <c r="AB22">
        <f>nyers_adat!AB109</f>
        <v>149088</v>
      </c>
      <c r="AC22">
        <f>nyers_adat!AC109</f>
        <v>541956</v>
      </c>
      <c r="AD22">
        <f>nyers_adat!AD109</f>
        <v>63533</v>
      </c>
      <c r="AE22">
        <f>nyers_adat!AE109</f>
        <v>49353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7088</v>
      </c>
      <c r="X23">
        <f>nyers_adat!X110</f>
        <v>209497</v>
      </c>
      <c r="Y23">
        <f>nyers_adat!Y110</f>
        <v>49496</v>
      </c>
      <c r="Z23">
        <f>nyers_adat!Z110</f>
        <v>109487</v>
      </c>
      <c r="AA23">
        <f>nyers_adat!AA110</f>
        <v>48369</v>
      </c>
      <c r="AB23">
        <f>nyers_adat!AB110</f>
        <v>205512</v>
      </c>
      <c r="AC23">
        <f>nyers_adat!AC110</f>
        <v>777165</v>
      </c>
      <c r="AD23">
        <f>nyers_adat!AD110</f>
        <v>63396</v>
      </c>
      <c r="AE23">
        <f>nyers_adat!AE110</f>
        <v>63408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16785</v>
      </c>
      <c r="X24">
        <f>nyers_adat!X111</f>
        <v>829619</v>
      </c>
      <c r="Y24">
        <f>nyers_adat!Y111</f>
        <v>121557</v>
      </c>
      <c r="Z24">
        <f>nyers_adat!Z111</f>
        <v>343409</v>
      </c>
      <c r="AA24">
        <f>nyers_adat!AA111</f>
        <v>110423</v>
      </c>
      <c r="AB24">
        <f>nyers_adat!AB111</f>
        <v>614596</v>
      </c>
      <c r="AC24">
        <f>nyers_adat!AC111</f>
        <v>2317000</v>
      </c>
      <c r="AD24">
        <f>nyers_adat!AD111</f>
        <v>199200</v>
      </c>
      <c r="AE24">
        <f>nyers_adat!AE111</f>
        <v>177404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55223</v>
      </c>
      <c r="X25">
        <f>nyers_adat!X112</f>
        <v>326412</v>
      </c>
      <c r="Y25">
        <f>nyers_adat!Y112</f>
        <v>40290</v>
      </c>
      <c r="Z25">
        <f>nyers_adat!Z112</f>
        <v>88338</v>
      </c>
      <c r="AA25">
        <f>nyers_adat!AA112</f>
        <v>28834</v>
      </c>
      <c r="AB25">
        <f>nyers_adat!AB112</f>
        <v>200362</v>
      </c>
      <c r="AC25">
        <f>nyers_adat!AC112</f>
        <v>602094</v>
      </c>
      <c r="AD25">
        <f>nyers_adat!AD112</f>
        <v>80120</v>
      </c>
      <c r="AE25">
        <f>nyers_adat!AE112</f>
        <v>61356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4802</v>
      </c>
      <c r="X26">
        <f>nyers_adat!X113</f>
        <v>198196</v>
      </c>
      <c r="Y26">
        <f>nyers_adat!Y113</f>
        <v>31116</v>
      </c>
      <c r="Z26">
        <f>nyers_adat!Z113</f>
        <v>81994</v>
      </c>
      <c r="AA26">
        <f>nyers_adat!AA113</f>
        <v>30152</v>
      </c>
      <c r="AB26">
        <f>nyers_adat!AB113</f>
        <v>126843</v>
      </c>
      <c r="AC26">
        <f>nyers_adat!AC113</f>
        <v>448296</v>
      </c>
      <c r="AD26">
        <f>nyers_adat!AD113</f>
        <v>59762</v>
      </c>
      <c r="AE26">
        <f>nyers_adat!AE113</f>
        <v>56145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19095</v>
      </c>
      <c r="X27">
        <f>nyers_adat!X114</f>
        <v>324014</v>
      </c>
      <c r="Y27">
        <f>nyers_adat!Y114</f>
        <v>54697</v>
      </c>
      <c r="Z27">
        <f>nyers_adat!Z114</f>
        <v>100674</v>
      </c>
      <c r="AA27">
        <f>nyers_adat!AA114</f>
        <v>47551</v>
      </c>
      <c r="AB27">
        <f>nyers_adat!AB114</f>
        <v>143229</v>
      </c>
      <c r="AC27">
        <f>nyers_adat!AC114</f>
        <v>819756</v>
      </c>
      <c r="AD27">
        <f>nyers_adat!AD114</f>
        <v>67872</v>
      </c>
      <c r="AE27">
        <f>nyers_adat!AE114</f>
        <v>74827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79120</v>
      </c>
      <c r="X28">
        <f>nyers_adat!X115</f>
        <v>848622</v>
      </c>
      <c r="Y28">
        <f>nyers_adat!Y115</f>
        <v>126103</v>
      </c>
      <c r="Z28">
        <f>nyers_adat!Z115</f>
        <v>271006</v>
      </c>
      <c r="AA28">
        <f>nyers_adat!AA115</f>
        <v>106537</v>
      </c>
      <c r="AB28">
        <f>nyers_adat!AB115</f>
        <v>470434</v>
      </c>
      <c r="AC28">
        <f>nyers_adat!AC115</f>
        <v>1870146</v>
      </c>
      <c r="AD28">
        <f>nyers_adat!AD115</f>
        <v>207754</v>
      </c>
      <c r="AE28">
        <f>nyers_adat!AE115</f>
        <v>192328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103981</v>
      </c>
      <c r="X29">
        <f>nyers_adat!X116</f>
        <v>2510494</v>
      </c>
      <c r="Y29">
        <f>nyers_adat!Y116</f>
        <v>342794</v>
      </c>
      <c r="Z29">
        <f>nyers_adat!Z116</f>
        <v>885758</v>
      </c>
      <c r="AA29">
        <f>nyers_adat!AA116</f>
        <v>329457</v>
      </c>
      <c r="AB29">
        <f>nyers_adat!AB116</f>
        <v>1513174</v>
      </c>
      <c r="AC29">
        <f>nyers_adat!AC116</f>
        <v>5484194</v>
      </c>
      <c r="AD29">
        <f>nyers_adat!AD116</f>
        <v>560541</v>
      </c>
      <c r="AE29">
        <f>nyers_adat!AE116</f>
        <v>494715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187562</v>
      </c>
      <c r="X30">
        <f>nyers_adat!X117</f>
        <v>6883023</v>
      </c>
      <c r="Y30">
        <f>nyers_adat!Y117</f>
        <v>943951</v>
      </c>
      <c r="Z30">
        <f>nyers_adat!Z117</f>
        <v>2024365</v>
      </c>
      <c r="AA30">
        <f>nyers_adat!AA117</f>
        <v>916818</v>
      </c>
      <c r="AB30">
        <f>nyers_adat!AB117</f>
        <v>3856221</v>
      </c>
      <c r="AC30">
        <f>nyers_adat!AC117</f>
        <v>14602584</v>
      </c>
      <c r="AD30">
        <f>nyers_adat!AD117</f>
        <v>1248781</v>
      </c>
      <c r="AE30">
        <f>nyers_adat!AE117</f>
        <v>1826432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>W2/$D2</f>
        <v>1.8496160510134488E-2</v>
      </c>
      <c r="X32" s="9">
        <f t="shared" si="0"/>
        <v>0.7675566260835609</v>
      </c>
      <c r="Y32" s="9">
        <f t="shared" si="0"/>
        <v>0.10588464994331913</v>
      </c>
      <c r="Z32" s="9">
        <f t="shared" si="0"/>
        <v>0.19440874910927686</v>
      </c>
      <c r="AA32" s="9">
        <f t="shared" si="0"/>
        <v>0.11276969901029288</v>
      </c>
      <c r="AB32" s="9">
        <f t="shared" si="0"/>
        <v>0.42136002215435125</v>
      </c>
      <c r="AC32" s="9">
        <f t="shared" si="0"/>
        <v>1.8609449202715636</v>
      </c>
      <c r="AD32" s="9">
        <f>AD2/$D2</f>
        <v>8.7083999922964492E-2</v>
      </c>
      <c r="AE32" s="9">
        <f>AE2/$D2</f>
        <v>0.29987833701576372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1.8496160510134488E-2</v>
      </c>
      <c r="X33" s="9">
        <f t="shared" si="1"/>
        <v>0.7675566260835609</v>
      </c>
      <c r="Y33" s="9">
        <f t="shared" si="1"/>
        <v>0.10588464994331913</v>
      </c>
      <c r="Z33" s="9">
        <f t="shared" si="1"/>
        <v>0.19440874910927686</v>
      </c>
      <c r="AA33" s="9">
        <f t="shared" si="1"/>
        <v>0.11276969901029288</v>
      </c>
      <c r="AB33" s="9">
        <f t="shared" si="1"/>
        <v>0.42136002215435125</v>
      </c>
      <c r="AC33" s="9">
        <f t="shared" si="1"/>
        <v>1.8609449202715636</v>
      </c>
      <c r="AD33" s="9">
        <f>AD3/$D3</f>
        <v>8.7083999922964492E-2</v>
      </c>
      <c r="AE33" s="9">
        <f t="shared" si="1"/>
        <v>0.29987833701576372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5.8244598515446696E-3</v>
      </c>
      <c r="X34" s="9">
        <f t="shared" si="1"/>
        <v>0.72002995025090533</v>
      </c>
      <c r="Y34" s="9">
        <f t="shared" si="1"/>
        <v>8.3776707440285481E-2</v>
      </c>
      <c r="Z34" s="9">
        <f t="shared" si="1"/>
        <v>0.22570681872178663</v>
      </c>
      <c r="AA34" s="9">
        <f t="shared" si="1"/>
        <v>6.9187959423169687E-2</v>
      </c>
      <c r="AB34" s="9">
        <f t="shared" si="1"/>
        <v>0.42034505184897203</v>
      </c>
      <c r="AC34" s="9">
        <f t="shared" si="1"/>
        <v>1.1704404462779374</v>
      </c>
      <c r="AD34" s="9">
        <f t="shared" si="1"/>
        <v>0.19718208456626132</v>
      </c>
      <c r="AE34" s="9">
        <f t="shared" si="1"/>
        <v>0.11924183627676144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2.5832565707638828E-2</v>
      </c>
      <c r="X35" s="9">
        <f t="shared" si="1"/>
        <v>0.97511884190496678</v>
      </c>
      <c r="Y35" s="9">
        <f t="shared" si="1"/>
        <v>7.2707040416333288E-2</v>
      </c>
      <c r="Z35" s="9">
        <f t="shared" si="1"/>
        <v>0.17347892447235538</v>
      </c>
      <c r="AA35" s="9">
        <f t="shared" si="1"/>
        <v>6.5273958326329443E-2</v>
      </c>
      <c r="AB35" s="9">
        <f t="shared" si="1"/>
        <v>0.38177331621023752</v>
      </c>
      <c r="AC35" s="9">
        <f t="shared" si="1"/>
        <v>0.96205463701950555</v>
      </c>
      <c r="AD35" s="9">
        <f t="shared" si="1"/>
        <v>0.10620129499014974</v>
      </c>
      <c r="AE35" s="9">
        <f t="shared" si="1"/>
        <v>0.11245100082701863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1.0614336970051989E-2</v>
      </c>
      <c r="X36" s="9">
        <f t="shared" si="1"/>
        <v>0.705941275536355</v>
      </c>
      <c r="Y36" s="9">
        <f t="shared" si="1"/>
        <v>7.4364794610822293E-2</v>
      </c>
      <c r="Z36" s="9">
        <f t="shared" si="1"/>
        <v>0.17797759390788606</v>
      </c>
      <c r="AA36" s="9">
        <f t="shared" si="1"/>
        <v>9.5742842498352493E-2</v>
      </c>
      <c r="AB36" s="9">
        <f t="shared" si="1"/>
        <v>0.34351321666544626</v>
      </c>
      <c r="AC36" s="9">
        <f t="shared" si="1"/>
        <v>0.7322486636889507</v>
      </c>
      <c r="AD36" s="9">
        <f t="shared" si="1"/>
        <v>9.1258695174635723E-2</v>
      </c>
      <c r="AE36" s="9">
        <f t="shared" si="1"/>
        <v>0.15903932049498426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1.3011927205206665E-2</v>
      </c>
      <c r="X37" s="9">
        <f t="shared" si="1"/>
        <v>0.78735564671220293</v>
      </c>
      <c r="Y37" s="9">
        <f t="shared" si="1"/>
        <v>7.7613043189935296E-2</v>
      </c>
      <c r="Z37" s="9">
        <f t="shared" si="1"/>
        <v>0.19555121877279574</v>
      </c>
      <c r="AA37" s="9">
        <f t="shared" si="1"/>
        <v>7.6674213931809357E-2</v>
      </c>
      <c r="AB37" s="9">
        <f t="shared" si="1"/>
        <v>0.38462442092897675</v>
      </c>
      <c r="AC37" s="9">
        <f t="shared" si="1"/>
        <v>0.96998493704822986</v>
      </c>
      <c r="AD37" s="9">
        <f t="shared" si="1"/>
        <v>0.13728317401972395</v>
      </c>
      <c r="AE37" s="9">
        <f t="shared" si="1"/>
        <v>0.13020074462138939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6.376782704033212E-3</v>
      </c>
      <c r="X38" s="9">
        <f t="shared" si="1"/>
        <v>0.61411255899011519</v>
      </c>
      <c r="Y38" s="9">
        <f t="shared" si="1"/>
        <v>0.13431762141454937</v>
      </c>
      <c r="Z38" s="9">
        <f t="shared" si="1"/>
        <v>0.17720002253433237</v>
      </c>
      <c r="AA38" s="9">
        <f t="shared" si="1"/>
        <v>5.7802729254330276E-2</v>
      </c>
      <c r="AB38" s="9">
        <f t="shared" si="1"/>
        <v>0.37266585485289849</v>
      </c>
      <c r="AC38" s="9">
        <f t="shared" si="1"/>
        <v>0.95843499061791737</v>
      </c>
      <c r="AD38" s="9">
        <f t="shared" si="1"/>
        <v>0.17852824808566514</v>
      </c>
      <c r="AE38" s="9">
        <f t="shared" si="1"/>
        <v>0.10944101855182246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3.8056887941414499E-3</v>
      </c>
      <c r="X39" s="9">
        <f t="shared" si="1"/>
        <v>0.56652651941335541</v>
      </c>
      <c r="Y39" s="9">
        <f t="shared" si="1"/>
        <v>9.243797003612246E-2</v>
      </c>
      <c r="Z39" s="9">
        <f t="shared" si="1"/>
        <v>8.8051953178973963E-2</v>
      </c>
      <c r="AA39" s="9">
        <f t="shared" si="1"/>
        <v>8.4818696827934706E-2</v>
      </c>
      <c r="AB39" s="9">
        <f t="shared" si="1"/>
        <v>0.3160024476421705</v>
      </c>
      <c r="AC39" s="9">
        <f t="shared" si="1"/>
        <v>1.2335050630662641</v>
      </c>
      <c r="AD39" s="9">
        <f t="shared" si="1"/>
        <v>0.13941690847002625</v>
      </c>
      <c r="AE39" s="9">
        <f t="shared" si="1"/>
        <v>5.6272083061921399E-2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7.6671815071277074E-3</v>
      </c>
      <c r="X40" s="9">
        <f t="shared" si="1"/>
        <v>1.177416732561319</v>
      </c>
      <c r="Y40" s="9">
        <f t="shared" si="1"/>
        <v>8.8824759638478537E-2</v>
      </c>
      <c r="Z40" s="9">
        <f t="shared" si="1"/>
        <v>0.17318592638027741</v>
      </c>
      <c r="AA40" s="9">
        <f t="shared" si="1"/>
        <v>9.8598106668046137E-2</v>
      </c>
      <c r="AB40" s="9">
        <f t="shared" si="1"/>
        <v>0.31593591344768213</v>
      </c>
      <c r="AC40" s="9">
        <f t="shared" si="1"/>
        <v>1.275844867976677</v>
      </c>
      <c r="AD40" s="9">
        <f t="shared" si="1"/>
        <v>0.10974230880081587</v>
      </c>
      <c r="AE40" s="9">
        <f t="shared" si="1"/>
        <v>0.16045655756482927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6.0702800832507153E-3</v>
      </c>
      <c r="X41" s="9">
        <f t="shared" si="1"/>
        <v>0.75657994209793022</v>
      </c>
      <c r="Y41" s="9">
        <f t="shared" si="1"/>
        <v>0.11105913297079426</v>
      </c>
      <c r="Z41" s="9">
        <f t="shared" si="1"/>
        <v>0.15318273653746434</v>
      </c>
      <c r="AA41" s="9">
        <f t="shared" si="1"/>
        <v>7.5950548831658818E-2</v>
      </c>
      <c r="AB41" s="9">
        <f t="shared" si="1"/>
        <v>0.34252128707797497</v>
      </c>
      <c r="AC41" s="9">
        <f t="shared" si="1"/>
        <v>1.1163094888970295</v>
      </c>
      <c r="AD41" s="9">
        <f t="shared" si="1"/>
        <v>0.14958440601670089</v>
      </c>
      <c r="AE41" s="9">
        <f t="shared" si="1"/>
        <v>0.10978459739998803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8.9684126019668915E-3</v>
      </c>
      <c r="X42" s="9">
        <f t="shared" si="2"/>
        <v>0.62085774535976757</v>
      </c>
      <c r="Y42" s="9">
        <f t="shared" si="2"/>
        <v>0.12762254585245283</v>
      </c>
      <c r="Z42" s="9">
        <f t="shared" si="2"/>
        <v>0.27790806689742964</v>
      </c>
      <c r="AA42" s="9">
        <f t="shared" si="2"/>
        <v>0.11093942884793564</v>
      </c>
      <c r="AB42" s="9">
        <f t="shared" si="2"/>
        <v>0.38527332763299343</v>
      </c>
      <c r="AC42" s="9">
        <f t="shared" si="2"/>
        <v>1.9192732891419522</v>
      </c>
      <c r="AD42" s="9">
        <f t="shared" si="2"/>
        <v>0.14847369274801289</v>
      </c>
      <c r="AE42" s="9">
        <f t="shared" si="2"/>
        <v>0.26856574132370692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4.967050908157287E-3</v>
      </c>
      <c r="X43" s="9">
        <f t="shared" si="3"/>
        <v>0.54163567060124684</v>
      </c>
      <c r="Y43" s="9">
        <f t="shared" si="3"/>
        <v>8.2487936221618027E-2</v>
      </c>
      <c r="Z43" s="9">
        <f t="shared" si="3"/>
        <v>0.20063725716091402</v>
      </c>
      <c r="AA43" s="9">
        <f t="shared" si="3"/>
        <v>0.12664498587896064</v>
      </c>
      <c r="AB43" s="9">
        <f t="shared" si="3"/>
        <v>0.38554058235297989</v>
      </c>
      <c r="AC43" s="9">
        <f t="shared" si="3"/>
        <v>1.401919671364902</v>
      </c>
      <c r="AD43" s="9">
        <f t="shared" si="3"/>
        <v>0.19153264297140901</v>
      </c>
      <c r="AE43" s="9">
        <f t="shared" si="3"/>
        <v>0.14583840791041533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1.5457078110679975E-2</v>
      </c>
      <c r="X44" s="9">
        <f t="shared" si="3"/>
        <v>0.42815650405577316</v>
      </c>
      <c r="Y44" s="9">
        <f t="shared" si="3"/>
        <v>8.857498506727704E-2</v>
      </c>
      <c r="Z44" s="9">
        <f t="shared" si="3"/>
        <v>0.15374093207548892</v>
      </c>
      <c r="AA44" s="9">
        <f>AA14/$D14</f>
        <v>5.9899597386431511E-2</v>
      </c>
      <c r="AB44" s="9">
        <f t="shared" si="3"/>
        <v>0.33413734457429201</v>
      </c>
      <c r="AC44" s="9">
        <f t="shared" si="3"/>
        <v>1.2129657071727227</v>
      </c>
      <c r="AD44" s="9">
        <f t="shared" si="3"/>
        <v>9.7876589594057914E-2</v>
      </c>
      <c r="AE44" s="9">
        <f t="shared" si="3"/>
        <v>0.18690297605748757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9.2023363853682739E-3</v>
      </c>
      <c r="X45" s="9">
        <f t="shared" si="3"/>
        <v>0.54606355148617558</v>
      </c>
      <c r="Y45" s="9">
        <f t="shared" si="3"/>
        <v>0.10250439763655225</v>
      </c>
      <c r="Z45" s="9">
        <f t="shared" si="3"/>
        <v>0.22073090974696677</v>
      </c>
      <c r="AA45" s="9">
        <f t="shared" si="3"/>
        <v>0.10369739750124037</v>
      </c>
      <c r="AB45" s="9">
        <f t="shared" si="3"/>
        <v>0.37271886698840828</v>
      </c>
      <c r="AC45" s="9">
        <f t="shared" si="3"/>
        <v>1.567374047178747</v>
      </c>
      <c r="AD45" s="9">
        <f t="shared" si="3"/>
        <v>0.1507115150421722</v>
      </c>
      <c r="AE45" s="9">
        <f t="shared" si="3"/>
        <v>0.20632808623878038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9.5216073680942474E-3</v>
      </c>
      <c r="X46" s="9">
        <f t="shared" si="3"/>
        <v>0.70391073091776368</v>
      </c>
      <c r="Y46" s="9">
        <f t="shared" si="3"/>
        <v>9.6409775444034854E-2</v>
      </c>
      <c r="Z46" s="9">
        <f t="shared" si="3"/>
        <v>0.18891773430965272</v>
      </c>
      <c r="AA46" s="9">
        <f t="shared" si="3"/>
        <v>8.4615865406454591E-2</v>
      </c>
      <c r="AB46" s="9">
        <f t="shared" si="3"/>
        <v>0.36684726457861644</v>
      </c>
      <c r="AC46" s="9">
        <f t="shared" si="3"/>
        <v>1.2001815656243948</v>
      </c>
      <c r="AD46" s="9">
        <f t="shared" si="3"/>
        <v>0.14549089832290879</v>
      </c>
      <c r="AE46" s="9">
        <f t="shared" si="3"/>
        <v>0.14638779698668006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6.9498438792007606E-3</v>
      </c>
      <c r="X47" s="9">
        <f t="shared" si="3"/>
        <v>0.9157333358016464</v>
      </c>
      <c r="Y47" s="9">
        <f t="shared" si="3"/>
        <v>8.7654423834030631E-2</v>
      </c>
      <c r="Z47" s="9">
        <f t="shared" si="3"/>
        <v>0.28022140767892184</v>
      </c>
      <c r="AA47" s="9">
        <f t="shared" si="3"/>
        <v>0.10455465462129908</v>
      </c>
      <c r="AB47" s="9">
        <f t="shared" si="3"/>
        <v>0.38086224344971431</v>
      </c>
      <c r="AC47" s="9">
        <f t="shared" si="3"/>
        <v>1.1261724486899429</v>
      </c>
      <c r="AD47" s="9">
        <f t="shared" si="3"/>
        <v>5.9620558579239022E-2</v>
      </c>
      <c r="AE47" s="9">
        <f t="shared" si="3"/>
        <v>0.11910381724610315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6.8494076918915996E-3</v>
      </c>
      <c r="X48" s="9">
        <f t="shared" si="3"/>
        <v>0.43915995023530047</v>
      </c>
      <c r="Y48" s="9">
        <f t="shared" si="3"/>
        <v>8.5164575106831827E-2</v>
      </c>
      <c r="Z48" s="9">
        <f t="shared" si="3"/>
        <v>0.17300670741602206</v>
      </c>
      <c r="AA48" s="9">
        <f t="shared" si="3"/>
        <v>9.9887758965759729E-2</v>
      </c>
      <c r="AB48" s="9">
        <f t="shared" si="3"/>
        <v>0.39186658192243196</v>
      </c>
      <c r="AC48" s="9">
        <f t="shared" si="3"/>
        <v>1.32829488289068</v>
      </c>
      <c r="AD48" s="9">
        <f t="shared" si="3"/>
        <v>0.28272907989397955</v>
      </c>
      <c r="AE48" s="9">
        <f t="shared" si="3"/>
        <v>0.10999959430951479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8.0916742171501591E-3</v>
      </c>
      <c r="X49" s="9">
        <f t="shared" si="3"/>
        <v>0.56961196625064814</v>
      </c>
      <c r="Y49" s="9">
        <f t="shared" si="3"/>
        <v>6.8734713544258058E-2</v>
      </c>
      <c r="Z49" s="9">
        <f t="shared" si="3"/>
        <v>0.20176812246971515</v>
      </c>
      <c r="AA49" s="9">
        <f t="shared" si="3"/>
        <v>7.948695119332555E-2</v>
      </c>
      <c r="AB49" s="9">
        <f t="shared" si="3"/>
        <v>0.34226996339106619</v>
      </c>
      <c r="AC49" s="9">
        <f t="shared" si="3"/>
        <v>0.91205999884778755</v>
      </c>
      <c r="AD49" s="9">
        <f t="shared" si="3"/>
        <v>0.16398602680465285</v>
      </c>
      <c r="AE49" s="9">
        <f t="shared" si="3"/>
        <v>7.9822140287110405E-2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7.1157633189273487E-3</v>
      </c>
      <c r="X50" s="9">
        <f t="shared" si="3"/>
        <v>0.73329808933472551</v>
      </c>
      <c r="Y50" s="9">
        <f t="shared" si="3"/>
        <v>8.3822564089008719E-2</v>
      </c>
      <c r="Z50" s="9">
        <f t="shared" si="3"/>
        <v>0.23908030785632783</v>
      </c>
      <c r="AA50" s="9">
        <f t="shared" si="3"/>
        <v>9.9121102784716433E-2</v>
      </c>
      <c r="AB50" s="9">
        <f t="shared" si="3"/>
        <v>0.37723766349911231</v>
      </c>
      <c r="AC50" s="9">
        <f t="shared" si="3"/>
        <v>1.1428289476582565</v>
      </c>
      <c r="AD50" s="9">
        <f t="shared" si="3"/>
        <v>0.13532550035464275</v>
      </c>
      <c r="AE50" s="9">
        <f t="shared" si="3"/>
        <v>0.11012251695016058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1.3987754117150268E-2</v>
      </c>
      <c r="X51" s="9">
        <f t="shared" si="3"/>
        <v>0.72612467575556494</v>
      </c>
      <c r="Y51" s="9">
        <f t="shared" si="3"/>
        <v>9.4596428786873382E-2</v>
      </c>
      <c r="Z51" s="9">
        <f t="shared" si="3"/>
        <v>0.31976910779996381</v>
      </c>
      <c r="AA51" s="9">
        <f t="shared" si="3"/>
        <v>0.10133769680883151</v>
      </c>
      <c r="AB51" s="9">
        <f t="shared" si="3"/>
        <v>0.49012939615129397</v>
      </c>
      <c r="AC51" s="9">
        <f t="shared" si="3"/>
        <v>1.8811436779875732</v>
      </c>
      <c r="AD51" s="9">
        <f t="shared" si="3"/>
        <v>0.13624110212945648</v>
      </c>
      <c r="AE51" s="9">
        <f t="shared" si="3"/>
        <v>0.12186123846293057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6.1329864169299515E-3</v>
      </c>
      <c r="X52" s="9">
        <f t="shared" si="4"/>
        <v>0.63279652868120595</v>
      </c>
      <c r="Y52" s="9">
        <f t="shared" si="4"/>
        <v>5.8935386819870123E-2</v>
      </c>
      <c r="Z52" s="9">
        <f t="shared" si="4"/>
        <v>0.17317808285591926</v>
      </c>
      <c r="AA52" s="9">
        <f t="shared" si="4"/>
        <v>2.2350250894898876E-2</v>
      </c>
      <c r="AB52" s="9">
        <f t="shared" si="4"/>
        <v>0.40156112381521852</v>
      </c>
      <c r="AC52" s="9">
        <f t="shared" si="4"/>
        <v>1.4597315707394329</v>
      </c>
      <c r="AD52" s="9">
        <f t="shared" si="4"/>
        <v>0.17112298024892869</v>
      </c>
      <c r="AE52" s="9">
        <f t="shared" si="4"/>
        <v>0.13292985447287831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1.26942963423305E-2</v>
      </c>
      <c r="X53" s="9">
        <f t="shared" si="5"/>
        <v>0.37519991546687537</v>
      </c>
      <c r="Y53" s="9">
        <f t="shared" si="5"/>
        <v>8.8645159672684881E-2</v>
      </c>
      <c r="Z53" s="9">
        <f t="shared" si="5"/>
        <v>0.19608640288272283</v>
      </c>
      <c r="AA53" s="9">
        <f t="shared" si="5"/>
        <v>8.6626752226606082E-2</v>
      </c>
      <c r="AB53" s="9">
        <f t="shared" si="5"/>
        <v>0.36806295568637493</v>
      </c>
      <c r="AC53" s="9">
        <f t="shared" si="5"/>
        <v>1.3918683432403052</v>
      </c>
      <c r="AD53" s="9">
        <f t="shared" si="5"/>
        <v>0.11353944849300004</v>
      </c>
      <c r="AE53" s="9">
        <f t="shared" si="5"/>
        <v>0.11356093996536291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1.1495819452967477E-2</v>
      </c>
      <c r="X54" s="9">
        <f t="shared" si="5"/>
        <v>0.56819483102480928</v>
      </c>
      <c r="Y54" s="9">
        <f t="shared" si="5"/>
        <v>8.3252745024984656E-2</v>
      </c>
      <c r="Z54" s="9">
        <f t="shared" si="5"/>
        <v>0.23519617888138863</v>
      </c>
      <c r="AA54" s="9">
        <f t="shared" si="5"/>
        <v>7.5627219032173232E-2</v>
      </c>
      <c r="AB54" s="9">
        <f t="shared" si="5"/>
        <v>0.42092848689401247</v>
      </c>
      <c r="AC54" s="9">
        <f t="shared" si="5"/>
        <v>1.5868819584465679</v>
      </c>
      <c r="AD54" s="9">
        <f t="shared" si="5"/>
        <v>0.13642938546506531</v>
      </c>
      <c r="AE54" s="9">
        <f t="shared" si="5"/>
        <v>0.12150159989480144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0.10922227364606944</v>
      </c>
      <c r="X55" s="9">
        <f t="shared" si="5"/>
        <v>0.64559080066930119</v>
      </c>
      <c r="Y55" s="9">
        <f t="shared" si="5"/>
        <v>7.9687184781705764E-2</v>
      </c>
      <c r="Z55" s="9">
        <f t="shared" si="5"/>
        <v>0.17471845443649353</v>
      </c>
      <c r="AA55" s="9">
        <f t="shared" si="5"/>
        <v>5.7029046562315812E-2</v>
      </c>
      <c r="AB55" s="9">
        <f t="shared" si="5"/>
        <v>0.39628403368657561</v>
      </c>
      <c r="AC55" s="9">
        <f t="shared" si="5"/>
        <v>1.1908457640594776</v>
      </c>
      <c r="AD55" s="9">
        <f t="shared" si="5"/>
        <v>0.15846456303574749</v>
      </c>
      <c r="AE55" s="9">
        <f t="shared" si="5"/>
        <v>0.12135236806816428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1.4206049848383995E-2</v>
      </c>
      <c r="X56" s="9">
        <f t="shared" si="5"/>
        <v>0.5863353302270542</v>
      </c>
      <c r="Y56" s="9">
        <f t="shared" si="5"/>
        <v>9.2052362990903039E-2</v>
      </c>
      <c r="Z56" s="9">
        <f t="shared" si="5"/>
        <v>0.24256785740699652</v>
      </c>
      <c r="AA56" s="9">
        <f t="shared" si="5"/>
        <v>8.9200502921381555E-2</v>
      </c>
      <c r="AB56" s="9">
        <f t="shared" si="5"/>
        <v>0.37524739294430887</v>
      </c>
      <c r="AC56" s="9">
        <f t="shared" si="5"/>
        <v>1.3262214333259374</v>
      </c>
      <c r="AD56" s="9">
        <f t="shared" si="5"/>
        <v>0.17679757414392427</v>
      </c>
      <c r="AE56" s="9">
        <f t="shared" si="5"/>
        <v>0.16609718216108277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4.7709113077718759E-2</v>
      </c>
      <c r="X57" s="9">
        <f t="shared" si="5"/>
        <v>0.80955331577711265</v>
      </c>
      <c r="Y57" s="9">
        <f t="shared" si="5"/>
        <v>0.13666118659397658</v>
      </c>
      <c r="Z57" s="9">
        <f t="shared" si="5"/>
        <v>0.25153533647479748</v>
      </c>
      <c r="AA57" s="9">
        <f t="shared" si="5"/>
        <v>0.11880680994808089</v>
      </c>
      <c r="AB57" s="9">
        <f t="shared" si="5"/>
        <v>0.35785957355373554</v>
      </c>
      <c r="AC57" s="9">
        <f t="shared" si="5"/>
        <v>2.0481713380538578</v>
      </c>
      <c r="AD57" s="9">
        <f t="shared" si="5"/>
        <v>0.16957910043524102</v>
      </c>
      <c r="AE57" s="9">
        <f t="shared" si="5"/>
        <v>0.18695626102469032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6.3608188991570627E-2</v>
      </c>
      <c r="X58" s="9">
        <f t="shared" si="5"/>
        <v>0.68224606368054408</v>
      </c>
      <c r="Y58" s="9">
        <f t="shared" si="5"/>
        <v>0.10137997290702769</v>
      </c>
      <c r="Z58" s="9">
        <f t="shared" si="5"/>
        <v>0.21787412621144578</v>
      </c>
      <c r="AA58" s="9">
        <f t="shared" si="5"/>
        <v>8.5649970053020219E-2</v>
      </c>
      <c r="AB58" s="9">
        <f t="shared" si="5"/>
        <v>0.37820342239712507</v>
      </c>
      <c r="AC58" s="9">
        <f t="shared" si="5"/>
        <v>1.5034959581626623</v>
      </c>
      <c r="AD58" s="9">
        <f t="shared" si="5"/>
        <v>0.1670229486318853</v>
      </c>
      <c r="AE58" s="9">
        <f t="shared" si="5"/>
        <v>0.15462128124836699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2.708610213430597E-2</v>
      </c>
      <c r="X59" s="9">
        <f t="shared" si="5"/>
        <v>0.65396078987086426</v>
      </c>
      <c r="Y59" s="9">
        <f t="shared" si="5"/>
        <v>8.9294710524300408E-2</v>
      </c>
      <c r="Z59" s="9">
        <f t="shared" si="5"/>
        <v>0.2307318803846721</v>
      </c>
      <c r="AA59" s="9">
        <f t="shared" si="5"/>
        <v>8.5820543665304644E-2</v>
      </c>
      <c r="AB59" s="9">
        <f t="shared" si="5"/>
        <v>0.39416802599490586</v>
      </c>
      <c r="AC59" s="9">
        <f t="shared" si="5"/>
        <v>1.4285825180402958</v>
      </c>
      <c r="AD59" s="9">
        <f>AD29/$D29</f>
        <v>0.14601581804816269</v>
      </c>
      <c r="AE59" s="9">
        <f t="shared" si="5"/>
        <v>0.12886874541861665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1.9181313533716403E-2</v>
      </c>
      <c r="X60" s="9">
        <f t="shared" si="5"/>
        <v>0.70390282798637938</v>
      </c>
      <c r="Y60" s="9">
        <f t="shared" si="5"/>
        <v>9.6534586384582871E-2</v>
      </c>
      <c r="Z60" s="9">
        <f t="shared" si="5"/>
        <v>0.20702476925860147</v>
      </c>
      <c r="AA60" s="9">
        <f t="shared" si="5"/>
        <v>9.3759788823721255E-2</v>
      </c>
      <c r="AB60" s="9">
        <f t="shared" si="5"/>
        <v>0.39436231249560894</v>
      </c>
      <c r="AC60" s="9">
        <f t="shared" si="5"/>
        <v>1.4933554883528146</v>
      </c>
      <c r="AD60" s="9">
        <f>AD30/$D30</f>
        <v>0.12770849050419544</v>
      </c>
      <c r="AE60" s="9">
        <f t="shared" si="5"/>
        <v>0.18678284961779421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7</v>
      </c>
      <c r="X63">
        <f t="shared" si="6"/>
        <v>6</v>
      </c>
      <c r="Y63">
        <f t="shared" si="6"/>
        <v>5</v>
      </c>
      <c r="Z63">
        <f t="shared" si="6"/>
        <v>17</v>
      </c>
      <c r="AA63">
        <f t="shared" si="6"/>
        <v>3</v>
      </c>
      <c r="AB63">
        <f t="shared" si="6"/>
        <v>2</v>
      </c>
      <c r="AC63">
        <f t="shared" si="6"/>
        <v>4</v>
      </c>
      <c r="AD63">
        <f>RANK(AD32,AD$32:AD$60,AD$61)</f>
        <v>27</v>
      </c>
      <c r="AE63" s="10">
        <f>(AE32*$AF$62)+$AF$63</f>
        <v>1029987.8337015763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7</v>
      </c>
      <c r="X64">
        <f t="shared" si="7"/>
        <v>6</v>
      </c>
      <c r="Y64">
        <f>RANK(Y33,Y$32:Y$60,Y$61)</f>
        <v>5</v>
      </c>
      <c r="Z64">
        <f t="shared" si="7"/>
        <v>17</v>
      </c>
      <c r="AA64">
        <f>RANK(AA33,AA$32:AA$60,AA$61)</f>
        <v>3</v>
      </c>
      <c r="AB64">
        <f t="shared" si="7"/>
        <v>2</v>
      </c>
      <c r="AC64">
        <f t="shared" si="7"/>
        <v>4</v>
      </c>
      <c r="AD64">
        <f t="shared" si="7"/>
        <v>27</v>
      </c>
      <c r="AE64" s="10">
        <f t="shared" ref="AE64:AE91" si="8">(AE33*$AF$62)+$AF$63</f>
        <v>1029987.8337015763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27</v>
      </c>
      <c r="X65">
        <f t="shared" si="7"/>
        <v>11</v>
      </c>
      <c r="Y65">
        <f t="shared" si="7"/>
        <v>21</v>
      </c>
      <c r="Z65">
        <f t="shared" si="7"/>
        <v>9</v>
      </c>
      <c r="AA65">
        <f t="shared" si="7"/>
        <v>24</v>
      </c>
      <c r="AB65">
        <f t="shared" si="7"/>
        <v>5</v>
      </c>
      <c r="AC65">
        <f t="shared" si="7"/>
        <v>21</v>
      </c>
      <c r="AD65">
        <f t="shared" si="7"/>
        <v>2</v>
      </c>
      <c r="AE65" s="10">
        <f t="shared" si="8"/>
        <v>1011924.1836276761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5</v>
      </c>
      <c r="X66">
        <f t="shared" si="7"/>
        <v>2</v>
      </c>
      <c r="Y66">
        <f t="shared" si="7"/>
        <v>27</v>
      </c>
      <c r="Z66">
        <f t="shared" si="7"/>
        <v>23</v>
      </c>
      <c r="AA66">
        <f t="shared" si="7"/>
        <v>25</v>
      </c>
      <c r="AB66">
        <f t="shared" si="7"/>
        <v>14</v>
      </c>
      <c r="AC66">
        <f>RANK(AC35,AC$32:AC$60,AC$61)</f>
        <v>26</v>
      </c>
      <c r="AD66">
        <f t="shared" si="7"/>
        <v>24</v>
      </c>
      <c r="AE66" s="10">
        <f t="shared" si="8"/>
        <v>1011245.1000827019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15</v>
      </c>
      <c r="X67">
        <f t="shared" si="7"/>
        <v>12</v>
      </c>
      <c r="Y67">
        <f t="shared" si="7"/>
        <v>26</v>
      </c>
      <c r="Z67">
        <f t="shared" si="7"/>
        <v>20</v>
      </c>
      <c r="AA67">
        <f t="shared" si="7"/>
        <v>12</v>
      </c>
      <c r="AB67">
        <f t="shared" si="7"/>
        <v>24</v>
      </c>
      <c r="AC67">
        <f t="shared" si="7"/>
        <v>29</v>
      </c>
      <c r="AD67">
        <f t="shared" si="7"/>
        <v>26</v>
      </c>
      <c r="AE67" s="10">
        <f t="shared" si="8"/>
        <v>1015903.9320494984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12</v>
      </c>
      <c r="X68">
        <f t="shared" si="7"/>
        <v>5</v>
      </c>
      <c r="Y68">
        <f t="shared" si="7"/>
        <v>25</v>
      </c>
      <c r="Z68">
        <f t="shared" si="7"/>
        <v>16</v>
      </c>
      <c r="AA68">
        <f t="shared" si="7"/>
        <v>21</v>
      </c>
      <c r="AB68">
        <f t="shared" si="7"/>
        <v>13</v>
      </c>
      <c r="AC68">
        <f t="shared" si="7"/>
        <v>25</v>
      </c>
      <c r="AD68">
        <f t="shared" si="7"/>
        <v>17</v>
      </c>
      <c r="AE68" s="10">
        <f t="shared" si="8"/>
        <v>1013020.0744621389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20</v>
      </c>
      <c r="Y69">
        <f t="shared" si="7"/>
        <v>2</v>
      </c>
      <c r="Z69">
        <f t="shared" si="7"/>
        <v>21</v>
      </c>
      <c r="AA69">
        <f t="shared" si="7"/>
        <v>27</v>
      </c>
      <c r="AB69">
        <f t="shared" si="7"/>
        <v>20</v>
      </c>
      <c r="AC69">
        <f t="shared" si="7"/>
        <v>27</v>
      </c>
      <c r="AD69">
        <f t="shared" si="7"/>
        <v>4</v>
      </c>
      <c r="AE69" s="10">
        <f t="shared" si="8"/>
        <v>1010944.1018551822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12</v>
      </c>
      <c r="Z70">
        <f t="shared" si="7"/>
        <v>29</v>
      </c>
      <c r="AA70">
        <f t="shared" si="7"/>
        <v>18</v>
      </c>
      <c r="AB70">
        <f t="shared" si="7"/>
        <v>28</v>
      </c>
      <c r="AC70">
        <f t="shared" si="7"/>
        <v>17</v>
      </c>
      <c r="AD70">
        <f t="shared" si="7"/>
        <v>16</v>
      </c>
      <c r="AE70" s="10">
        <f t="shared" si="8"/>
        <v>1005627.2083061922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20</v>
      </c>
      <c r="X71">
        <f t="shared" si="7"/>
        <v>1</v>
      </c>
      <c r="Y71">
        <f t="shared" si="7"/>
        <v>15</v>
      </c>
      <c r="Z71">
        <f t="shared" si="7"/>
        <v>24</v>
      </c>
      <c r="AA71">
        <f t="shared" si="7"/>
        <v>11</v>
      </c>
      <c r="AB71">
        <f t="shared" si="7"/>
        <v>29</v>
      </c>
      <c r="AC71">
        <f t="shared" si="7"/>
        <v>16</v>
      </c>
      <c r="AD71">
        <f t="shared" si="7"/>
        <v>23</v>
      </c>
      <c r="AE71" s="10">
        <f t="shared" si="8"/>
        <v>1016045.655756483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8</v>
      </c>
      <c r="Y72">
        <f t="shared" si="7"/>
        <v>4</v>
      </c>
      <c r="Z72">
        <f t="shared" si="7"/>
        <v>28</v>
      </c>
      <c r="AA72">
        <f t="shared" si="7"/>
        <v>22</v>
      </c>
      <c r="AB72">
        <f t="shared" si="7"/>
        <v>25</v>
      </c>
      <c r="AC72">
        <f t="shared" si="7"/>
        <v>24</v>
      </c>
      <c r="AD72">
        <f t="shared" si="7"/>
        <v>12</v>
      </c>
      <c r="AE72" s="10">
        <f t="shared" si="8"/>
        <v>1010978.4597399988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18</v>
      </c>
      <c r="X73">
        <f t="shared" si="7"/>
        <v>19</v>
      </c>
      <c r="Y73">
        <f t="shared" si="7"/>
        <v>3</v>
      </c>
      <c r="Z73">
        <f t="shared" si="7"/>
        <v>3</v>
      </c>
      <c r="AA73">
        <f t="shared" si="7"/>
        <v>5</v>
      </c>
      <c r="AB73">
        <f t="shared" si="7"/>
        <v>12</v>
      </c>
      <c r="AC73">
        <f t="shared" ref="AC73:AD73" si="9">RANK(AC42,AC$32:AC$60,AC$61)</f>
        <v>2</v>
      </c>
      <c r="AD73">
        <f t="shared" si="9"/>
        <v>13</v>
      </c>
      <c r="AE73" s="10">
        <f t="shared" si="8"/>
        <v>1026856.5741323706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28</v>
      </c>
      <c r="X74">
        <f t="shared" si="10"/>
        <v>26</v>
      </c>
      <c r="Y74">
        <f t="shared" si="10"/>
        <v>23</v>
      </c>
      <c r="Z74">
        <f t="shared" si="10"/>
        <v>14</v>
      </c>
      <c r="AA74">
        <f t="shared" si="10"/>
        <v>1</v>
      </c>
      <c r="AB74">
        <f t="shared" si="10"/>
        <v>11</v>
      </c>
      <c r="AC74">
        <f t="shared" si="10"/>
        <v>12</v>
      </c>
      <c r="AD74">
        <f t="shared" si="10"/>
        <v>3</v>
      </c>
      <c r="AE74" s="10">
        <f t="shared" si="8"/>
        <v>1014583.8407910415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9</v>
      </c>
      <c r="X75">
        <f t="shared" si="10"/>
        <v>28</v>
      </c>
      <c r="Y75">
        <f t="shared" si="10"/>
        <v>17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18</v>
      </c>
      <c r="AD75">
        <f t="shared" si="10"/>
        <v>25</v>
      </c>
      <c r="AE75" s="10">
        <f t="shared" si="8"/>
        <v>1018690.2976057488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17</v>
      </c>
      <c r="X76">
        <f t="shared" si="10"/>
        <v>25</v>
      </c>
      <c r="Y76">
        <f t="shared" si="10"/>
        <v>7</v>
      </c>
      <c r="Z76">
        <f t="shared" si="10"/>
        <v>10</v>
      </c>
      <c r="AA76">
        <f t="shared" si="10"/>
        <v>7</v>
      </c>
      <c r="AB76">
        <f t="shared" si="10"/>
        <v>19</v>
      </c>
      <c r="AC76">
        <f t="shared" si="10"/>
        <v>7</v>
      </c>
      <c r="AD76">
        <f>RANK(AD45,AD$32:AD$60,AD$61)</f>
        <v>11</v>
      </c>
      <c r="AE76" s="10">
        <f t="shared" si="8"/>
        <v>1020632.8086238781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16</v>
      </c>
      <c r="X77">
        <f t="shared" si="10"/>
        <v>13</v>
      </c>
      <c r="Y77">
        <f t="shared" si="10"/>
        <v>10</v>
      </c>
      <c r="Z77">
        <f t="shared" si="10"/>
        <v>19</v>
      </c>
      <c r="AA77">
        <f t="shared" si="10"/>
        <v>19</v>
      </c>
      <c r="AB77">
        <f t="shared" si="10"/>
        <v>22</v>
      </c>
      <c r="AC77">
        <f t="shared" si="10"/>
        <v>19</v>
      </c>
      <c r="AD77">
        <f t="shared" si="10"/>
        <v>15</v>
      </c>
      <c r="AE77" s="10">
        <f t="shared" si="8"/>
        <v>1014638.779698668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22</v>
      </c>
      <c r="X78">
        <f t="shared" si="10"/>
        <v>3</v>
      </c>
      <c r="Y78">
        <f t="shared" si="10"/>
        <v>18</v>
      </c>
      <c r="Z78">
        <f t="shared" si="10"/>
        <v>2</v>
      </c>
      <c r="AA78">
        <f t="shared" si="10"/>
        <v>6</v>
      </c>
      <c r="AB78">
        <f t="shared" si="10"/>
        <v>15</v>
      </c>
      <c r="AC78">
        <f t="shared" si="10"/>
        <v>23</v>
      </c>
      <c r="AD78">
        <f t="shared" si="10"/>
        <v>29</v>
      </c>
      <c r="AE78" s="10">
        <f t="shared" si="8"/>
        <v>1011910.3817246103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23</v>
      </c>
      <c r="X79">
        <f t="shared" si="10"/>
        <v>27</v>
      </c>
      <c r="Y79">
        <f t="shared" si="10"/>
        <v>19</v>
      </c>
      <c r="Z79">
        <f t="shared" si="10"/>
        <v>26</v>
      </c>
      <c r="AA79">
        <f t="shared" si="10"/>
        <v>9</v>
      </c>
      <c r="AB79">
        <f t="shared" si="10"/>
        <v>10</v>
      </c>
      <c r="AC79">
        <f t="shared" si="10"/>
        <v>14</v>
      </c>
      <c r="AD79">
        <f t="shared" si="10"/>
        <v>1</v>
      </c>
      <c r="AE79" s="10">
        <f t="shared" si="8"/>
        <v>1010999.9594309515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19</v>
      </c>
      <c r="X80">
        <f t="shared" si="10"/>
        <v>22</v>
      </c>
      <c r="Y80">
        <f t="shared" si="10"/>
        <v>28</v>
      </c>
      <c r="Z80">
        <f t="shared" si="10"/>
        <v>13</v>
      </c>
      <c r="AA80">
        <f t="shared" si="10"/>
        <v>20</v>
      </c>
      <c r="AB80">
        <f t="shared" si="10"/>
        <v>26</v>
      </c>
      <c r="AC80">
        <f t="shared" si="10"/>
        <v>28</v>
      </c>
      <c r="AD80">
        <f t="shared" si="10"/>
        <v>9</v>
      </c>
      <c r="AE80" s="10">
        <f t="shared" si="8"/>
        <v>1007982.2140287111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21</v>
      </c>
      <c r="X81">
        <f t="shared" si="10"/>
        <v>9</v>
      </c>
      <c r="Y81">
        <f t="shared" si="10"/>
        <v>20</v>
      </c>
      <c r="Z81">
        <f t="shared" si="10"/>
        <v>6</v>
      </c>
      <c r="AA81">
        <f t="shared" si="10"/>
        <v>10</v>
      </c>
      <c r="AB81">
        <f t="shared" si="10"/>
        <v>17</v>
      </c>
      <c r="AC81">
        <f t="shared" si="10"/>
        <v>22</v>
      </c>
      <c r="AD81">
        <f t="shared" si="10"/>
        <v>20</v>
      </c>
      <c r="AE81" s="10">
        <f t="shared" si="8"/>
        <v>1011012.251695016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11</v>
      </c>
      <c r="X82">
        <f t="shared" si="10"/>
        <v>10</v>
      </c>
      <c r="Y82">
        <f t="shared" si="10"/>
        <v>11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3</v>
      </c>
      <c r="AD82">
        <f t="shared" si="10"/>
        <v>19</v>
      </c>
      <c r="AE82" s="10">
        <f t="shared" si="8"/>
        <v>1012186.1238462931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25</v>
      </c>
      <c r="X83">
        <f t="shared" si="10"/>
        <v>18</v>
      </c>
      <c r="Y83">
        <f t="shared" si="10"/>
        <v>29</v>
      </c>
      <c r="Z83">
        <f t="shared" si="10"/>
        <v>25</v>
      </c>
      <c r="AA83">
        <f t="shared" si="10"/>
        <v>29</v>
      </c>
      <c r="AB83">
        <f t="shared" ref="AB83:AD83" si="11">RANK(AB52,AB$32:AB$60,AB$61)</f>
        <v>6</v>
      </c>
      <c r="AC83">
        <f t="shared" si="11"/>
        <v>10</v>
      </c>
      <c r="AD83">
        <f t="shared" si="11"/>
        <v>6</v>
      </c>
      <c r="AE83" s="10">
        <f t="shared" si="8"/>
        <v>1013292.9854472878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13</v>
      </c>
      <c r="X84">
        <f t="shared" si="12"/>
        <v>29</v>
      </c>
      <c r="Y84">
        <f t="shared" si="12"/>
        <v>16</v>
      </c>
      <c r="Z84">
        <f t="shared" si="12"/>
        <v>15</v>
      </c>
      <c r="AA84">
        <f t="shared" si="12"/>
        <v>15</v>
      </c>
      <c r="AB84">
        <f t="shared" si="12"/>
        <v>21</v>
      </c>
      <c r="AC84">
        <f t="shared" si="12"/>
        <v>13</v>
      </c>
      <c r="AD84">
        <f t="shared" si="12"/>
        <v>22</v>
      </c>
      <c r="AE84" s="10">
        <f t="shared" si="8"/>
        <v>1011356.0939965363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14</v>
      </c>
      <c r="X85">
        <f t="shared" si="12"/>
        <v>23</v>
      </c>
      <c r="Y85">
        <f t="shared" si="12"/>
        <v>22</v>
      </c>
      <c r="Z85">
        <f t="shared" si="12"/>
        <v>7</v>
      </c>
      <c r="AA85">
        <f t="shared" si="12"/>
        <v>23</v>
      </c>
      <c r="AB85">
        <f t="shared" si="12"/>
        <v>4</v>
      </c>
      <c r="AC85">
        <f t="shared" si="12"/>
        <v>6</v>
      </c>
      <c r="AD85">
        <f t="shared" si="12"/>
        <v>18</v>
      </c>
      <c r="AE85" s="10">
        <f t="shared" si="8"/>
        <v>1012150.1599894802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</v>
      </c>
      <c r="X86">
        <f t="shared" si="12"/>
        <v>17</v>
      </c>
      <c r="Y86">
        <f t="shared" si="12"/>
        <v>24</v>
      </c>
      <c r="Z86">
        <f t="shared" si="12"/>
        <v>22</v>
      </c>
      <c r="AA86">
        <f t="shared" si="12"/>
        <v>28</v>
      </c>
      <c r="AB86">
        <f t="shared" si="12"/>
        <v>7</v>
      </c>
      <c r="AC86">
        <f t="shared" si="12"/>
        <v>20</v>
      </c>
      <c r="AD86">
        <f t="shared" si="12"/>
        <v>10</v>
      </c>
      <c r="AE86" s="10">
        <f t="shared" si="8"/>
        <v>1012135.2368068164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10</v>
      </c>
      <c r="X87">
        <f t="shared" si="12"/>
        <v>21</v>
      </c>
      <c r="Y87">
        <f t="shared" si="12"/>
        <v>13</v>
      </c>
      <c r="Z87">
        <f t="shared" si="12"/>
        <v>5</v>
      </c>
      <c r="AA87">
        <f t="shared" si="12"/>
        <v>14</v>
      </c>
      <c r="AB87">
        <f t="shared" si="12"/>
        <v>18</v>
      </c>
      <c r="AC87">
        <f t="shared" si="12"/>
        <v>15</v>
      </c>
      <c r="AD87">
        <f t="shared" si="12"/>
        <v>5</v>
      </c>
      <c r="AE87" s="10">
        <f t="shared" si="8"/>
        <v>1016609.7182161083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3</v>
      </c>
      <c r="X88">
        <f t="shared" si="12"/>
        <v>4</v>
      </c>
      <c r="Y88">
        <f t="shared" si="12"/>
        <v>1</v>
      </c>
      <c r="Z88">
        <f t="shared" si="12"/>
        <v>4</v>
      </c>
      <c r="AA88">
        <f t="shared" si="12"/>
        <v>2</v>
      </c>
      <c r="AB88">
        <f t="shared" si="12"/>
        <v>23</v>
      </c>
      <c r="AC88">
        <f t="shared" si="12"/>
        <v>1</v>
      </c>
      <c r="AD88">
        <f t="shared" si="12"/>
        <v>7</v>
      </c>
      <c r="AE88" s="10">
        <f t="shared" si="8"/>
        <v>1018695.626102469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2</v>
      </c>
      <c r="X89">
        <f t="shared" si="12"/>
        <v>15</v>
      </c>
      <c r="Y89">
        <f t="shared" si="12"/>
        <v>8</v>
      </c>
      <c r="Z89">
        <f t="shared" si="12"/>
        <v>11</v>
      </c>
      <c r="AA89">
        <f t="shared" si="12"/>
        <v>17</v>
      </c>
      <c r="AB89">
        <f t="shared" si="12"/>
        <v>16</v>
      </c>
      <c r="AC89">
        <f t="shared" si="12"/>
        <v>8</v>
      </c>
      <c r="AD89">
        <f t="shared" si="12"/>
        <v>8</v>
      </c>
      <c r="AE89" s="10">
        <f t="shared" si="8"/>
        <v>1015462.1281248367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4</v>
      </c>
      <c r="X90">
        <f t="shared" si="12"/>
        <v>16</v>
      </c>
      <c r="Y90">
        <f t="shared" si="12"/>
        <v>14</v>
      </c>
      <c r="Z90">
        <f t="shared" si="12"/>
        <v>8</v>
      </c>
      <c r="AA90">
        <f t="shared" si="12"/>
        <v>16</v>
      </c>
      <c r="AB90">
        <f t="shared" si="12"/>
        <v>9</v>
      </c>
      <c r="AC90">
        <f t="shared" si="12"/>
        <v>11</v>
      </c>
      <c r="AD90">
        <f t="shared" si="12"/>
        <v>14</v>
      </c>
      <c r="AE90" s="10">
        <f t="shared" si="8"/>
        <v>1012886.8745418617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6</v>
      </c>
      <c r="X91">
        <f t="shared" si="12"/>
        <v>14</v>
      </c>
      <c r="Y91">
        <f t="shared" si="12"/>
        <v>9</v>
      </c>
      <c r="Z91">
        <f t="shared" si="12"/>
        <v>12</v>
      </c>
      <c r="AA91">
        <f t="shared" si="12"/>
        <v>13</v>
      </c>
      <c r="AB91">
        <f t="shared" si="12"/>
        <v>8</v>
      </c>
      <c r="AC91">
        <f t="shared" si="12"/>
        <v>9</v>
      </c>
      <c r="AD91">
        <f>RANK(AD60,AD$32:AD$60,AD$61)</f>
        <v>21</v>
      </c>
      <c r="AE91" s="10">
        <f t="shared" si="8"/>
        <v>1018678.2849617794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6804381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7</v>
      </c>
      <c r="U100" s="16">
        <v>6</v>
      </c>
      <c r="V100" s="16">
        <v>5</v>
      </c>
      <c r="W100" s="16">
        <v>17</v>
      </c>
      <c r="X100" s="16">
        <v>3</v>
      </c>
      <c r="Y100" s="16">
        <v>2</v>
      </c>
      <c r="Z100" s="16">
        <v>4</v>
      </c>
      <c r="AA100" s="16">
        <v>27</v>
      </c>
      <c r="AB100" s="16">
        <v>1029988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7</v>
      </c>
      <c r="U101" s="16">
        <v>6</v>
      </c>
      <c r="V101" s="16">
        <v>5</v>
      </c>
      <c r="W101" s="16">
        <v>17</v>
      </c>
      <c r="X101" s="16">
        <v>3</v>
      </c>
      <c r="Y101" s="16">
        <v>2</v>
      </c>
      <c r="Z101" s="16">
        <v>4</v>
      </c>
      <c r="AA101" s="16">
        <v>27</v>
      </c>
      <c r="AB101" s="16">
        <v>1029988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27</v>
      </c>
      <c r="U102" s="16">
        <v>11</v>
      </c>
      <c r="V102" s="16">
        <v>21</v>
      </c>
      <c r="W102" s="16">
        <v>9</v>
      </c>
      <c r="X102" s="16">
        <v>24</v>
      </c>
      <c r="Y102" s="16">
        <v>5</v>
      </c>
      <c r="Z102" s="16">
        <v>21</v>
      </c>
      <c r="AA102" s="16">
        <v>2</v>
      </c>
      <c r="AB102" s="16">
        <v>1011924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5</v>
      </c>
      <c r="U103" s="16">
        <v>2</v>
      </c>
      <c r="V103" s="16">
        <v>27</v>
      </c>
      <c r="W103" s="16">
        <v>23</v>
      </c>
      <c r="X103" s="16">
        <v>25</v>
      </c>
      <c r="Y103" s="16">
        <v>14</v>
      </c>
      <c r="Z103" s="16">
        <v>26</v>
      </c>
      <c r="AA103" s="16">
        <v>24</v>
      </c>
      <c r="AB103" s="16">
        <v>1011245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15</v>
      </c>
      <c r="U104" s="16">
        <v>12</v>
      </c>
      <c r="V104" s="16">
        <v>26</v>
      </c>
      <c r="W104" s="16">
        <v>20</v>
      </c>
      <c r="X104" s="16">
        <v>12</v>
      </c>
      <c r="Y104" s="16">
        <v>24</v>
      </c>
      <c r="Z104" s="16">
        <v>29</v>
      </c>
      <c r="AA104" s="16">
        <v>26</v>
      </c>
      <c r="AB104" s="16">
        <v>1015904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12</v>
      </c>
      <c r="U105" s="16">
        <v>5</v>
      </c>
      <c r="V105" s="16">
        <v>25</v>
      </c>
      <c r="W105" s="16">
        <v>16</v>
      </c>
      <c r="X105" s="16">
        <v>21</v>
      </c>
      <c r="Y105" s="16">
        <v>13</v>
      </c>
      <c r="Z105" s="16">
        <v>25</v>
      </c>
      <c r="AA105" s="16">
        <v>17</v>
      </c>
      <c r="AB105" s="16">
        <v>1013020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24</v>
      </c>
      <c r="U106" s="16">
        <v>20</v>
      </c>
      <c r="V106" s="16">
        <v>2</v>
      </c>
      <c r="W106" s="16">
        <v>21</v>
      </c>
      <c r="X106" s="16">
        <v>27</v>
      </c>
      <c r="Y106" s="16">
        <v>20</v>
      </c>
      <c r="Z106" s="16">
        <v>27</v>
      </c>
      <c r="AA106" s="16">
        <v>4</v>
      </c>
      <c r="AB106" s="16">
        <v>1010944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24</v>
      </c>
      <c r="V107" s="16">
        <v>12</v>
      </c>
      <c r="W107" s="16">
        <v>29</v>
      </c>
      <c r="X107" s="16">
        <v>18</v>
      </c>
      <c r="Y107" s="16">
        <v>28</v>
      </c>
      <c r="Z107" s="16">
        <v>17</v>
      </c>
      <c r="AA107" s="16">
        <v>16</v>
      </c>
      <c r="AB107" s="16">
        <v>1005627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20</v>
      </c>
      <c r="U108" s="16">
        <v>1</v>
      </c>
      <c r="V108" s="16">
        <v>15</v>
      </c>
      <c r="W108" s="16">
        <v>24</v>
      </c>
      <c r="X108" s="16">
        <v>11</v>
      </c>
      <c r="Y108" s="16">
        <v>29</v>
      </c>
      <c r="Z108" s="16">
        <v>16</v>
      </c>
      <c r="AA108" s="16">
        <v>23</v>
      </c>
      <c r="AB108" s="16">
        <v>1016046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8</v>
      </c>
      <c r="V109" s="16">
        <v>4</v>
      </c>
      <c r="W109" s="16">
        <v>28</v>
      </c>
      <c r="X109" s="16">
        <v>22</v>
      </c>
      <c r="Y109" s="16">
        <v>25</v>
      </c>
      <c r="Z109" s="16">
        <v>24</v>
      </c>
      <c r="AA109" s="16">
        <v>12</v>
      </c>
      <c r="AB109" s="16">
        <v>1010978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18</v>
      </c>
      <c r="U110" s="16">
        <v>19</v>
      </c>
      <c r="V110" s="16">
        <v>3</v>
      </c>
      <c r="W110" s="16">
        <v>3</v>
      </c>
      <c r="X110" s="16">
        <v>5</v>
      </c>
      <c r="Y110" s="16">
        <v>12</v>
      </c>
      <c r="Z110" s="16">
        <v>2</v>
      </c>
      <c r="AA110" s="16">
        <v>13</v>
      </c>
      <c r="AB110" s="16">
        <v>1026857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28</v>
      </c>
      <c r="U111" s="16">
        <v>26</v>
      </c>
      <c r="V111" s="16">
        <v>23</v>
      </c>
      <c r="W111" s="16">
        <v>14</v>
      </c>
      <c r="X111" s="16">
        <v>1</v>
      </c>
      <c r="Y111" s="16">
        <v>11</v>
      </c>
      <c r="Z111" s="16">
        <v>12</v>
      </c>
      <c r="AA111" s="16">
        <v>3</v>
      </c>
      <c r="AB111" s="16">
        <v>1014584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9</v>
      </c>
      <c r="U112" s="16">
        <v>28</v>
      </c>
      <c r="V112" s="16">
        <v>17</v>
      </c>
      <c r="W112" s="16">
        <v>27</v>
      </c>
      <c r="X112" s="16">
        <v>26</v>
      </c>
      <c r="Y112" s="16">
        <v>27</v>
      </c>
      <c r="Z112" s="16">
        <v>18</v>
      </c>
      <c r="AA112" s="16">
        <v>25</v>
      </c>
      <c r="AB112" s="16">
        <v>1018690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17</v>
      </c>
      <c r="U113" s="16">
        <v>25</v>
      </c>
      <c r="V113" s="16">
        <v>7</v>
      </c>
      <c r="W113" s="16">
        <v>10</v>
      </c>
      <c r="X113" s="16">
        <v>7</v>
      </c>
      <c r="Y113" s="16">
        <v>19</v>
      </c>
      <c r="Z113" s="16">
        <v>7</v>
      </c>
      <c r="AA113" s="16">
        <v>11</v>
      </c>
      <c r="AB113" s="16">
        <v>1020633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16</v>
      </c>
      <c r="U114" s="16">
        <v>13</v>
      </c>
      <c r="V114" s="16">
        <v>10</v>
      </c>
      <c r="W114" s="16">
        <v>19</v>
      </c>
      <c r="X114" s="16">
        <v>19</v>
      </c>
      <c r="Y114" s="16">
        <v>22</v>
      </c>
      <c r="Z114" s="16">
        <v>19</v>
      </c>
      <c r="AA114" s="16">
        <v>15</v>
      </c>
      <c r="AB114" s="16">
        <v>1014639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22</v>
      </c>
      <c r="U115" s="16">
        <v>3</v>
      </c>
      <c r="V115" s="16">
        <v>18</v>
      </c>
      <c r="W115" s="16">
        <v>2</v>
      </c>
      <c r="X115" s="16">
        <v>6</v>
      </c>
      <c r="Y115" s="16">
        <v>15</v>
      </c>
      <c r="Z115" s="16">
        <v>23</v>
      </c>
      <c r="AA115" s="16">
        <v>29</v>
      </c>
      <c r="AB115" s="16">
        <v>1011910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23</v>
      </c>
      <c r="U116" s="16">
        <v>27</v>
      </c>
      <c r="V116" s="16">
        <v>19</v>
      </c>
      <c r="W116" s="16">
        <v>26</v>
      </c>
      <c r="X116" s="16">
        <v>9</v>
      </c>
      <c r="Y116" s="16">
        <v>10</v>
      </c>
      <c r="Z116" s="16">
        <v>14</v>
      </c>
      <c r="AA116" s="16">
        <v>1</v>
      </c>
      <c r="AB116" s="16">
        <v>1011000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19</v>
      </c>
      <c r="U117" s="16">
        <v>22</v>
      </c>
      <c r="V117" s="16">
        <v>28</v>
      </c>
      <c r="W117" s="16">
        <v>13</v>
      </c>
      <c r="X117" s="16">
        <v>20</v>
      </c>
      <c r="Y117" s="16">
        <v>26</v>
      </c>
      <c r="Z117" s="16">
        <v>28</v>
      </c>
      <c r="AA117" s="16">
        <v>9</v>
      </c>
      <c r="AB117" s="16">
        <v>1007982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21</v>
      </c>
      <c r="U118" s="16">
        <v>9</v>
      </c>
      <c r="V118" s="16">
        <v>20</v>
      </c>
      <c r="W118" s="16">
        <v>6</v>
      </c>
      <c r="X118" s="16">
        <v>10</v>
      </c>
      <c r="Y118" s="16">
        <v>17</v>
      </c>
      <c r="Z118" s="16">
        <v>22</v>
      </c>
      <c r="AA118" s="16">
        <v>20</v>
      </c>
      <c r="AB118" s="16">
        <v>1011012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11</v>
      </c>
      <c r="U119" s="16">
        <v>10</v>
      </c>
      <c r="V119" s="16">
        <v>11</v>
      </c>
      <c r="W119" s="16">
        <v>1</v>
      </c>
      <c r="X119" s="16">
        <v>8</v>
      </c>
      <c r="Y119" s="16">
        <v>1</v>
      </c>
      <c r="Z119" s="16">
        <v>3</v>
      </c>
      <c r="AA119" s="16">
        <v>19</v>
      </c>
      <c r="AB119" s="16">
        <v>1012186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25</v>
      </c>
      <c r="U120" s="16">
        <v>18</v>
      </c>
      <c r="V120" s="16">
        <v>29</v>
      </c>
      <c r="W120" s="16">
        <v>25</v>
      </c>
      <c r="X120" s="16">
        <v>29</v>
      </c>
      <c r="Y120" s="16">
        <v>6</v>
      </c>
      <c r="Z120" s="16">
        <v>10</v>
      </c>
      <c r="AA120" s="16">
        <v>6</v>
      </c>
      <c r="AB120" s="16">
        <v>1013293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13</v>
      </c>
      <c r="U121" s="16">
        <v>29</v>
      </c>
      <c r="V121" s="16">
        <v>16</v>
      </c>
      <c r="W121" s="16">
        <v>15</v>
      </c>
      <c r="X121" s="16">
        <v>15</v>
      </c>
      <c r="Y121" s="16">
        <v>21</v>
      </c>
      <c r="Z121" s="16">
        <v>13</v>
      </c>
      <c r="AA121" s="16">
        <v>22</v>
      </c>
      <c r="AB121" s="16">
        <v>1011356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14</v>
      </c>
      <c r="U122" s="16">
        <v>23</v>
      </c>
      <c r="V122" s="16">
        <v>22</v>
      </c>
      <c r="W122" s="16">
        <v>7</v>
      </c>
      <c r="X122" s="16">
        <v>23</v>
      </c>
      <c r="Y122" s="16">
        <v>4</v>
      </c>
      <c r="Z122" s="16">
        <v>6</v>
      </c>
      <c r="AA122" s="16">
        <v>18</v>
      </c>
      <c r="AB122" s="16">
        <v>1012150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</v>
      </c>
      <c r="U123" s="16">
        <v>17</v>
      </c>
      <c r="V123" s="16">
        <v>24</v>
      </c>
      <c r="W123" s="16">
        <v>22</v>
      </c>
      <c r="X123" s="16">
        <v>28</v>
      </c>
      <c r="Y123" s="16">
        <v>7</v>
      </c>
      <c r="Z123" s="16">
        <v>20</v>
      </c>
      <c r="AA123" s="16">
        <v>10</v>
      </c>
      <c r="AB123" s="16">
        <v>1012135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10</v>
      </c>
      <c r="U124" s="16">
        <v>21</v>
      </c>
      <c r="V124" s="16">
        <v>13</v>
      </c>
      <c r="W124" s="16">
        <v>5</v>
      </c>
      <c r="X124" s="16">
        <v>14</v>
      </c>
      <c r="Y124" s="16">
        <v>18</v>
      </c>
      <c r="Z124" s="16">
        <v>15</v>
      </c>
      <c r="AA124" s="16">
        <v>5</v>
      </c>
      <c r="AB124" s="16">
        <v>1016610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3</v>
      </c>
      <c r="U125" s="16">
        <v>4</v>
      </c>
      <c r="V125" s="16">
        <v>1</v>
      </c>
      <c r="W125" s="16">
        <v>4</v>
      </c>
      <c r="X125" s="16">
        <v>2</v>
      </c>
      <c r="Y125" s="16">
        <v>23</v>
      </c>
      <c r="Z125" s="16">
        <v>1</v>
      </c>
      <c r="AA125" s="16">
        <v>7</v>
      </c>
      <c r="AB125" s="16">
        <v>1018696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2</v>
      </c>
      <c r="U126" s="16">
        <v>15</v>
      </c>
      <c r="V126" s="16">
        <v>8</v>
      </c>
      <c r="W126" s="16">
        <v>11</v>
      </c>
      <c r="X126" s="16">
        <v>17</v>
      </c>
      <c r="Y126" s="16">
        <v>16</v>
      </c>
      <c r="Z126" s="16">
        <v>8</v>
      </c>
      <c r="AA126" s="16">
        <v>8</v>
      </c>
      <c r="AB126" s="16">
        <v>1015462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4</v>
      </c>
      <c r="U127" s="16">
        <v>16</v>
      </c>
      <c r="V127" s="16">
        <v>14</v>
      </c>
      <c r="W127" s="16">
        <v>8</v>
      </c>
      <c r="X127" s="16">
        <v>16</v>
      </c>
      <c r="Y127" s="16">
        <v>9</v>
      </c>
      <c r="Z127" s="16">
        <v>11</v>
      </c>
      <c r="AA127" s="16">
        <v>14</v>
      </c>
      <c r="AB127" s="16">
        <v>1012887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6</v>
      </c>
      <c r="U128" s="16">
        <v>14</v>
      </c>
      <c r="V128" s="16">
        <v>9</v>
      </c>
      <c r="W128" s="16">
        <v>12</v>
      </c>
      <c r="X128" s="16">
        <v>13</v>
      </c>
      <c r="Y128" s="16">
        <v>8</v>
      </c>
      <c r="Z128" s="16">
        <v>9</v>
      </c>
      <c r="AA128" s="16">
        <v>21</v>
      </c>
      <c r="AB128" s="16">
        <v>1018678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349</v>
      </c>
      <c r="E131" s="16" t="s">
        <v>350</v>
      </c>
      <c r="F131" s="16" t="s">
        <v>351</v>
      </c>
      <c r="G131" s="16" t="s">
        <v>352</v>
      </c>
      <c r="H131" s="16" t="s">
        <v>353</v>
      </c>
      <c r="I131" s="16" t="s">
        <v>354</v>
      </c>
      <c r="J131" s="16" t="s">
        <v>355</v>
      </c>
      <c r="K131" s="16" t="s">
        <v>132</v>
      </c>
      <c r="L131" s="16" t="s">
        <v>356</v>
      </c>
      <c r="M131" s="16" t="s">
        <v>132</v>
      </c>
      <c r="N131" s="16" t="s">
        <v>132</v>
      </c>
      <c r="O131" s="16" t="s">
        <v>357</v>
      </c>
      <c r="P131" s="16" t="s">
        <v>132</v>
      </c>
      <c r="Q131" s="16" t="s">
        <v>132</v>
      </c>
      <c r="R131" s="16" t="s">
        <v>358</v>
      </c>
      <c r="S131" s="16" t="s">
        <v>359</v>
      </c>
      <c r="T131" s="16" t="s">
        <v>360</v>
      </c>
      <c r="U131" s="16" t="s">
        <v>361</v>
      </c>
      <c r="V131" s="16" t="s">
        <v>362</v>
      </c>
      <c r="W131" s="16" t="s">
        <v>132</v>
      </c>
      <c r="X131" s="16" t="s">
        <v>363</v>
      </c>
      <c r="Y131" s="16" t="s">
        <v>364</v>
      </c>
      <c r="Z131" s="16" t="s">
        <v>132</v>
      </c>
      <c r="AA131" s="16" t="s">
        <v>365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349</v>
      </c>
      <c r="E132" s="16" t="s">
        <v>350</v>
      </c>
      <c r="F132" s="16" t="s">
        <v>366</v>
      </c>
      <c r="G132" s="16" t="s">
        <v>352</v>
      </c>
      <c r="H132" s="16" t="s">
        <v>367</v>
      </c>
      <c r="I132" s="16" t="s">
        <v>354</v>
      </c>
      <c r="J132" s="16" t="s">
        <v>132</v>
      </c>
      <c r="K132" s="16" t="s">
        <v>132</v>
      </c>
      <c r="L132" s="16" t="s">
        <v>356</v>
      </c>
      <c r="M132" s="16" t="s">
        <v>132</v>
      </c>
      <c r="N132" s="16" t="s">
        <v>132</v>
      </c>
      <c r="O132" s="16" t="s">
        <v>357</v>
      </c>
      <c r="P132" s="16" t="s">
        <v>132</v>
      </c>
      <c r="Q132" s="16" t="s">
        <v>132</v>
      </c>
      <c r="R132" s="16" t="s">
        <v>358</v>
      </c>
      <c r="S132" s="16" t="s">
        <v>359</v>
      </c>
      <c r="T132" s="16" t="s">
        <v>368</v>
      </c>
      <c r="U132" s="16" t="s">
        <v>361</v>
      </c>
      <c r="V132" s="16" t="s">
        <v>362</v>
      </c>
      <c r="W132" s="16" t="s">
        <v>132</v>
      </c>
      <c r="X132" s="16" t="s">
        <v>132</v>
      </c>
      <c r="Y132" s="16" t="s">
        <v>364</v>
      </c>
      <c r="Z132" s="16" t="s">
        <v>132</v>
      </c>
      <c r="AA132" s="16" t="s">
        <v>369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370</v>
      </c>
      <c r="E133" s="16" t="s">
        <v>350</v>
      </c>
      <c r="F133" s="16" t="s">
        <v>366</v>
      </c>
      <c r="G133" s="16" t="s">
        <v>352</v>
      </c>
      <c r="H133" s="16" t="s">
        <v>367</v>
      </c>
      <c r="I133" s="16" t="s">
        <v>354</v>
      </c>
      <c r="J133" s="16" t="s">
        <v>132</v>
      </c>
      <c r="K133" s="16" t="s">
        <v>132</v>
      </c>
      <c r="L133" s="16" t="s">
        <v>356</v>
      </c>
      <c r="M133" s="16" t="s">
        <v>132</v>
      </c>
      <c r="N133" s="16" t="s">
        <v>132</v>
      </c>
      <c r="O133" s="16" t="s">
        <v>357</v>
      </c>
      <c r="P133" s="16" t="s">
        <v>132</v>
      </c>
      <c r="Q133" s="16" t="s">
        <v>132</v>
      </c>
      <c r="R133" s="16" t="s">
        <v>358</v>
      </c>
      <c r="S133" s="16" t="s">
        <v>359</v>
      </c>
      <c r="T133" s="16" t="s">
        <v>371</v>
      </c>
      <c r="U133" s="16" t="s">
        <v>372</v>
      </c>
      <c r="V133" s="16" t="s">
        <v>373</v>
      </c>
      <c r="W133" s="16" t="s">
        <v>132</v>
      </c>
      <c r="X133" s="16" t="s">
        <v>132</v>
      </c>
      <c r="Y133" s="16" t="s">
        <v>364</v>
      </c>
      <c r="Z133" s="16" t="s">
        <v>132</v>
      </c>
      <c r="AA133" s="16" t="s">
        <v>369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374</v>
      </c>
      <c r="E134" s="16" t="s">
        <v>350</v>
      </c>
      <c r="F134" s="16" t="s">
        <v>366</v>
      </c>
      <c r="G134" s="16" t="s">
        <v>375</v>
      </c>
      <c r="H134" s="16" t="s">
        <v>367</v>
      </c>
      <c r="I134" s="16" t="s">
        <v>354</v>
      </c>
      <c r="J134" s="16" t="s">
        <v>132</v>
      </c>
      <c r="K134" s="16" t="s">
        <v>132</v>
      </c>
      <c r="L134" s="16" t="s">
        <v>356</v>
      </c>
      <c r="M134" s="16" t="s">
        <v>132</v>
      </c>
      <c r="N134" s="16" t="s">
        <v>132</v>
      </c>
      <c r="O134" s="16" t="s">
        <v>357</v>
      </c>
      <c r="P134" s="16" t="s">
        <v>132</v>
      </c>
      <c r="Q134" s="16" t="s">
        <v>132</v>
      </c>
      <c r="R134" s="16" t="s">
        <v>376</v>
      </c>
      <c r="S134" s="16" t="s">
        <v>359</v>
      </c>
      <c r="T134" s="16" t="s">
        <v>371</v>
      </c>
      <c r="U134" s="16" t="s">
        <v>372</v>
      </c>
      <c r="V134" s="16" t="s">
        <v>373</v>
      </c>
      <c r="W134" s="16" t="s">
        <v>132</v>
      </c>
      <c r="X134" s="16" t="s">
        <v>132</v>
      </c>
      <c r="Y134" s="16" t="s">
        <v>364</v>
      </c>
      <c r="Z134" s="16" t="s">
        <v>132</v>
      </c>
      <c r="AA134" s="16" t="s">
        <v>369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377</v>
      </c>
      <c r="E135" s="16" t="s">
        <v>350</v>
      </c>
      <c r="F135" s="16" t="s">
        <v>366</v>
      </c>
      <c r="G135" s="16" t="s">
        <v>375</v>
      </c>
      <c r="H135" s="16" t="s">
        <v>367</v>
      </c>
      <c r="I135" s="16" t="s">
        <v>354</v>
      </c>
      <c r="J135" s="16" t="s">
        <v>132</v>
      </c>
      <c r="K135" s="16" t="s">
        <v>132</v>
      </c>
      <c r="L135" s="16" t="s">
        <v>356</v>
      </c>
      <c r="M135" s="16" t="s">
        <v>132</v>
      </c>
      <c r="N135" s="16" t="s">
        <v>132</v>
      </c>
      <c r="O135" s="16" t="s">
        <v>357</v>
      </c>
      <c r="P135" s="16" t="s">
        <v>132</v>
      </c>
      <c r="Q135" s="16" t="s">
        <v>132</v>
      </c>
      <c r="R135" s="16" t="s">
        <v>378</v>
      </c>
      <c r="S135" s="16" t="s">
        <v>359</v>
      </c>
      <c r="T135" s="16" t="s">
        <v>371</v>
      </c>
      <c r="U135" s="16" t="s">
        <v>372</v>
      </c>
      <c r="V135" s="16" t="s">
        <v>373</v>
      </c>
      <c r="W135" s="16" t="s">
        <v>132</v>
      </c>
      <c r="X135" s="16" t="s">
        <v>132</v>
      </c>
      <c r="Y135" s="16" t="s">
        <v>364</v>
      </c>
      <c r="Z135" s="16" t="s">
        <v>132</v>
      </c>
      <c r="AA135" s="16" t="s">
        <v>379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377</v>
      </c>
      <c r="E136" s="16" t="s">
        <v>350</v>
      </c>
      <c r="F136" s="16" t="s">
        <v>366</v>
      </c>
      <c r="G136" s="16" t="s">
        <v>375</v>
      </c>
      <c r="H136" s="16" t="s">
        <v>367</v>
      </c>
      <c r="I136" s="16" t="s">
        <v>354</v>
      </c>
      <c r="J136" s="16" t="s">
        <v>132</v>
      </c>
      <c r="K136" s="16" t="s">
        <v>132</v>
      </c>
      <c r="L136" s="16" t="s">
        <v>356</v>
      </c>
      <c r="M136" s="16" t="s">
        <v>132</v>
      </c>
      <c r="N136" s="16" t="s">
        <v>132</v>
      </c>
      <c r="O136" s="16" t="s">
        <v>357</v>
      </c>
      <c r="P136" s="16" t="s">
        <v>132</v>
      </c>
      <c r="Q136" s="16" t="s">
        <v>132</v>
      </c>
      <c r="R136" s="16" t="s">
        <v>378</v>
      </c>
      <c r="S136" s="16" t="s">
        <v>359</v>
      </c>
      <c r="T136" s="16" t="s">
        <v>371</v>
      </c>
      <c r="U136" s="16" t="s">
        <v>372</v>
      </c>
      <c r="V136" s="16" t="s">
        <v>373</v>
      </c>
      <c r="W136" s="16" t="s">
        <v>132</v>
      </c>
      <c r="X136" s="16" t="s">
        <v>132</v>
      </c>
      <c r="Y136" s="16" t="s">
        <v>364</v>
      </c>
      <c r="Z136" s="16" t="s">
        <v>132</v>
      </c>
      <c r="AA136" s="16" t="s">
        <v>380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377</v>
      </c>
      <c r="E137" s="16" t="s">
        <v>350</v>
      </c>
      <c r="F137" s="16" t="s">
        <v>381</v>
      </c>
      <c r="G137" s="16" t="s">
        <v>375</v>
      </c>
      <c r="H137" s="16" t="s">
        <v>367</v>
      </c>
      <c r="I137" s="16" t="s">
        <v>354</v>
      </c>
      <c r="J137" s="16" t="s">
        <v>132</v>
      </c>
      <c r="K137" s="16" t="s">
        <v>132</v>
      </c>
      <c r="L137" s="16" t="s">
        <v>356</v>
      </c>
      <c r="M137" s="16" t="s">
        <v>132</v>
      </c>
      <c r="N137" s="16" t="s">
        <v>132</v>
      </c>
      <c r="O137" s="16" t="s">
        <v>357</v>
      </c>
      <c r="P137" s="16" t="s">
        <v>132</v>
      </c>
      <c r="Q137" s="16" t="s">
        <v>132</v>
      </c>
      <c r="R137" s="16" t="s">
        <v>378</v>
      </c>
      <c r="S137" s="16" t="s">
        <v>359</v>
      </c>
      <c r="T137" s="16" t="s">
        <v>382</v>
      </c>
      <c r="U137" s="16" t="s">
        <v>372</v>
      </c>
      <c r="V137" s="16" t="s">
        <v>373</v>
      </c>
      <c r="W137" s="16" t="s">
        <v>132</v>
      </c>
      <c r="X137" s="16" t="s">
        <v>132</v>
      </c>
      <c r="Y137" s="16" t="s">
        <v>364</v>
      </c>
      <c r="Z137" s="16" t="s">
        <v>132</v>
      </c>
      <c r="AA137" s="16" t="s">
        <v>380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377</v>
      </c>
      <c r="E138" s="16" t="s">
        <v>350</v>
      </c>
      <c r="F138" s="16" t="s">
        <v>381</v>
      </c>
      <c r="G138" s="16" t="s">
        <v>375</v>
      </c>
      <c r="H138" s="16" t="s">
        <v>367</v>
      </c>
      <c r="I138" s="16" t="s">
        <v>354</v>
      </c>
      <c r="J138" s="16" t="s">
        <v>132</v>
      </c>
      <c r="K138" s="16" t="s">
        <v>132</v>
      </c>
      <c r="L138" s="16" t="s">
        <v>356</v>
      </c>
      <c r="M138" s="16" t="s">
        <v>132</v>
      </c>
      <c r="N138" s="16" t="s">
        <v>132</v>
      </c>
      <c r="O138" s="16" t="s">
        <v>357</v>
      </c>
      <c r="P138" s="16" t="s">
        <v>132</v>
      </c>
      <c r="Q138" s="16" t="s">
        <v>132</v>
      </c>
      <c r="R138" s="16" t="s">
        <v>378</v>
      </c>
      <c r="S138" s="16" t="s">
        <v>383</v>
      </c>
      <c r="T138" s="16" t="s">
        <v>382</v>
      </c>
      <c r="U138" s="16" t="s">
        <v>372</v>
      </c>
      <c r="V138" s="16" t="s">
        <v>373</v>
      </c>
      <c r="W138" s="16" t="s">
        <v>132</v>
      </c>
      <c r="X138" s="16" t="s">
        <v>132</v>
      </c>
      <c r="Y138" s="16" t="s">
        <v>364</v>
      </c>
      <c r="Z138" s="16" t="s">
        <v>132</v>
      </c>
      <c r="AA138" s="16" t="s">
        <v>380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377</v>
      </c>
      <c r="E139" s="16" t="s">
        <v>350</v>
      </c>
      <c r="F139" s="16" t="s">
        <v>381</v>
      </c>
      <c r="G139" s="16" t="s">
        <v>384</v>
      </c>
      <c r="H139" s="16" t="s">
        <v>367</v>
      </c>
      <c r="I139" s="16" t="s">
        <v>132</v>
      </c>
      <c r="J139" s="16" t="s">
        <v>132</v>
      </c>
      <c r="K139" s="16" t="s">
        <v>132</v>
      </c>
      <c r="L139" s="16" t="s">
        <v>356</v>
      </c>
      <c r="M139" s="16" t="s">
        <v>132</v>
      </c>
      <c r="N139" s="16" t="s">
        <v>132</v>
      </c>
      <c r="O139" s="16" t="s">
        <v>357</v>
      </c>
      <c r="P139" s="16" t="s">
        <v>132</v>
      </c>
      <c r="Q139" s="16" t="s">
        <v>132</v>
      </c>
      <c r="R139" s="16" t="s">
        <v>378</v>
      </c>
      <c r="S139" s="16" t="s">
        <v>383</v>
      </c>
      <c r="T139" s="16" t="s">
        <v>382</v>
      </c>
      <c r="U139" s="16" t="s">
        <v>372</v>
      </c>
      <c r="V139" s="16" t="s">
        <v>373</v>
      </c>
      <c r="W139" s="16" t="s">
        <v>132</v>
      </c>
      <c r="X139" s="16" t="s">
        <v>132</v>
      </c>
      <c r="Y139" s="16" t="s">
        <v>364</v>
      </c>
      <c r="Z139" s="16" t="s">
        <v>132</v>
      </c>
      <c r="AA139" s="16" t="s">
        <v>380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350</v>
      </c>
      <c r="F140" s="16" t="s">
        <v>385</v>
      </c>
      <c r="G140" s="16" t="s">
        <v>384</v>
      </c>
      <c r="H140" s="16" t="s">
        <v>367</v>
      </c>
      <c r="I140" s="16" t="s">
        <v>132</v>
      </c>
      <c r="J140" s="16" t="s">
        <v>132</v>
      </c>
      <c r="K140" s="16" t="s">
        <v>132</v>
      </c>
      <c r="L140" s="16" t="s">
        <v>356</v>
      </c>
      <c r="M140" s="16" t="s">
        <v>132</v>
      </c>
      <c r="N140" s="16" t="s">
        <v>132</v>
      </c>
      <c r="O140" s="16" t="s">
        <v>357</v>
      </c>
      <c r="P140" s="16" t="s">
        <v>132</v>
      </c>
      <c r="Q140" s="16" t="s">
        <v>132</v>
      </c>
      <c r="R140" s="16" t="s">
        <v>378</v>
      </c>
      <c r="S140" s="16" t="s">
        <v>383</v>
      </c>
      <c r="T140" s="16" t="s">
        <v>382</v>
      </c>
      <c r="U140" s="16" t="s">
        <v>132</v>
      </c>
      <c r="V140" s="16" t="s">
        <v>373</v>
      </c>
      <c r="W140" s="16" t="s">
        <v>132</v>
      </c>
      <c r="X140" s="16" t="s">
        <v>132</v>
      </c>
      <c r="Y140" s="16" t="s">
        <v>386</v>
      </c>
      <c r="Z140" s="16" t="s">
        <v>132</v>
      </c>
      <c r="AA140" s="16" t="s">
        <v>380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350</v>
      </c>
      <c r="F141" s="16" t="s">
        <v>385</v>
      </c>
      <c r="G141" s="16" t="s">
        <v>384</v>
      </c>
      <c r="H141" s="16" t="s">
        <v>367</v>
      </c>
      <c r="I141" s="16" t="s">
        <v>132</v>
      </c>
      <c r="J141" s="16" t="s">
        <v>132</v>
      </c>
      <c r="K141" s="16" t="s">
        <v>132</v>
      </c>
      <c r="L141" s="16" t="s">
        <v>356</v>
      </c>
      <c r="M141" s="16" t="s">
        <v>132</v>
      </c>
      <c r="N141" s="16" t="s">
        <v>132</v>
      </c>
      <c r="O141" s="16" t="s">
        <v>357</v>
      </c>
      <c r="P141" s="16" t="s">
        <v>132</v>
      </c>
      <c r="Q141" s="16" t="s">
        <v>132</v>
      </c>
      <c r="R141" s="16" t="s">
        <v>378</v>
      </c>
      <c r="S141" s="16" t="s">
        <v>383</v>
      </c>
      <c r="T141" s="16" t="s">
        <v>382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386</v>
      </c>
      <c r="Z141" s="16" t="s">
        <v>132</v>
      </c>
      <c r="AA141" s="16" t="s">
        <v>380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387</v>
      </c>
      <c r="F142" s="16" t="s">
        <v>385</v>
      </c>
      <c r="G142" s="16" t="s">
        <v>384</v>
      </c>
      <c r="H142" s="16" t="s">
        <v>367</v>
      </c>
      <c r="I142" s="16" t="s">
        <v>132</v>
      </c>
      <c r="J142" s="16" t="s">
        <v>132</v>
      </c>
      <c r="K142" s="16" t="s">
        <v>132</v>
      </c>
      <c r="L142" s="16" t="s">
        <v>356</v>
      </c>
      <c r="M142" s="16" t="s">
        <v>132</v>
      </c>
      <c r="N142" s="16" t="s">
        <v>132</v>
      </c>
      <c r="O142" s="16" t="s">
        <v>357</v>
      </c>
      <c r="P142" s="16" t="s">
        <v>132</v>
      </c>
      <c r="Q142" s="16" t="s">
        <v>132</v>
      </c>
      <c r="R142" s="16" t="s">
        <v>378</v>
      </c>
      <c r="S142" s="16" t="s">
        <v>383</v>
      </c>
      <c r="T142" s="16" t="s">
        <v>382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386</v>
      </c>
      <c r="Z142" s="16" t="s">
        <v>132</v>
      </c>
      <c r="AA142" s="16" t="s">
        <v>380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387</v>
      </c>
      <c r="F143" s="16" t="s">
        <v>385</v>
      </c>
      <c r="G143" s="16" t="s">
        <v>384</v>
      </c>
      <c r="H143" s="16" t="s">
        <v>367</v>
      </c>
      <c r="I143" s="16" t="s">
        <v>132</v>
      </c>
      <c r="J143" s="16" t="s">
        <v>132</v>
      </c>
      <c r="K143" s="16" t="s">
        <v>132</v>
      </c>
      <c r="L143" s="16" t="s">
        <v>356</v>
      </c>
      <c r="M143" s="16" t="s">
        <v>132</v>
      </c>
      <c r="N143" s="16" t="s">
        <v>132</v>
      </c>
      <c r="O143" s="16" t="s">
        <v>357</v>
      </c>
      <c r="P143" s="16" t="s">
        <v>132</v>
      </c>
      <c r="Q143" s="16" t="s">
        <v>132</v>
      </c>
      <c r="R143" s="16" t="s">
        <v>378</v>
      </c>
      <c r="S143" s="16" t="s">
        <v>383</v>
      </c>
      <c r="T143" s="16" t="s">
        <v>382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386</v>
      </c>
      <c r="Z143" s="16" t="s">
        <v>132</v>
      </c>
      <c r="AA143" s="16" t="s">
        <v>388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389</v>
      </c>
      <c r="F144" s="16" t="s">
        <v>385</v>
      </c>
      <c r="G144" s="16" t="s">
        <v>384</v>
      </c>
      <c r="H144" s="16" t="s">
        <v>367</v>
      </c>
      <c r="I144" s="16" t="s">
        <v>132</v>
      </c>
      <c r="J144" s="16" t="s">
        <v>132</v>
      </c>
      <c r="K144" s="16" t="s">
        <v>132</v>
      </c>
      <c r="L144" s="16" t="s">
        <v>356</v>
      </c>
      <c r="M144" s="16" t="s">
        <v>132</v>
      </c>
      <c r="N144" s="16" t="s">
        <v>132</v>
      </c>
      <c r="O144" s="16" t="s">
        <v>357</v>
      </c>
      <c r="P144" s="16" t="s">
        <v>132</v>
      </c>
      <c r="Q144" s="16" t="s">
        <v>132</v>
      </c>
      <c r="R144" s="16" t="s">
        <v>378</v>
      </c>
      <c r="S144" s="16" t="s">
        <v>383</v>
      </c>
      <c r="T144" s="16" t="s">
        <v>382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386</v>
      </c>
      <c r="Z144" s="16" t="s">
        <v>132</v>
      </c>
      <c r="AA144" s="16" t="s">
        <v>388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389</v>
      </c>
      <c r="F145" s="16" t="s">
        <v>132</v>
      </c>
      <c r="G145" s="16" t="s">
        <v>384</v>
      </c>
      <c r="H145" s="16" t="s">
        <v>367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357</v>
      </c>
      <c r="P145" s="16" t="s">
        <v>132</v>
      </c>
      <c r="Q145" s="16" t="s">
        <v>132</v>
      </c>
      <c r="R145" s="16" t="s">
        <v>378</v>
      </c>
      <c r="S145" s="16" t="s">
        <v>383</v>
      </c>
      <c r="T145" s="16" t="s">
        <v>382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386</v>
      </c>
      <c r="Z145" s="16" t="s">
        <v>132</v>
      </c>
      <c r="AA145" s="16" t="s">
        <v>388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389</v>
      </c>
      <c r="F146" s="16" t="s">
        <v>132</v>
      </c>
      <c r="G146" s="16" t="s">
        <v>384</v>
      </c>
      <c r="H146" s="16" t="s">
        <v>390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391</v>
      </c>
      <c r="P146" s="16" t="s">
        <v>132</v>
      </c>
      <c r="Q146" s="16" t="s">
        <v>132</v>
      </c>
      <c r="R146" s="16" t="s">
        <v>378</v>
      </c>
      <c r="S146" s="16" t="s">
        <v>383</v>
      </c>
      <c r="T146" s="16" t="s">
        <v>382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386</v>
      </c>
      <c r="Z146" s="16" t="s">
        <v>132</v>
      </c>
      <c r="AA146" s="16" t="s">
        <v>388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392</v>
      </c>
      <c r="F147" s="16" t="s">
        <v>132</v>
      </c>
      <c r="G147" s="16" t="s">
        <v>393</v>
      </c>
      <c r="H147" s="16" t="s">
        <v>390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391</v>
      </c>
      <c r="P147" s="16" t="s">
        <v>132</v>
      </c>
      <c r="Q147" s="16" t="s">
        <v>132</v>
      </c>
      <c r="R147" s="16" t="s">
        <v>394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386</v>
      </c>
      <c r="Z147" s="16" t="s">
        <v>132</v>
      </c>
      <c r="AA147" s="16" t="s">
        <v>388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392</v>
      </c>
      <c r="F148" s="16" t="s">
        <v>132</v>
      </c>
      <c r="G148" s="16" t="s">
        <v>393</v>
      </c>
      <c r="H148" s="16" t="s">
        <v>390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391</v>
      </c>
      <c r="P148" s="16" t="s">
        <v>132</v>
      </c>
      <c r="Q148" s="16" t="s">
        <v>132</v>
      </c>
      <c r="R148" s="16" t="s">
        <v>394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386</v>
      </c>
      <c r="Z148" s="16" t="s">
        <v>132</v>
      </c>
      <c r="AA148" s="16" t="s">
        <v>395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392</v>
      </c>
      <c r="F149" s="16" t="s">
        <v>132</v>
      </c>
      <c r="G149" s="16" t="s">
        <v>132</v>
      </c>
      <c r="H149" s="16" t="s">
        <v>390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391</v>
      </c>
      <c r="P149" s="16" t="s">
        <v>132</v>
      </c>
      <c r="Q149" s="16" t="s">
        <v>132</v>
      </c>
      <c r="R149" s="16" t="s">
        <v>394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386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392</v>
      </c>
      <c r="F150" s="16" t="s">
        <v>132</v>
      </c>
      <c r="G150" s="16" t="s">
        <v>132</v>
      </c>
      <c r="H150" s="16" t="s">
        <v>390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391</v>
      </c>
      <c r="P150" s="16" t="s">
        <v>132</v>
      </c>
      <c r="Q150" s="16" t="s">
        <v>132</v>
      </c>
      <c r="R150" s="16" t="s">
        <v>394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386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392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391</v>
      </c>
      <c r="P151" s="16" t="s">
        <v>132</v>
      </c>
      <c r="Q151" s="16" t="s">
        <v>132</v>
      </c>
      <c r="R151" s="16" t="s">
        <v>394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386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392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394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386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392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394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392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392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396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396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397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397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299100.40000000002</v>
      </c>
      <c r="E162" s="16">
        <v>625702.80000000005</v>
      </c>
      <c r="F162" s="16">
        <v>4416</v>
      </c>
      <c r="G162" s="16">
        <v>3695.5</v>
      </c>
      <c r="H162" s="16">
        <v>68532</v>
      </c>
      <c r="I162" s="16">
        <v>29929</v>
      </c>
      <c r="J162" s="16">
        <v>396143.9</v>
      </c>
      <c r="K162" s="16">
        <v>0</v>
      </c>
      <c r="L162" s="16">
        <v>58521.5</v>
      </c>
      <c r="M162" s="16">
        <v>0</v>
      </c>
      <c r="N162" s="16">
        <v>0</v>
      </c>
      <c r="O162" s="16">
        <v>78223</v>
      </c>
      <c r="P162" s="16">
        <v>0</v>
      </c>
      <c r="Q162" s="16">
        <v>0</v>
      </c>
      <c r="R162" s="16">
        <v>204093.4</v>
      </c>
      <c r="S162" s="16">
        <v>76245.5</v>
      </c>
      <c r="T162" s="16">
        <v>105812.5</v>
      </c>
      <c r="U162" s="16">
        <v>68067</v>
      </c>
      <c r="V162" s="16">
        <v>2658.5</v>
      </c>
      <c r="W162" s="16">
        <v>0</v>
      </c>
      <c r="X162" s="16">
        <v>112550</v>
      </c>
      <c r="Y162" s="16">
        <v>59877.5</v>
      </c>
      <c r="Z162" s="16">
        <v>0</v>
      </c>
      <c r="AA162" s="16">
        <v>190089.9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299100.40000000002</v>
      </c>
      <c r="E163" s="16">
        <v>625702.80000000005</v>
      </c>
      <c r="F163" s="16">
        <v>1515</v>
      </c>
      <c r="G163" s="16">
        <v>3695.5</v>
      </c>
      <c r="H163" s="16">
        <v>66164.5</v>
      </c>
      <c r="I163" s="16">
        <v>29929</v>
      </c>
      <c r="J163" s="16">
        <v>0</v>
      </c>
      <c r="K163" s="16">
        <v>0</v>
      </c>
      <c r="L163" s="16">
        <v>58521.5</v>
      </c>
      <c r="M163" s="16">
        <v>0</v>
      </c>
      <c r="N163" s="16">
        <v>0</v>
      </c>
      <c r="O163" s="16">
        <v>78223</v>
      </c>
      <c r="P163" s="16">
        <v>0</v>
      </c>
      <c r="Q163" s="16">
        <v>0</v>
      </c>
      <c r="R163" s="16">
        <v>204093.4</v>
      </c>
      <c r="S163" s="16">
        <v>76245.5</v>
      </c>
      <c r="T163" s="16">
        <v>103279</v>
      </c>
      <c r="U163" s="16">
        <v>68067</v>
      </c>
      <c r="V163" s="16">
        <v>2658.5</v>
      </c>
      <c r="W163" s="16">
        <v>0</v>
      </c>
      <c r="X163" s="16">
        <v>0</v>
      </c>
      <c r="Y163" s="16">
        <v>59877.5</v>
      </c>
      <c r="Z163" s="16">
        <v>0</v>
      </c>
      <c r="AA163" s="16">
        <v>189448.9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85451</v>
      </c>
      <c r="E164" s="16">
        <v>625702.80000000005</v>
      </c>
      <c r="F164" s="16">
        <v>1515</v>
      </c>
      <c r="G164" s="16">
        <v>3695.5</v>
      </c>
      <c r="H164" s="16">
        <v>66164.5</v>
      </c>
      <c r="I164" s="16">
        <v>29929</v>
      </c>
      <c r="J164" s="16">
        <v>0</v>
      </c>
      <c r="K164" s="16">
        <v>0</v>
      </c>
      <c r="L164" s="16">
        <v>58521.5</v>
      </c>
      <c r="M164" s="16">
        <v>0</v>
      </c>
      <c r="N164" s="16">
        <v>0</v>
      </c>
      <c r="O164" s="16">
        <v>78223</v>
      </c>
      <c r="P164" s="16">
        <v>0</v>
      </c>
      <c r="Q164" s="16">
        <v>0</v>
      </c>
      <c r="R164" s="16">
        <v>204093.4</v>
      </c>
      <c r="S164" s="16">
        <v>76245.5</v>
      </c>
      <c r="T164" s="16">
        <v>64728.5</v>
      </c>
      <c r="U164" s="16">
        <v>316.5</v>
      </c>
      <c r="V164" s="16">
        <v>2359</v>
      </c>
      <c r="W164" s="16">
        <v>0</v>
      </c>
      <c r="X164" s="16">
        <v>0</v>
      </c>
      <c r="Y164" s="16">
        <v>59877.5</v>
      </c>
      <c r="Z164" s="16">
        <v>0</v>
      </c>
      <c r="AA164" s="16">
        <v>189448.9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83574</v>
      </c>
      <c r="E165" s="16">
        <v>625702.80000000005</v>
      </c>
      <c r="F165" s="16">
        <v>1515</v>
      </c>
      <c r="G165" s="16">
        <v>1795</v>
      </c>
      <c r="H165" s="16">
        <v>66164.5</v>
      </c>
      <c r="I165" s="16">
        <v>29929</v>
      </c>
      <c r="J165" s="16">
        <v>0</v>
      </c>
      <c r="K165" s="16">
        <v>0</v>
      </c>
      <c r="L165" s="16">
        <v>58521.5</v>
      </c>
      <c r="M165" s="16">
        <v>0</v>
      </c>
      <c r="N165" s="16">
        <v>0</v>
      </c>
      <c r="O165" s="16">
        <v>78223</v>
      </c>
      <c r="P165" s="16">
        <v>0</v>
      </c>
      <c r="Q165" s="16">
        <v>0</v>
      </c>
      <c r="R165" s="16">
        <v>171505.9</v>
      </c>
      <c r="S165" s="16">
        <v>76245.5</v>
      </c>
      <c r="T165" s="16">
        <v>64728.5</v>
      </c>
      <c r="U165" s="16">
        <v>316.5</v>
      </c>
      <c r="V165" s="16">
        <v>2359</v>
      </c>
      <c r="W165" s="16">
        <v>0</v>
      </c>
      <c r="X165" s="16">
        <v>0</v>
      </c>
      <c r="Y165" s="16">
        <v>59877.5</v>
      </c>
      <c r="Z165" s="16">
        <v>0</v>
      </c>
      <c r="AA165" s="16">
        <v>189448.9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79549.5</v>
      </c>
      <c r="E166" s="16">
        <v>625702.80000000005</v>
      </c>
      <c r="F166" s="16">
        <v>1515</v>
      </c>
      <c r="G166" s="16">
        <v>1795</v>
      </c>
      <c r="H166" s="16">
        <v>66164.5</v>
      </c>
      <c r="I166" s="16">
        <v>29929</v>
      </c>
      <c r="J166" s="16">
        <v>0</v>
      </c>
      <c r="K166" s="16">
        <v>0</v>
      </c>
      <c r="L166" s="16">
        <v>58521.5</v>
      </c>
      <c r="M166" s="16">
        <v>0</v>
      </c>
      <c r="N166" s="16">
        <v>0</v>
      </c>
      <c r="O166" s="16">
        <v>78223</v>
      </c>
      <c r="P166" s="16">
        <v>0</v>
      </c>
      <c r="Q166" s="16">
        <v>0</v>
      </c>
      <c r="R166" s="16">
        <v>1796</v>
      </c>
      <c r="S166" s="16">
        <v>76245.5</v>
      </c>
      <c r="T166" s="16">
        <v>64728.5</v>
      </c>
      <c r="U166" s="16">
        <v>316.5</v>
      </c>
      <c r="V166" s="16">
        <v>2359</v>
      </c>
      <c r="W166" s="16">
        <v>0</v>
      </c>
      <c r="X166" s="16">
        <v>0</v>
      </c>
      <c r="Y166" s="16">
        <v>59877.5</v>
      </c>
      <c r="Z166" s="16">
        <v>0</v>
      </c>
      <c r="AA166" s="16">
        <v>179914.9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79549.5</v>
      </c>
      <c r="E167" s="16">
        <v>625702.80000000005</v>
      </c>
      <c r="F167" s="16">
        <v>1515</v>
      </c>
      <c r="G167" s="16">
        <v>1795</v>
      </c>
      <c r="H167" s="16">
        <v>66164.5</v>
      </c>
      <c r="I167" s="16">
        <v>29929</v>
      </c>
      <c r="J167" s="16">
        <v>0</v>
      </c>
      <c r="K167" s="16">
        <v>0</v>
      </c>
      <c r="L167" s="16">
        <v>58521.5</v>
      </c>
      <c r="M167" s="16">
        <v>0</v>
      </c>
      <c r="N167" s="16">
        <v>0</v>
      </c>
      <c r="O167" s="16">
        <v>78223</v>
      </c>
      <c r="P167" s="16">
        <v>0</v>
      </c>
      <c r="Q167" s="16">
        <v>0</v>
      </c>
      <c r="R167" s="16">
        <v>1796</v>
      </c>
      <c r="S167" s="16">
        <v>76245.5</v>
      </c>
      <c r="T167" s="16">
        <v>64728.5</v>
      </c>
      <c r="U167" s="16">
        <v>316.5</v>
      </c>
      <c r="V167" s="16">
        <v>2359</v>
      </c>
      <c r="W167" s="16">
        <v>0</v>
      </c>
      <c r="X167" s="16">
        <v>0</v>
      </c>
      <c r="Y167" s="16">
        <v>59877.5</v>
      </c>
      <c r="Z167" s="16">
        <v>0</v>
      </c>
      <c r="AA167" s="16">
        <v>108299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79549.5</v>
      </c>
      <c r="E168" s="16">
        <v>625702.80000000005</v>
      </c>
      <c r="F168" s="16">
        <v>445</v>
      </c>
      <c r="G168" s="16">
        <v>1795</v>
      </c>
      <c r="H168" s="16">
        <v>66164.5</v>
      </c>
      <c r="I168" s="16">
        <v>29929</v>
      </c>
      <c r="J168" s="16">
        <v>0</v>
      </c>
      <c r="K168" s="16">
        <v>0</v>
      </c>
      <c r="L168" s="16">
        <v>58521.5</v>
      </c>
      <c r="M168" s="16">
        <v>0</v>
      </c>
      <c r="N168" s="16">
        <v>0</v>
      </c>
      <c r="O168" s="16">
        <v>78223</v>
      </c>
      <c r="P168" s="16">
        <v>0</v>
      </c>
      <c r="Q168" s="16">
        <v>0</v>
      </c>
      <c r="R168" s="16">
        <v>1796</v>
      </c>
      <c r="S168" s="16">
        <v>76245.5</v>
      </c>
      <c r="T168" s="16">
        <v>23275.5</v>
      </c>
      <c r="U168" s="16">
        <v>316.5</v>
      </c>
      <c r="V168" s="16">
        <v>2359</v>
      </c>
      <c r="W168" s="16">
        <v>0</v>
      </c>
      <c r="X168" s="16">
        <v>0</v>
      </c>
      <c r="Y168" s="16">
        <v>59877.5</v>
      </c>
      <c r="Z168" s="16">
        <v>0</v>
      </c>
      <c r="AA168" s="16">
        <v>108299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79549.5</v>
      </c>
      <c r="E169" s="16">
        <v>625702.80000000005</v>
      </c>
      <c r="F169" s="16">
        <v>445</v>
      </c>
      <c r="G169" s="16">
        <v>1795</v>
      </c>
      <c r="H169" s="16">
        <v>66164.5</v>
      </c>
      <c r="I169" s="16">
        <v>29929</v>
      </c>
      <c r="J169" s="16">
        <v>0</v>
      </c>
      <c r="K169" s="16">
        <v>0</v>
      </c>
      <c r="L169" s="16">
        <v>58521.5</v>
      </c>
      <c r="M169" s="16">
        <v>0</v>
      </c>
      <c r="N169" s="16">
        <v>0</v>
      </c>
      <c r="O169" s="16">
        <v>78223</v>
      </c>
      <c r="P169" s="16">
        <v>0</v>
      </c>
      <c r="Q169" s="16">
        <v>0</v>
      </c>
      <c r="R169" s="16">
        <v>1796</v>
      </c>
      <c r="S169" s="16">
        <v>59066</v>
      </c>
      <c r="T169" s="16">
        <v>23275.5</v>
      </c>
      <c r="U169" s="16">
        <v>316.5</v>
      </c>
      <c r="V169" s="16">
        <v>2359</v>
      </c>
      <c r="W169" s="16">
        <v>0</v>
      </c>
      <c r="X169" s="16">
        <v>0</v>
      </c>
      <c r="Y169" s="16">
        <v>59877.5</v>
      </c>
      <c r="Z169" s="16">
        <v>0</v>
      </c>
      <c r="AA169" s="16">
        <v>108299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79549.5</v>
      </c>
      <c r="E170" s="16">
        <v>625702.80000000005</v>
      </c>
      <c r="F170" s="16">
        <v>445</v>
      </c>
      <c r="G170" s="16">
        <v>1584</v>
      </c>
      <c r="H170" s="16">
        <v>66164.5</v>
      </c>
      <c r="I170" s="16">
        <v>0</v>
      </c>
      <c r="J170" s="16">
        <v>0</v>
      </c>
      <c r="K170" s="16">
        <v>0</v>
      </c>
      <c r="L170" s="16">
        <v>58521.5</v>
      </c>
      <c r="M170" s="16">
        <v>0</v>
      </c>
      <c r="N170" s="16">
        <v>0</v>
      </c>
      <c r="O170" s="16">
        <v>78223</v>
      </c>
      <c r="P170" s="16">
        <v>0</v>
      </c>
      <c r="Q170" s="16">
        <v>0</v>
      </c>
      <c r="R170" s="16">
        <v>1796</v>
      </c>
      <c r="S170" s="16">
        <v>59066</v>
      </c>
      <c r="T170" s="16">
        <v>23275.5</v>
      </c>
      <c r="U170" s="16">
        <v>316.5</v>
      </c>
      <c r="V170" s="16">
        <v>2359</v>
      </c>
      <c r="W170" s="16">
        <v>0</v>
      </c>
      <c r="X170" s="16">
        <v>0</v>
      </c>
      <c r="Y170" s="16">
        <v>59877.5</v>
      </c>
      <c r="Z170" s="16">
        <v>0</v>
      </c>
      <c r="AA170" s="16">
        <v>108299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625702.80000000005</v>
      </c>
      <c r="F171" s="16">
        <v>5</v>
      </c>
      <c r="G171" s="16">
        <v>1584</v>
      </c>
      <c r="H171" s="16">
        <v>66164.5</v>
      </c>
      <c r="I171" s="16">
        <v>0</v>
      </c>
      <c r="J171" s="16">
        <v>0</v>
      </c>
      <c r="K171" s="16">
        <v>0</v>
      </c>
      <c r="L171" s="16">
        <v>58521.5</v>
      </c>
      <c r="M171" s="16">
        <v>0</v>
      </c>
      <c r="N171" s="16">
        <v>0</v>
      </c>
      <c r="O171" s="16">
        <v>78223</v>
      </c>
      <c r="P171" s="16">
        <v>0</v>
      </c>
      <c r="Q171" s="16">
        <v>0</v>
      </c>
      <c r="R171" s="16">
        <v>1796</v>
      </c>
      <c r="S171" s="16">
        <v>59066</v>
      </c>
      <c r="T171" s="16">
        <v>23275.5</v>
      </c>
      <c r="U171" s="16">
        <v>0</v>
      </c>
      <c r="V171" s="16">
        <v>2359</v>
      </c>
      <c r="W171" s="16">
        <v>0</v>
      </c>
      <c r="X171" s="16">
        <v>0</v>
      </c>
      <c r="Y171" s="16">
        <v>56122</v>
      </c>
      <c r="Z171" s="16">
        <v>0</v>
      </c>
      <c r="AA171" s="16">
        <v>108299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625702.80000000005</v>
      </c>
      <c r="F172" s="16">
        <v>5</v>
      </c>
      <c r="G172" s="16">
        <v>1584</v>
      </c>
      <c r="H172" s="16">
        <v>66164.5</v>
      </c>
      <c r="I172" s="16">
        <v>0</v>
      </c>
      <c r="J172" s="16">
        <v>0</v>
      </c>
      <c r="K172" s="16">
        <v>0</v>
      </c>
      <c r="L172" s="16">
        <v>58521.5</v>
      </c>
      <c r="M172" s="16">
        <v>0</v>
      </c>
      <c r="N172" s="16">
        <v>0</v>
      </c>
      <c r="O172" s="16">
        <v>78223</v>
      </c>
      <c r="P172" s="16">
        <v>0</v>
      </c>
      <c r="Q172" s="16">
        <v>0</v>
      </c>
      <c r="R172" s="16">
        <v>1796</v>
      </c>
      <c r="S172" s="16">
        <v>59066</v>
      </c>
      <c r="T172" s="16">
        <v>23275.5</v>
      </c>
      <c r="U172" s="16">
        <v>0</v>
      </c>
      <c r="V172" s="16">
        <v>0</v>
      </c>
      <c r="W172" s="16">
        <v>0</v>
      </c>
      <c r="X172" s="16">
        <v>0</v>
      </c>
      <c r="Y172" s="16">
        <v>56122</v>
      </c>
      <c r="Z172" s="16">
        <v>0</v>
      </c>
      <c r="AA172" s="16">
        <v>108299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625697.80000000005</v>
      </c>
      <c r="F173" s="16">
        <v>5</v>
      </c>
      <c r="G173" s="16">
        <v>1584</v>
      </c>
      <c r="H173" s="16">
        <v>66164.5</v>
      </c>
      <c r="I173" s="16">
        <v>0</v>
      </c>
      <c r="J173" s="16">
        <v>0</v>
      </c>
      <c r="K173" s="16">
        <v>0</v>
      </c>
      <c r="L173" s="16">
        <v>58521.5</v>
      </c>
      <c r="M173" s="16">
        <v>0</v>
      </c>
      <c r="N173" s="16">
        <v>0</v>
      </c>
      <c r="O173" s="16">
        <v>78223</v>
      </c>
      <c r="P173" s="16">
        <v>0</v>
      </c>
      <c r="Q173" s="16">
        <v>0</v>
      </c>
      <c r="R173" s="16">
        <v>1796</v>
      </c>
      <c r="S173" s="16">
        <v>59066</v>
      </c>
      <c r="T173" s="16">
        <v>23275.5</v>
      </c>
      <c r="U173" s="16">
        <v>0</v>
      </c>
      <c r="V173" s="16">
        <v>0</v>
      </c>
      <c r="W173" s="16">
        <v>0</v>
      </c>
      <c r="X173" s="16">
        <v>0</v>
      </c>
      <c r="Y173" s="16">
        <v>56122</v>
      </c>
      <c r="Z173" s="16">
        <v>0</v>
      </c>
      <c r="AA173" s="16">
        <v>108299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625697.80000000005</v>
      </c>
      <c r="F174" s="16">
        <v>5</v>
      </c>
      <c r="G174" s="16">
        <v>1584</v>
      </c>
      <c r="H174" s="16">
        <v>66164.5</v>
      </c>
      <c r="I174" s="16">
        <v>0</v>
      </c>
      <c r="J174" s="16">
        <v>0</v>
      </c>
      <c r="K174" s="16">
        <v>0</v>
      </c>
      <c r="L174" s="16">
        <v>58521.5</v>
      </c>
      <c r="M174" s="16">
        <v>0</v>
      </c>
      <c r="N174" s="16">
        <v>0</v>
      </c>
      <c r="O174" s="16">
        <v>78223</v>
      </c>
      <c r="P174" s="16">
        <v>0</v>
      </c>
      <c r="Q174" s="16">
        <v>0</v>
      </c>
      <c r="R174" s="16">
        <v>1796</v>
      </c>
      <c r="S174" s="16">
        <v>59066</v>
      </c>
      <c r="T174" s="16">
        <v>23275.5</v>
      </c>
      <c r="U174" s="16">
        <v>0</v>
      </c>
      <c r="V174" s="16">
        <v>0</v>
      </c>
      <c r="W174" s="16">
        <v>0</v>
      </c>
      <c r="X174" s="16">
        <v>0</v>
      </c>
      <c r="Y174" s="16">
        <v>56122</v>
      </c>
      <c r="Z174" s="16">
        <v>0</v>
      </c>
      <c r="AA174" s="16">
        <v>101829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625452.80000000005</v>
      </c>
      <c r="F175" s="16">
        <v>5</v>
      </c>
      <c r="G175" s="16">
        <v>1584</v>
      </c>
      <c r="H175" s="16">
        <v>66164.5</v>
      </c>
      <c r="I175" s="16">
        <v>0</v>
      </c>
      <c r="J175" s="16">
        <v>0</v>
      </c>
      <c r="K175" s="16">
        <v>0</v>
      </c>
      <c r="L175" s="16">
        <v>58521.5</v>
      </c>
      <c r="M175" s="16">
        <v>0</v>
      </c>
      <c r="N175" s="16">
        <v>0</v>
      </c>
      <c r="O175" s="16">
        <v>78223</v>
      </c>
      <c r="P175" s="16">
        <v>0</v>
      </c>
      <c r="Q175" s="16">
        <v>0</v>
      </c>
      <c r="R175" s="16">
        <v>1796</v>
      </c>
      <c r="S175" s="16">
        <v>59066</v>
      </c>
      <c r="T175" s="16">
        <v>23275.5</v>
      </c>
      <c r="U175" s="16">
        <v>0</v>
      </c>
      <c r="V175" s="16">
        <v>0</v>
      </c>
      <c r="W175" s="16">
        <v>0</v>
      </c>
      <c r="X175" s="16">
        <v>0</v>
      </c>
      <c r="Y175" s="16">
        <v>56122</v>
      </c>
      <c r="Z175" s="16">
        <v>0</v>
      </c>
      <c r="AA175" s="16">
        <v>101829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625452.80000000005</v>
      </c>
      <c r="F176" s="16">
        <v>0</v>
      </c>
      <c r="G176" s="16">
        <v>1584</v>
      </c>
      <c r="H176" s="16">
        <v>66164.5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78223</v>
      </c>
      <c r="P176" s="16">
        <v>0</v>
      </c>
      <c r="Q176" s="16">
        <v>0</v>
      </c>
      <c r="R176" s="16">
        <v>1796</v>
      </c>
      <c r="S176" s="16">
        <v>59066</v>
      </c>
      <c r="T176" s="16">
        <v>23275.5</v>
      </c>
      <c r="U176" s="16">
        <v>0</v>
      </c>
      <c r="V176" s="16">
        <v>0</v>
      </c>
      <c r="W176" s="16">
        <v>0</v>
      </c>
      <c r="X176" s="16">
        <v>0</v>
      </c>
      <c r="Y176" s="16">
        <v>56122</v>
      </c>
      <c r="Z176" s="16">
        <v>0</v>
      </c>
      <c r="AA176" s="16">
        <v>101829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625452.80000000005</v>
      </c>
      <c r="F177" s="16">
        <v>0</v>
      </c>
      <c r="G177" s="16">
        <v>1584</v>
      </c>
      <c r="H177" s="16">
        <v>29661.5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68641.5</v>
      </c>
      <c r="P177" s="16">
        <v>0</v>
      </c>
      <c r="Q177" s="16">
        <v>0</v>
      </c>
      <c r="R177" s="16">
        <v>1796</v>
      </c>
      <c r="S177" s="16">
        <v>59066</v>
      </c>
      <c r="T177" s="16">
        <v>23275.5</v>
      </c>
      <c r="U177" s="16">
        <v>0</v>
      </c>
      <c r="V177" s="16">
        <v>0</v>
      </c>
      <c r="W177" s="16">
        <v>0</v>
      </c>
      <c r="X177" s="16">
        <v>0</v>
      </c>
      <c r="Y177" s="16">
        <v>56122</v>
      </c>
      <c r="Z177" s="16">
        <v>0</v>
      </c>
      <c r="AA177" s="16">
        <v>101829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624643.30000000005</v>
      </c>
      <c r="F178" s="16">
        <v>0</v>
      </c>
      <c r="G178" s="16">
        <v>793.5</v>
      </c>
      <c r="H178" s="16">
        <v>29661.5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68641.5</v>
      </c>
      <c r="P178" s="16">
        <v>0</v>
      </c>
      <c r="Q178" s="16">
        <v>0</v>
      </c>
      <c r="R178" s="16">
        <v>1348.5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56122</v>
      </c>
      <c r="Z178" s="16">
        <v>0</v>
      </c>
      <c r="AA178" s="16">
        <v>101829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624643.30000000005</v>
      </c>
      <c r="F179" s="16">
        <v>0</v>
      </c>
      <c r="G179" s="16">
        <v>793.5</v>
      </c>
      <c r="H179" s="16">
        <v>29661.5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68641.5</v>
      </c>
      <c r="P179" s="16">
        <v>0</v>
      </c>
      <c r="Q179" s="16">
        <v>0</v>
      </c>
      <c r="R179" s="16">
        <v>1348.5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56122</v>
      </c>
      <c r="Z179" s="16">
        <v>0</v>
      </c>
      <c r="AA179" s="16">
        <v>66146.5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624643.30000000005</v>
      </c>
      <c r="F180" s="16">
        <v>0</v>
      </c>
      <c r="G180" s="16">
        <v>0</v>
      </c>
      <c r="H180" s="16">
        <v>29661.5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68641.5</v>
      </c>
      <c r="P180" s="16">
        <v>0</v>
      </c>
      <c r="Q180" s="16">
        <v>0</v>
      </c>
      <c r="R180" s="16">
        <v>1348.5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56122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624643.30000000005</v>
      </c>
      <c r="F181" s="16">
        <v>0</v>
      </c>
      <c r="G181" s="16">
        <v>0</v>
      </c>
      <c r="H181" s="16">
        <v>29661.5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68641.5</v>
      </c>
      <c r="P181" s="16">
        <v>0</v>
      </c>
      <c r="Q181" s="16">
        <v>0</v>
      </c>
      <c r="R181" s="16">
        <v>1348.5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56122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624643.30000000005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68641.5</v>
      </c>
      <c r="P182" s="16">
        <v>0</v>
      </c>
      <c r="Q182" s="16">
        <v>0</v>
      </c>
      <c r="R182" s="16">
        <v>1348.5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56122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624643.30000000005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1348.5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56122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624643.30000000005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1348.5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624643.30000000005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624643.30000000005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502694.8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502694.8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502189.8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502189.8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625702.80000000005</v>
      </c>
      <c r="F193" s="16">
        <v>1515</v>
      </c>
      <c r="G193" s="16">
        <v>3695.5</v>
      </c>
      <c r="H193" s="16">
        <v>68532</v>
      </c>
      <c r="I193" s="16">
        <v>29929</v>
      </c>
      <c r="J193" s="16">
        <v>0</v>
      </c>
      <c r="K193" s="16">
        <v>0</v>
      </c>
      <c r="L193" s="16">
        <v>58521.5</v>
      </c>
      <c r="M193" s="16">
        <v>0</v>
      </c>
      <c r="N193" s="16">
        <v>0</v>
      </c>
      <c r="O193" s="16">
        <v>78223</v>
      </c>
      <c r="P193" s="16">
        <v>0</v>
      </c>
      <c r="Q193" s="16">
        <v>0</v>
      </c>
      <c r="R193" s="16">
        <v>1796</v>
      </c>
      <c r="S193" s="16">
        <v>76245.5</v>
      </c>
      <c r="T193" s="16">
        <v>23275.5</v>
      </c>
      <c r="U193" s="16">
        <v>316.5</v>
      </c>
      <c r="V193" s="16">
        <v>2359</v>
      </c>
      <c r="W193" s="16">
        <v>0</v>
      </c>
      <c r="X193" s="16">
        <v>0</v>
      </c>
      <c r="Y193" s="16">
        <v>59877.5</v>
      </c>
      <c r="Z193" s="16">
        <v>0</v>
      </c>
      <c r="AA193" s="16">
        <v>0</v>
      </c>
      <c r="AB193" s="16">
        <v>1029988.6</v>
      </c>
      <c r="AC193" s="16">
        <v>1029988</v>
      </c>
      <c r="AD193" s="16">
        <v>-0.6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625702.80000000005</v>
      </c>
      <c r="F194" s="16">
        <v>1515</v>
      </c>
      <c r="G194" s="16">
        <v>3695.5</v>
      </c>
      <c r="H194" s="16">
        <v>68532</v>
      </c>
      <c r="I194" s="16">
        <v>29929</v>
      </c>
      <c r="J194" s="16">
        <v>0</v>
      </c>
      <c r="K194" s="16">
        <v>0</v>
      </c>
      <c r="L194" s="16">
        <v>58521.5</v>
      </c>
      <c r="M194" s="16">
        <v>0</v>
      </c>
      <c r="N194" s="16">
        <v>0</v>
      </c>
      <c r="O194" s="16">
        <v>78223</v>
      </c>
      <c r="P194" s="16">
        <v>0</v>
      </c>
      <c r="Q194" s="16">
        <v>0</v>
      </c>
      <c r="R194" s="16">
        <v>1796</v>
      </c>
      <c r="S194" s="16">
        <v>76245.5</v>
      </c>
      <c r="T194" s="16">
        <v>23275.5</v>
      </c>
      <c r="U194" s="16">
        <v>316.5</v>
      </c>
      <c r="V194" s="16">
        <v>2359</v>
      </c>
      <c r="W194" s="16">
        <v>0</v>
      </c>
      <c r="X194" s="16">
        <v>0</v>
      </c>
      <c r="Y194" s="16">
        <v>59877.5</v>
      </c>
      <c r="Z194" s="16">
        <v>0</v>
      </c>
      <c r="AA194" s="16">
        <v>0</v>
      </c>
      <c r="AB194" s="16">
        <v>1029988.6</v>
      </c>
      <c r="AC194" s="16">
        <v>1029988</v>
      </c>
      <c r="AD194" s="16">
        <v>-0.6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624643.30000000005</v>
      </c>
      <c r="F195" s="16">
        <v>5</v>
      </c>
      <c r="G195" s="16">
        <v>1795</v>
      </c>
      <c r="H195" s="16">
        <v>66164.5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68641.5</v>
      </c>
      <c r="P195" s="16">
        <v>0</v>
      </c>
      <c r="Q195" s="16">
        <v>0</v>
      </c>
      <c r="R195" s="16">
        <v>1348.5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59877.5</v>
      </c>
      <c r="Z195" s="16">
        <v>0</v>
      </c>
      <c r="AA195" s="16">
        <v>189448.9</v>
      </c>
      <c r="AB195" s="16">
        <v>1011924.1</v>
      </c>
      <c r="AC195" s="16">
        <v>1011924</v>
      </c>
      <c r="AD195" s="16">
        <v>-0.1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624643.30000000005</v>
      </c>
      <c r="F196" s="16">
        <v>0</v>
      </c>
      <c r="G196" s="16">
        <v>0</v>
      </c>
      <c r="H196" s="16">
        <v>29661.5</v>
      </c>
      <c r="I196" s="16">
        <v>29929</v>
      </c>
      <c r="J196" s="16">
        <v>0</v>
      </c>
      <c r="K196" s="16">
        <v>0</v>
      </c>
      <c r="L196" s="16">
        <v>58521.5</v>
      </c>
      <c r="M196" s="16">
        <v>0</v>
      </c>
      <c r="N196" s="16">
        <v>0</v>
      </c>
      <c r="O196" s="16">
        <v>78223</v>
      </c>
      <c r="P196" s="16">
        <v>0</v>
      </c>
      <c r="Q196" s="16">
        <v>0</v>
      </c>
      <c r="R196" s="16">
        <v>1348.5</v>
      </c>
      <c r="S196" s="16">
        <v>0</v>
      </c>
      <c r="T196" s="16">
        <v>64728.5</v>
      </c>
      <c r="U196" s="16">
        <v>68067</v>
      </c>
      <c r="V196" s="16">
        <v>0</v>
      </c>
      <c r="W196" s="16">
        <v>0</v>
      </c>
      <c r="X196" s="16">
        <v>0</v>
      </c>
      <c r="Y196" s="16">
        <v>56122</v>
      </c>
      <c r="Z196" s="16">
        <v>0</v>
      </c>
      <c r="AA196" s="16">
        <v>0</v>
      </c>
      <c r="AB196" s="16">
        <v>1011244.1</v>
      </c>
      <c r="AC196" s="16">
        <v>1011245</v>
      </c>
      <c r="AD196" s="16">
        <v>0.9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85451</v>
      </c>
      <c r="E197" s="16">
        <v>624643.30000000005</v>
      </c>
      <c r="F197" s="16">
        <v>0</v>
      </c>
      <c r="G197" s="16">
        <v>1584</v>
      </c>
      <c r="H197" s="16">
        <v>66164.5</v>
      </c>
      <c r="I197" s="16">
        <v>0</v>
      </c>
      <c r="J197" s="16">
        <v>0</v>
      </c>
      <c r="K197" s="16">
        <v>0</v>
      </c>
      <c r="L197" s="16">
        <v>58521.5</v>
      </c>
      <c r="M197" s="16">
        <v>0</v>
      </c>
      <c r="N197" s="16">
        <v>0</v>
      </c>
      <c r="O197" s="16">
        <v>78223</v>
      </c>
      <c r="P197" s="16">
        <v>0</v>
      </c>
      <c r="Q197" s="16">
        <v>0</v>
      </c>
      <c r="R197" s="16">
        <v>1796</v>
      </c>
      <c r="S197" s="16">
        <v>76245.5</v>
      </c>
      <c r="T197" s="16">
        <v>23275.5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1015904.1</v>
      </c>
      <c r="AC197" s="16">
        <v>1015904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624643.30000000005</v>
      </c>
      <c r="F198" s="16">
        <v>0</v>
      </c>
      <c r="G198" s="16">
        <v>1584</v>
      </c>
      <c r="H198" s="16">
        <v>66164.5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78223</v>
      </c>
      <c r="P198" s="16">
        <v>0</v>
      </c>
      <c r="Q198" s="16">
        <v>0</v>
      </c>
      <c r="R198" s="16">
        <v>1796</v>
      </c>
      <c r="S198" s="16">
        <v>59066</v>
      </c>
      <c r="T198" s="16">
        <v>23275.5</v>
      </c>
      <c r="U198" s="16">
        <v>316.5</v>
      </c>
      <c r="V198" s="16">
        <v>0</v>
      </c>
      <c r="W198" s="16">
        <v>0</v>
      </c>
      <c r="X198" s="16">
        <v>0</v>
      </c>
      <c r="Y198" s="16">
        <v>56122</v>
      </c>
      <c r="Z198" s="16">
        <v>0</v>
      </c>
      <c r="AA198" s="16">
        <v>101829</v>
      </c>
      <c r="AB198" s="16">
        <v>1013019.6</v>
      </c>
      <c r="AC198" s="16">
        <v>1013020</v>
      </c>
      <c r="AD198" s="16">
        <v>0.4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79549.5</v>
      </c>
      <c r="E199" s="16">
        <v>624643.30000000005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58521.5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2658.5</v>
      </c>
      <c r="W199" s="16">
        <v>0</v>
      </c>
      <c r="X199" s="16">
        <v>0</v>
      </c>
      <c r="Y199" s="16">
        <v>56122</v>
      </c>
      <c r="Z199" s="16">
        <v>0</v>
      </c>
      <c r="AA199" s="16">
        <v>189448.9</v>
      </c>
      <c r="AB199" s="16">
        <v>1010943.6</v>
      </c>
      <c r="AC199" s="16">
        <v>1010944</v>
      </c>
      <c r="AD199" s="16">
        <v>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624643.30000000005</v>
      </c>
      <c r="F200" s="16">
        <v>0</v>
      </c>
      <c r="G200" s="16">
        <v>0</v>
      </c>
      <c r="H200" s="16">
        <v>66164.5</v>
      </c>
      <c r="I200" s="16">
        <v>0</v>
      </c>
      <c r="J200" s="16">
        <v>0</v>
      </c>
      <c r="K200" s="16">
        <v>0</v>
      </c>
      <c r="L200" s="16">
        <v>58521.5</v>
      </c>
      <c r="M200" s="16">
        <v>0</v>
      </c>
      <c r="N200" s="16">
        <v>0</v>
      </c>
      <c r="O200" s="16">
        <v>78223</v>
      </c>
      <c r="P200" s="16">
        <v>0</v>
      </c>
      <c r="Q200" s="16">
        <v>0</v>
      </c>
      <c r="R200" s="16">
        <v>0</v>
      </c>
      <c r="S200" s="16">
        <v>76245.5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101829</v>
      </c>
      <c r="AB200" s="16">
        <v>1005626.6</v>
      </c>
      <c r="AC200" s="16">
        <v>1005627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299100.40000000002</v>
      </c>
      <c r="E201" s="16">
        <v>502694.8</v>
      </c>
      <c r="F201" s="16">
        <v>0</v>
      </c>
      <c r="G201" s="16">
        <v>0</v>
      </c>
      <c r="H201" s="16">
        <v>66164.5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78223</v>
      </c>
      <c r="P201" s="16">
        <v>0</v>
      </c>
      <c r="Q201" s="16">
        <v>0</v>
      </c>
      <c r="R201" s="16">
        <v>1796</v>
      </c>
      <c r="S201" s="16">
        <v>0</v>
      </c>
      <c r="T201" s="16">
        <v>0</v>
      </c>
      <c r="U201" s="16">
        <v>68067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1016045.6</v>
      </c>
      <c r="AC201" s="16">
        <v>1016046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79549.5</v>
      </c>
      <c r="E202" s="16">
        <v>624643.30000000005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58521.5</v>
      </c>
      <c r="M202" s="16">
        <v>0</v>
      </c>
      <c r="N202" s="16">
        <v>0</v>
      </c>
      <c r="O202" s="16">
        <v>78223</v>
      </c>
      <c r="P202" s="16">
        <v>0</v>
      </c>
      <c r="Q202" s="16">
        <v>0</v>
      </c>
      <c r="R202" s="16">
        <v>0</v>
      </c>
      <c r="S202" s="16">
        <v>59066</v>
      </c>
      <c r="T202" s="16">
        <v>0</v>
      </c>
      <c r="U202" s="16">
        <v>316.5</v>
      </c>
      <c r="V202" s="16">
        <v>2359</v>
      </c>
      <c r="W202" s="16">
        <v>0</v>
      </c>
      <c r="X202" s="16">
        <v>0</v>
      </c>
      <c r="Y202" s="16">
        <v>0</v>
      </c>
      <c r="Z202" s="16">
        <v>0</v>
      </c>
      <c r="AA202" s="16">
        <v>108299</v>
      </c>
      <c r="AB202" s="16">
        <v>1010977.6</v>
      </c>
      <c r="AC202" s="16">
        <v>1010978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625702.80000000005</v>
      </c>
      <c r="F203" s="16">
        <v>4416</v>
      </c>
      <c r="G203" s="16">
        <v>1795</v>
      </c>
      <c r="H203" s="16">
        <v>66164.5</v>
      </c>
      <c r="I203" s="16">
        <v>29929</v>
      </c>
      <c r="J203" s="16">
        <v>0</v>
      </c>
      <c r="K203" s="16">
        <v>0</v>
      </c>
      <c r="L203" s="16">
        <v>58521.5</v>
      </c>
      <c r="M203" s="16">
        <v>0</v>
      </c>
      <c r="N203" s="16">
        <v>0</v>
      </c>
      <c r="O203" s="16">
        <v>78223</v>
      </c>
      <c r="P203" s="16">
        <v>0</v>
      </c>
      <c r="Q203" s="16">
        <v>0</v>
      </c>
      <c r="R203" s="16">
        <v>1796</v>
      </c>
      <c r="S203" s="16">
        <v>0</v>
      </c>
      <c r="T203" s="16">
        <v>0</v>
      </c>
      <c r="U203" s="16">
        <v>0</v>
      </c>
      <c r="V203" s="16">
        <v>2359</v>
      </c>
      <c r="W203" s="16">
        <v>0</v>
      </c>
      <c r="X203" s="16">
        <v>0</v>
      </c>
      <c r="Y203" s="16">
        <v>56122</v>
      </c>
      <c r="Z203" s="16">
        <v>0</v>
      </c>
      <c r="AA203" s="16">
        <v>101829</v>
      </c>
      <c r="AB203" s="16">
        <v>1026857.6</v>
      </c>
      <c r="AC203" s="16">
        <v>1026857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625452.80000000005</v>
      </c>
      <c r="F204" s="16">
        <v>0</v>
      </c>
      <c r="G204" s="16">
        <v>0</v>
      </c>
      <c r="H204" s="16">
        <v>29661.5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1348.5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112550</v>
      </c>
      <c r="Y204" s="16">
        <v>56122</v>
      </c>
      <c r="Z204" s="16">
        <v>0</v>
      </c>
      <c r="AA204" s="16">
        <v>189448.9</v>
      </c>
      <c r="AB204" s="16">
        <v>1014583.6</v>
      </c>
      <c r="AC204" s="16">
        <v>1014584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299100.40000000002</v>
      </c>
      <c r="E205" s="16">
        <v>625702.80000000005</v>
      </c>
      <c r="F205" s="16">
        <v>1515</v>
      </c>
      <c r="G205" s="16">
        <v>1584</v>
      </c>
      <c r="H205" s="16">
        <v>66164.5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1348.5</v>
      </c>
      <c r="S205" s="16">
        <v>0</v>
      </c>
      <c r="T205" s="16">
        <v>23275.5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1018690.6</v>
      </c>
      <c r="AC205" s="16">
        <v>1018690</v>
      </c>
      <c r="AD205" s="16">
        <v>-0.6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625702.80000000005</v>
      </c>
      <c r="F206" s="16">
        <v>1515</v>
      </c>
      <c r="G206" s="16">
        <v>1584</v>
      </c>
      <c r="H206" s="16">
        <v>66164.5</v>
      </c>
      <c r="I206" s="16">
        <v>29929</v>
      </c>
      <c r="J206" s="16">
        <v>0</v>
      </c>
      <c r="K206" s="16">
        <v>0</v>
      </c>
      <c r="L206" s="16">
        <v>58521.5</v>
      </c>
      <c r="M206" s="16">
        <v>0</v>
      </c>
      <c r="N206" s="16">
        <v>0</v>
      </c>
      <c r="O206" s="16">
        <v>68641.5</v>
      </c>
      <c r="P206" s="16">
        <v>0</v>
      </c>
      <c r="Q206" s="16">
        <v>0</v>
      </c>
      <c r="R206" s="16">
        <v>1796</v>
      </c>
      <c r="S206" s="16">
        <v>0</v>
      </c>
      <c r="T206" s="16">
        <v>0</v>
      </c>
      <c r="U206" s="16">
        <v>0</v>
      </c>
      <c r="V206" s="16">
        <v>2359</v>
      </c>
      <c r="W206" s="16">
        <v>0</v>
      </c>
      <c r="X206" s="16">
        <v>0</v>
      </c>
      <c r="Y206" s="16">
        <v>56122</v>
      </c>
      <c r="Z206" s="16">
        <v>0</v>
      </c>
      <c r="AA206" s="16">
        <v>108299</v>
      </c>
      <c r="AB206" s="16">
        <v>1020634.1</v>
      </c>
      <c r="AC206" s="16">
        <v>1020633</v>
      </c>
      <c r="AD206" s="16">
        <v>-1.1000000000000001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625452.80000000005</v>
      </c>
      <c r="F207" s="16">
        <v>5</v>
      </c>
      <c r="G207" s="16">
        <v>793.5</v>
      </c>
      <c r="H207" s="16">
        <v>66164.5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78223</v>
      </c>
      <c r="P207" s="16">
        <v>0</v>
      </c>
      <c r="Q207" s="16">
        <v>0</v>
      </c>
      <c r="R207" s="16">
        <v>1348.5</v>
      </c>
      <c r="S207" s="16">
        <v>59066</v>
      </c>
      <c r="T207" s="16">
        <v>23275.5</v>
      </c>
      <c r="U207" s="16">
        <v>0</v>
      </c>
      <c r="V207" s="16">
        <v>2359</v>
      </c>
      <c r="W207" s="16">
        <v>0</v>
      </c>
      <c r="X207" s="16">
        <v>0</v>
      </c>
      <c r="Y207" s="16">
        <v>56122</v>
      </c>
      <c r="Z207" s="16">
        <v>0</v>
      </c>
      <c r="AA207" s="16">
        <v>101829</v>
      </c>
      <c r="AB207" s="16">
        <v>1014638.6</v>
      </c>
      <c r="AC207" s="16">
        <v>1014639</v>
      </c>
      <c r="AD207" s="16">
        <v>0.4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625702.80000000005</v>
      </c>
      <c r="F208" s="16">
        <v>445</v>
      </c>
      <c r="G208" s="16">
        <v>0</v>
      </c>
      <c r="H208" s="16">
        <v>66164.5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204093.4</v>
      </c>
      <c r="S208" s="16">
        <v>59066</v>
      </c>
      <c r="T208" s="16">
        <v>0</v>
      </c>
      <c r="U208" s="16">
        <v>316.5</v>
      </c>
      <c r="V208" s="16">
        <v>0</v>
      </c>
      <c r="W208" s="16">
        <v>0</v>
      </c>
      <c r="X208" s="16">
        <v>0</v>
      </c>
      <c r="Y208" s="16">
        <v>56122</v>
      </c>
      <c r="Z208" s="16">
        <v>0</v>
      </c>
      <c r="AA208" s="16">
        <v>0</v>
      </c>
      <c r="AB208" s="16">
        <v>1011910.1</v>
      </c>
      <c r="AC208" s="16">
        <v>1011910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625702.80000000005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78223</v>
      </c>
      <c r="P209" s="16">
        <v>0</v>
      </c>
      <c r="Q209" s="16">
        <v>0</v>
      </c>
      <c r="R209" s="16">
        <v>1796</v>
      </c>
      <c r="S209" s="16">
        <v>59066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56122</v>
      </c>
      <c r="Z209" s="16">
        <v>0</v>
      </c>
      <c r="AA209" s="16">
        <v>190089.9</v>
      </c>
      <c r="AB209" s="16">
        <v>1010999.6</v>
      </c>
      <c r="AC209" s="16">
        <v>1011000</v>
      </c>
      <c r="AD209" s="16">
        <v>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502189.8</v>
      </c>
      <c r="F210" s="16">
        <v>0</v>
      </c>
      <c r="G210" s="16">
        <v>0</v>
      </c>
      <c r="H210" s="16">
        <v>0</v>
      </c>
      <c r="I210" s="16">
        <v>0</v>
      </c>
      <c r="J210" s="16">
        <v>396143.9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1348.5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108299</v>
      </c>
      <c r="AB210" s="16">
        <v>1007981.1</v>
      </c>
      <c r="AC210" s="16">
        <v>1007982</v>
      </c>
      <c r="AD210" s="16">
        <v>0.9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625697.80000000005</v>
      </c>
      <c r="F211" s="16">
        <v>0</v>
      </c>
      <c r="G211" s="16">
        <v>0</v>
      </c>
      <c r="H211" s="16">
        <v>29661.5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68641.5</v>
      </c>
      <c r="P211" s="16">
        <v>0</v>
      </c>
      <c r="Q211" s="16">
        <v>0</v>
      </c>
      <c r="R211" s="16">
        <v>171505.9</v>
      </c>
      <c r="S211" s="16">
        <v>59066</v>
      </c>
      <c r="T211" s="16">
        <v>0</v>
      </c>
      <c r="U211" s="16">
        <v>316.5</v>
      </c>
      <c r="V211" s="16">
        <v>0</v>
      </c>
      <c r="W211" s="16">
        <v>0</v>
      </c>
      <c r="X211" s="16">
        <v>0</v>
      </c>
      <c r="Y211" s="16">
        <v>56122</v>
      </c>
      <c r="Z211" s="16">
        <v>0</v>
      </c>
      <c r="AA211" s="16">
        <v>0</v>
      </c>
      <c r="AB211" s="16">
        <v>1011011.1</v>
      </c>
      <c r="AC211" s="16">
        <v>1011012</v>
      </c>
      <c r="AD211" s="16">
        <v>0.9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79549.5</v>
      </c>
      <c r="E212" s="16">
        <v>625702.80000000005</v>
      </c>
      <c r="F212" s="16">
        <v>5</v>
      </c>
      <c r="G212" s="16">
        <v>1795</v>
      </c>
      <c r="H212" s="16">
        <v>66164.5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78223</v>
      </c>
      <c r="P212" s="16">
        <v>0</v>
      </c>
      <c r="Q212" s="16">
        <v>0</v>
      </c>
      <c r="R212" s="16">
        <v>1348.5</v>
      </c>
      <c r="S212" s="16">
        <v>76245.5</v>
      </c>
      <c r="T212" s="16">
        <v>23275.5</v>
      </c>
      <c r="U212" s="16">
        <v>0</v>
      </c>
      <c r="V212" s="16">
        <v>0</v>
      </c>
      <c r="W212" s="16">
        <v>0</v>
      </c>
      <c r="X212" s="16">
        <v>0</v>
      </c>
      <c r="Y212" s="16">
        <v>59877.5</v>
      </c>
      <c r="Z212" s="16">
        <v>0</v>
      </c>
      <c r="AA212" s="16">
        <v>0</v>
      </c>
      <c r="AB212" s="16">
        <v>1012186.6</v>
      </c>
      <c r="AC212" s="16">
        <v>1012186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502694.8</v>
      </c>
      <c r="F213" s="16">
        <v>0</v>
      </c>
      <c r="G213" s="16">
        <v>1584</v>
      </c>
      <c r="H213" s="16">
        <v>0</v>
      </c>
      <c r="I213" s="16">
        <v>0</v>
      </c>
      <c r="J213" s="16">
        <v>0</v>
      </c>
      <c r="K213" s="16">
        <v>0</v>
      </c>
      <c r="L213" s="16">
        <v>58521.5</v>
      </c>
      <c r="M213" s="16">
        <v>0</v>
      </c>
      <c r="N213" s="16">
        <v>0</v>
      </c>
      <c r="O213" s="16">
        <v>78223</v>
      </c>
      <c r="P213" s="16">
        <v>0</v>
      </c>
      <c r="Q213" s="16">
        <v>0</v>
      </c>
      <c r="R213" s="16">
        <v>204093.4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59877.5</v>
      </c>
      <c r="Z213" s="16">
        <v>0</v>
      </c>
      <c r="AA213" s="16">
        <v>108299</v>
      </c>
      <c r="AB213" s="16">
        <v>1013293.1</v>
      </c>
      <c r="AC213" s="16">
        <v>1013293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79549.5</v>
      </c>
      <c r="E214" s="16">
        <v>502189.8</v>
      </c>
      <c r="F214" s="16">
        <v>445</v>
      </c>
      <c r="G214" s="16">
        <v>793.5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68641.5</v>
      </c>
      <c r="P214" s="16">
        <v>0</v>
      </c>
      <c r="Q214" s="16">
        <v>0</v>
      </c>
      <c r="R214" s="16">
        <v>204093.4</v>
      </c>
      <c r="S214" s="16">
        <v>76245.5</v>
      </c>
      <c r="T214" s="16">
        <v>23275.5</v>
      </c>
      <c r="U214" s="16">
        <v>0</v>
      </c>
      <c r="V214" s="16">
        <v>0</v>
      </c>
      <c r="W214" s="16">
        <v>0</v>
      </c>
      <c r="X214" s="16">
        <v>0</v>
      </c>
      <c r="Y214" s="16">
        <v>56122</v>
      </c>
      <c r="Z214" s="16">
        <v>0</v>
      </c>
      <c r="AA214" s="16">
        <v>0</v>
      </c>
      <c r="AB214" s="16">
        <v>1011355.6</v>
      </c>
      <c r="AC214" s="16">
        <v>1011356</v>
      </c>
      <c r="AD214" s="16">
        <v>0.4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79549.5</v>
      </c>
      <c r="E215" s="16">
        <v>625452.80000000005</v>
      </c>
      <c r="F215" s="16">
        <v>0</v>
      </c>
      <c r="G215" s="16">
        <v>1584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78223</v>
      </c>
      <c r="P215" s="16">
        <v>0</v>
      </c>
      <c r="Q215" s="16">
        <v>0</v>
      </c>
      <c r="R215" s="16">
        <v>1796</v>
      </c>
      <c r="S215" s="16">
        <v>76245.5</v>
      </c>
      <c r="T215" s="16">
        <v>23275.5</v>
      </c>
      <c r="U215" s="16">
        <v>0</v>
      </c>
      <c r="V215" s="16">
        <v>0</v>
      </c>
      <c r="W215" s="16">
        <v>0</v>
      </c>
      <c r="X215" s="16">
        <v>0</v>
      </c>
      <c r="Y215" s="16">
        <v>59877.5</v>
      </c>
      <c r="Z215" s="16">
        <v>0</v>
      </c>
      <c r="AA215" s="16">
        <v>66146.5</v>
      </c>
      <c r="AB215" s="16">
        <v>1012150.1</v>
      </c>
      <c r="AC215" s="16">
        <v>1012150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83574</v>
      </c>
      <c r="E216" s="16">
        <v>624643.30000000005</v>
      </c>
      <c r="F216" s="16">
        <v>0</v>
      </c>
      <c r="G216" s="16">
        <v>0</v>
      </c>
      <c r="H216" s="16">
        <v>0</v>
      </c>
      <c r="I216" s="16">
        <v>29929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105812.5</v>
      </c>
      <c r="U216" s="16">
        <v>0</v>
      </c>
      <c r="V216" s="16">
        <v>0</v>
      </c>
      <c r="W216" s="16">
        <v>0</v>
      </c>
      <c r="X216" s="16">
        <v>0</v>
      </c>
      <c r="Y216" s="16">
        <v>59877.5</v>
      </c>
      <c r="Z216" s="16">
        <v>0</v>
      </c>
      <c r="AA216" s="16">
        <v>108299</v>
      </c>
      <c r="AB216" s="16">
        <v>1012135.1</v>
      </c>
      <c r="AC216" s="16">
        <v>1012135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624643.30000000005</v>
      </c>
      <c r="F217" s="16">
        <v>0</v>
      </c>
      <c r="G217" s="16">
        <v>3695.5</v>
      </c>
      <c r="H217" s="16">
        <v>0</v>
      </c>
      <c r="I217" s="16">
        <v>0</v>
      </c>
      <c r="J217" s="16">
        <v>0</v>
      </c>
      <c r="K217" s="16">
        <v>0</v>
      </c>
      <c r="L217" s="16">
        <v>58521.5</v>
      </c>
      <c r="M217" s="16">
        <v>0</v>
      </c>
      <c r="N217" s="16">
        <v>0</v>
      </c>
      <c r="O217" s="16">
        <v>68641.5</v>
      </c>
      <c r="P217" s="16">
        <v>0</v>
      </c>
      <c r="Q217" s="16">
        <v>0</v>
      </c>
      <c r="R217" s="16">
        <v>1796</v>
      </c>
      <c r="S217" s="16">
        <v>0</v>
      </c>
      <c r="T217" s="16">
        <v>23275.5</v>
      </c>
      <c r="U217" s="16">
        <v>0</v>
      </c>
      <c r="V217" s="16">
        <v>0</v>
      </c>
      <c r="W217" s="16">
        <v>0</v>
      </c>
      <c r="X217" s="16">
        <v>0</v>
      </c>
      <c r="Y217" s="16">
        <v>56122</v>
      </c>
      <c r="Z217" s="16">
        <v>0</v>
      </c>
      <c r="AA217" s="16">
        <v>179914.9</v>
      </c>
      <c r="AB217" s="16">
        <v>1016610.1</v>
      </c>
      <c r="AC217" s="16">
        <v>1016610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625702.80000000005</v>
      </c>
      <c r="F218" s="16">
        <v>1515</v>
      </c>
      <c r="G218" s="16">
        <v>1795</v>
      </c>
      <c r="H218" s="16">
        <v>66164.5</v>
      </c>
      <c r="I218" s="16">
        <v>29929</v>
      </c>
      <c r="J218" s="16">
        <v>0</v>
      </c>
      <c r="K218" s="16">
        <v>0</v>
      </c>
      <c r="L218" s="16">
        <v>58521.5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59066</v>
      </c>
      <c r="T218" s="16">
        <v>64728.5</v>
      </c>
      <c r="U218" s="16">
        <v>316.5</v>
      </c>
      <c r="V218" s="16">
        <v>2658.5</v>
      </c>
      <c r="W218" s="16">
        <v>0</v>
      </c>
      <c r="X218" s="16">
        <v>0</v>
      </c>
      <c r="Y218" s="16">
        <v>0</v>
      </c>
      <c r="Z218" s="16">
        <v>0</v>
      </c>
      <c r="AA218" s="16">
        <v>108299</v>
      </c>
      <c r="AB218" s="16">
        <v>1018696.1</v>
      </c>
      <c r="AC218" s="16">
        <v>1018696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625702.80000000005</v>
      </c>
      <c r="F219" s="16">
        <v>5</v>
      </c>
      <c r="G219" s="16">
        <v>1584</v>
      </c>
      <c r="H219" s="16">
        <v>29661.5</v>
      </c>
      <c r="I219" s="16">
        <v>29929</v>
      </c>
      <c r="J219" s="16">
        <v>0</v>
      </c>
      <c r="K219" s="16">
        <v>0</v>
      </c>
      <c r="L219" s="16">
        <v>58521.5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103279</v>
      </c>
      <c r="U219" s="16">
        <v>0</v>
      </c>
      <c r="V219" s="16">
        <v>2359</v>
      </c>
      <c r="W219" s="16">
        <v>0</v>
      </c>
      <c r="X219" s="16">
        <v>0</v>
      </c>
      <c r="Y219" s="16">
        <v>56122</v>
      </c>
      <c r="Z219" s="16">
        <v>0</v>
      </c>
      <c r="AA219" s="16">
        <v>108299</v>
      </c>
      <c r="AB219" s="16">
        <v>1015462.6</v>
      </c>
      <c r="AC219" s="16">
        <v>1015462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625697.80000000005</v>
      </c>
      <c r="F220" s="16">
        <v>5</v>
      </c>
      <c r="G220" s="16">
        <v>1584</v>
      </c>
      <c r="H220" s="16">
        <v>29661.5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68641.5</v>
      </c>
      <c r="P220" s="16">
        <v>0</v>
      </c>
      <c r="Q220" s="16">
        <v>0</v>
      </c>
      <c r="R220" s="16">
        <v>1796</v>
      </c>
      <c r="S220" s="16">
        <v>59066</v>
      </c>
      <c r="T220" s="16">
        <v>64728.5</v>
      </c>
      <c r="U220" s="16">
        <v>0</v>
      </c>
      <c r="V220" s="16">
        <v>0</v>
      </c>
      <c r="W220" s="16">
        <v>0</v>
      </c>
      <c r="X220" s="16">
        <v>0</v>
      </c>
      <c r="Y220" s="16">
        <v>59877.5</v>
      </c>
      <c r="Z220" s="16">
        <v>0</v>
      </c>
      <c r="AA220" s="16">
        <v>101829</v>
      </c>
      <c r="AB220" s="16">
        <v>1012886.6</v>
      </c>
      <c r="AC220" s="16">
        <v>1012887</v>
      </c>
      <c r="AD220" s="16">
        <v>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625702.80000000005</v>
      </c>
      <c r="F221" s="16">
        <v>445</v>
      </c>
      <c r="G221" s="16">
        <v>1795</v>
      </c>
      <c r="H221" s="16">
        <v>66164.5</v>
      </c>
      <c r="I221" s="16">
        <v>0</v>
      </c>
      <c r="J221" s="16">
        <v>0</v>
      </c>
      <c r="K221" s="16">
        <v>0</v>
      </c>
      <c r="L221" s="16">
        <v>58521.5</v>
      </c>
      <c r="M221" s="16">
        <v>0</v>
      </c>
      <c r="N221" s="16">
        <v>0</v>
      </c>
      <c r="O221" s="16">
        <v>78223</v>
      </c>
      <c r="P221" s="16">
        <v>0</v>
      </c>
      <c r="Q221" s="16">
        <v>0</v>
      </c>
      <c r="R221" s="16">
        <v>1796</v>
      </c>
      <c r="S221" s="16">
        <v>59066</v>
      </c>
      <c r="T221" s="16">
        <v>64728.5</v>
      </c>
      <c r="U221" s="16">
        <v>0</v>
      </c>
      <c r="V221" s="16">
        <v>2359</v>
      </c>
      <c r="W221" s="16">
        <v>0</v>
      </c>
      <c r="X221" s="16">
        <v>0</v>
      </c>
      <c r="Y221" s="16">
        <v>59877.5</v>
      </c>
      <c r="Z221" s="16">
        <v>0</v>
      </c>
      <c r="AA221" s="16">
        <v>0</v>
      </c>
      <c r="AB221" s="16">
        <v>1018678.6</v>
      </c>
      <c r="AC221" s="16">
        <v>1018678</v>
      </c>
      <c r="AD221" s="16">
        <v>-0.6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2383658.4</v>
      </c>
    </row>
    <row r="224" spans="1:31" ht="21.75" thickBot="1" x14ac:dyDescent="0.3">
      <c r="A224" s="17" t="s">
        <v>168</v>
      </c>
      <c r="B224" s="18">
        <v>502189.8</v>
      </c>
    </row>
    <row r="225" spans="1:29" ht="21.75" thickBot="1" x14ac:dyDescent="0.3">
      <c r="A225" s="17" t="s">
        <v>169</v>
      </c>
      <c r="B225" s="18">
        <v>29436423.399999999</v>
      </c>
    </row>
    <row r="226" spans="1:29" ht="21.75" thickBot="1" x14ac:dyDescent="0.3">
      <c r="A226" s="17" t="s">
        <v>170</v>
      </c>
      <c r="B226" s="18">
        <v>29436424</v>
      </c>
    </row>
    <row r="227" spans="1:29" ht="32.25" thickBot="1" x14ac:dyDescent="0.3">
      <c r="A227" s="17" t="s">
        <v>171</v>
      </c>
      <c r="B227" s="18">
        <v>-0.6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0.99999999777355453</v>
      </c>
    </row>
  </sheetData>
  <hyperlinks>
    <hyperlink ref="A232" r:id="rId1" display="https://miau.my-x.hu/myx-free/coco/test/680438120220213224620.html" xr:uid="{15147D98-5252-4D46-BA79-27B1CA9028E5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G215" sqref="AG215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Nukleáris medicina (izotóp-diagnosztika és 
-terápia)</v>
      </c>
      <c r="X1" t="str">
        <f>'2015'!X1</f>
        <v>Fizioterápia</v>
      </c>
      <c r="Y1" t="str">
        <f>'2015'!Y1</f>
        <v>Patológia és kórszövettan</v>
      </c>
      <c r="Z1" t="str">
        <f>'2015'!Z1</f>
        <v>Ultrahang-diagnosztika és -terápia</v>
      </c>
      <c r="AA1" t="str">
        <f>'2015'!AA1</f>
        <v>Tomográfia</v>
      </c>
      <c r="AB1" t="str">
        <f>'2015'!AB1</f>
        <v>Röntgen-diagnosztika és -terápia</v>
      </c>
      <c r="AC1" t="str">
        <f>'2015'!AC1</f>
        <v>Laboratóriumi diagnosztika</v>
      </c>
      <c r="AD1" t="str">
        <f>'2015'!AD1</f>
        <v>Sürgősségi betegellátás, oxyológia</v>
      </c>
      <c r="AE1" t="str">
        <f>'2015'!AE1</f>
        <v>Kardiológia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51923</v>
      </c>
      <c r="X2">
        <f>nyers_adat!X118</f>
        <v>2342666</v>
      </c>
      <c r="Y2">
        <f>nyers_adat!Y118</f>
        <v>311437</v>
      </c>
      <c r="Z2">
        <f>nyers_adat!Z118</f>
        <v>592127</v>
      </c>
      <c r="AA2">
        <f>nyers_adat!AA118</f>
        <v>351982</v>
      </c>
      <c r="AB2">
        <f>nyers_adat!AB118</f>
        <v>1256714</v>
      </c>
      <c r="AC2">
        <f>nyers_adat!AC118</f>
        <v>5647901</v>
      </c>
      <c r="AD2">
        <f>nyers_adat!AD118</f>
        <v>256016</v>
      </c>
      <c r="AE2">
        <f>nyers_adat!AE118</f>
        <v>957766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51923</v>
      </c>
      <c r="X3">
        <f>nyers_adat!X119</f>
        <v>2342666</v>
      </c>
      <c r="Y3">
        <f>nyers_adat!Y119</f>
        <v>311437</v>
      </c>
      <c r="Z3">
        <f>nyers_adat!Z119</f>
        <v>592127</v>
      </c>
      <c r="AA3">
        <f>nyers_adat!AA119</f>
        <v>351982</v>
      </c>
      <c r="AB3">
        <f>nyers_adat!AB119</f>
        <v>1256714</v>
      </c>
      <c r="AC3">
        <f>nyers_adat!AC119</f>
        <v>5647901</v>
      </c>
      <c r="AD3">
        <f>nyers_adat!AD119</f>
        <v>256016</v>
      </c>
      <c r="AE3">
        <f>nyers_adat!AE119</f>
        <v>957766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2114</v>
      </c>
      <c r="X4">
        <f>nyers_adat!X120</f>
        <v>293581</v>
      </c>
      <c r="Y4">
        <f>nyers_adat!Y120</f>
        <v>34443</v>
      </c>
      <c r="Z4">
        <f>nyers_adat!Z120</f>
        <v>87336</v>
      </c>
      <c r="AA4">
        <f>nyers_adat!AA120</f>
        <v>29080</v>
      </c>
      <c r="AB4">
        <f>nyers_adat!AB120</f>
        <v>173075</v>
      </c>
      <c r="AC4">
        <f>nyers_adat!AC120</f>
        <v>490952</v>
      </c>
      <c r="AD4">
        <f>nyers_adat!AD120</f>
        <v>75964</v>
      </c>
      <c r="AE4">
        <f>nyers_adat!AE120</f>
        <v>50190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6468</v>
      </c>
      <c r="X5">
        <f>nyers_adat!X121</f>
        <v>303957</v>
      </c>
      <c r="Y5">
        <f>nyers_adat!Y121</f>
        <v>21510</v>
      </c>
      <c r="Z5">
        <f>nyers_adat!Z121</f>
        <v>52407</v>
      </c>
      <c r="AA5">
        <f>nyers_adat!AA121</f>
        <v>21113</v>
      </c>
      <c r="AB5">
        <f>nyers_adat!AB121</f>
        <v>115982</v>
      </c>
      <c r="AC5">
        <f>nyers_adat!AC121</f>
        <v>296260</v>
      </c>
      <c r="AD5">
        <f>nyers_adat!AD121</f>
        <v>33243</v>
      </c>
      <c r="AE5">
        <f>nyers_adat!AE121</f>
        <v>32012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3702</v>
      </c>
      <c r="X6">
        <f>nyers_adat!X122</f>
        <v>258697</v>
      </c>
      <c r="Y6">
        <f>nyers_adat!Y122</f>
        <v>25347</v>
      </c>
      <c r="Z6">
        <f>nyers_adat!Z122</f>
        <v>60289</v>
      </c>
      <c r="AA6">
        <f>nyers_adat!AA122</f>
        <v>34104</v>
      </c>
      <c r="AB6">
        <f>nyers_adat!AB122</f>
        <v>121472</v>
      </c>
      <c r="AC6">
        <f>nyers_adat!AC122</f>
        <v>249660</v>
      </c>
      <c r="AD6">
        <f>nyers_adat!AD122</f>
        <v>37950</v>
      </c>
      <c r="AE6">
        <f>nyers_adat!AE122</f>
        <v>55790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12284</v>
      </c>
      <c r="X7">
        <f>nyers_adat!X123</f>
        <v>856235</v>
      </c>
      <c r="Y7">
        <f>nyers_adat!Y123</f>
        <v>81300</v>
      </c>
      <c r="Z7">
        <f>nyers_adat!Z123</f>
        <v>200032</v>
      </c>
      <c r="AA7">
        <f>nyers_adat!AA123</f>
        <v>84297</v>
      </c>
      <c r="AB7">
        <f>nyers_adat!AB123</f>
        <v>410529</v>
      </c>
      <c r="AC7">
        <f>nyers_adat!AC123</f>
        <v>1036872</v>
      </c>
      <c r="AD7">
        <f>nyers_adat!AD123</f>
        <v>147157</v>
      </c>
      <c r="AE7">
        <f>nyers_adat!AE123</f>
        <v>137992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2912</v>
      </c>
      <c r="X8">
        <f>nyers_adat!X124</f>
        <v>274729</v>
      </c>
      <c r="Y8">
        <f>nyers_adat!Y124</f>
        <v>59578</v>
      </c>
      <c r="Z8">
        <f>nyers_adat!Z124</f>
        <v>82899</v>
      </c>
      <c r="AA8">
        <f>nyers_adat!AA124</f>
        <v>27628</v>
      </c>
      <c r="AB8">
        <f>nyers_adat!AB124</f>
        <v>175801</v>
      </c>
      <c r="AC8">
        <f>nyers_adat!AC124</f>
        <v>455030</v>
      </c>
      <c r="AD8">
        <f>nyers_adat!AD124</f>
        <v>79483</v>
      </c>
      <c r="AE8">
        <f>nyers_adat!AE124</f>
        <v>51465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1156</v>
      </c>
      <c r="X9">
        <f>nyers_adat!X125</f>
        <v>143256</v>
      </c>
      <c r="Y9">
        <f>nyers_adat!Y125</f>
        <v>22288</v>
      </c>
      <c r="Z9">
        <f>nyers_adat!Z125</f>
        <v>21855</v>
      </c>
      <c r="AA9">
        <f>nyers_adat!AA125</f>
        <v>21526</v>
      </c>
      <c r="AB9">
        <f>nyers_adat!AB125</f>
        <v>79639</v>
      </c>
      <c r="AC9">
        <f>nyers_adat!AC125</f>
        <v>317207</v>
      </c>
      <c r="AD9">
        <f>nyers_adat!AD125</f>
        <v>28172</v>
      </c>
      <c r="AE9">
        <f>nyers_adat!AE125</f>
        <v>14097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1947</v>
      </c>
      <c r="X10">
        <f>nyers_adat!X126</f>
        <v>314772</v>
      </c>
      <c r="Y10">
        <f>nyers_adat!Y126</f>
        <v>24234</v>
      </c>
      <c r="Z10">
        <f>nyers_adat!Z126</f>
        <v>47495</v>
      </c>
      <c r="AA10">
        <f>nyers_adat!AA126</f>
        <v>27688</v>
      </c>
      <c r="AB10">
        <f>nyers_adat!AB126</f>
        <v>87718</v>
      </c>
      <c r="AC10">
        <f>nyers_adat!AC126</f>
        <v>343968</v>
      </c>
      <c r="AD10">
        <f>nyers_adat!AD126</f>
        <v>39261</v>
      </c>
      <c r="AE10">
        <f>nyers_adat!AE126</f>
        <v>46114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6015</v>
      </c>
      <c r="X11">
        <f>nyers_adat!X127</f>
        <v>732757</v>
      </c>
      <c r="Y11">
        <f>nyers_adat!Y127</f>
        <v>106100</v>
      </c>
      <c r="Z11">
        <f>nyers_adat!Z127</f>
        <v>152249</v>
      </c>
      <c r="AA11">
        <f>nyers_adat!AA127</f>
        <v>76842</v>
      </c>
      <c r="AB11">
        <f>nyers_adat!AB127</f>
        <v>343158</v>
      </c>
      <c r="AC11">
        <f>nyers_adat!AC127</f>
        <v>1116205</v>
      </c>
      <c r="AD11">
        <f>nyers_adat!AD127</f>
        <v>146916</v>
      </c>
      <c r="AE11">
        <f>nyers_adat!AE127</f>
        <v>111676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2954</v>
      </c>
      <c r="X12">
        <f>nyers_adat!X128</f>
        <v>229427</v>
      </c>
      <c r="Y12">
        <f>nyers_adat!Y128</f>
        <v>46442</v>
      </c>
      <c r="Z12">
        <f>nyers_adat!Z128</f>
        <v>97297</v>
      </c>
      <c r="AA12">
        <f>nyers_adat!AA128</f>
        <v>41426</v>
      </c>
      <c r="AB12">
        <f>nyers_adat!AB128</f>
        <v>140446</v>
      </c>
      <c r="AC12">
        <f>nyers_adat!AC128</f>
        <v>690606</v>
      </c>
      <c r="AD12">
        <f>nyers_adat!AD128</f>
        <v>47313</v>
      </c>
      <c r="AE12">
        <f>nyers_adat!AE128</f>
        <v>99432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1424</v>
      </c>
      <c r="X13">
        <f>nyers_adat!X129</f>
        <v>164129</v>
      </c>
      <c r="Y13">
        <f>nyers_adat!Y129</f>
        <v>24312</v>
      </c>
      <c r="Z13">
        <f>nyers_adat!Z129</f>
        <v>59268</v>
      </c>
      <c r="AA13">
        <f>nyers_adat!AA129</f>
        <v>37581</v>
      </c>
      <c r="AB13">
        <f>nyers_adat!AB129</f>
        <v>111963</v>
      </c>
      <c r="AC13">
        <f>nyers_adat!AC129</f>
        <v>425905</v>
      </c>
      <c r="AD13">
        <f>nyers_adat!AD129</f>
        <v>50332</v>
      </c>
      <c r="AE13">
        <f>nyers_adat!AE129</f>
        <v>45651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3221</v>
      </c>
      <c r="X14">
        <f>nyers_adat!X130</f>
        <v>96832</v>
      </c>
      <c r="Y14">
        <f>nyers_adat!Y130</f>
        <v>20112</v>
      </c>
      <c r="Z14">
        <f>nyers_adat!Z130</f>
        <v>35345</v>
      </c>
      <c r="AA14">
        <f>nyers_adat!AA130</f>
        <v>13083</v>
      </c>
      <c r="AB14">
        <f>nyers_adat!AB130</f>
        <v>72813</v>
      </c>
      <c r="AC14">
        <f>nyers_adat!AC130</f>
        <v>279017</v>
      </c>
      <c r="AD14">
        <f>nyers_adat!AD130</f>
        <v>11435</v>
      </c>
      <c r="AE14">
        <f>nyers_adat!AE130</f>
        <v>40310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7599</v>
      </c>
      <c r="X15">
        <f>nyers_adat!X131</f>
        <v>490388</v>
      </c>
      <c r="Y15">
        <f>nyers_adat!Y131</f>
        <v>90866</v>
      </c>
      <c r="Z15">
        <f>nyers_adat!Z131</f>
        <v>191910</v>
      </c>
      <c r="AA15">
        <f>nyers_adat!AA131</f>
        <v>92090</v>
      </c>
      <c r="AB15">
        <f>nyers_adat!AB131</f>
        <v>325222</v>
      </c>
      <c r="AC15">
        <f>nyers_adat!AC131</f>
        <v>1395528</v>
      </c>
      <c r="AD15">
        <f>nyers_adat!AD131</f>
        <v>109080</v>
      </c>
      <c r="AE15">
        <f>nyers_adat!AE131</f>
        <v>185393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25898</v>
      </c>
      <c r="X16">
        <f>nyers_adat!X132</f>
        <v>2079380</v>
      </c>
      <c r="Y16">
        <f>nyers_adat!Y132</f>
        <v>278266</v>
      </c>
      <c r="Z16">
        <f>nyers_adat!Z132</f>
        <v>544191</v>
      </c>
      <c r="AA16">
        <f>nyers_adat!AA132</f>
        <v>253229</v>
      </c>
      <c r="AB16">
        <f>nyers_adat!AB132</f>
        <v>1078909</v>
      </c>
      <c r="AC16">
        <f>nyers_adat!AC132</f>
        <v>3548605</v>
      </c>
      <c r="AD16">
        <f>nyers_adat!AD132</f>
        <v>403153</v>
      </c>
      <c r="AE16">
        <f>nyers_adat!AE132</f>
        <v>435061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4463</v>
      </c>
      <c r="X17">
        <f>nyers_adat!X133</f>
        <v>610807</v>
      </c>
      <c r="Y17">
        <f>nyers_adat!Y133</f>
        <v>56043</v>
      </c>
      <c r="Z17">
        <f>nyers_adat!Z133</f>
        <v>180407</v>
      </c>
      <c r="AA17">
        <f>nyers_adat!AA133</f>
        <v>69431</v>
      </c>
      <c r="AB17">
        <f>nyers_adat!AB133</f>
        <v>243730</v>
      </c>
      <c r="AC17">
        <f>nyers_adat!AC133</f>
        <v>740205</v>
      </c>
      <c r="AD17">
        <f>nyers_adat!AD133</f>
        <v>41236</v>
      </c>
      <c r="AE17">
        <f>nyers_adat!AE133</f>
        <v>71308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2206</v>
      </c>
      <c r="X18">
        <f>nyers_adat!X134</f>
        <v>135032</v>
      </c>
      <c r="Y18">
        <f>nyers_adat!Y134</f>
        <v>24802</v>
      </c>
      <c r="Z18">
        <f>nyers_adat!Z134</f>
        <v>52243</v>
      </c>
      <c r="AA18">
        <f>nyers_adat!AA134</f>
        <v>30287</v>
      </c>
      <c r="AB18">
        <f>nyers_adat!AB134</f>
        <v>117780</v>
      </c>
      <c r="AC18">
        <f>nyers_adat!AC134</f>
        <v>397146</v>
      </c>
      <c r="AD18">
        <f>nyers_adat!AD134</f>
        <v>76746</v>
      </c>
      <c r="AE18">
        <f>nyers_adat!AE134</f>
        <v>32987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1330</v>
      </c>
      <c r="X19">
        <f>nyers_adat!X135</f>
        <v>116490</v>
      </c>
      <c r="Y19">
        <f>nyers_adat!Y135</f>
        <v>13981</v>
      </c>
      <c r="Z19">
        <f>nyers_adat!Z135</f>
        <v>37949</v>
      </c>
      <c r="AA19">
        <f>nyers_adat!AA135</f>
        <v>16660</v>
      </c>
      <c r="AB19">
        <f>nyers_adat!AB135</f>
        <v>64643</v>
      </c>
      <c r="AC19">
        <f>nyers_adat!AC135</f>
        <v>176431</v>
      </c>
      <c r="AD19">
        <f>nyers_adat!AD135</f>
        <v>31211</v>
      </c>
      <c r="AE19">
        <f>nyers_adat!AE135</f>
        <v>16245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7999</v>
      </c>
      <c r="X20">
        <f>nyers_adat!X136</f>
        <v>862329</v>
      </c>
      <c r="Y20">
        <f>nyers_adat!Y136</f>
        <v>94826</v>
      </c>
      <c r="Z20">
        <f>nyers_adat!Z136</f>
        <v>270599</v>
      </c>
      <c r="AA20">
        <f>nyers_adat!AA136</f>
        <v>116378</v>
      </c>
      <c r="AB20">
        <f>nyers_adat!AB136</f>
        <v>426153</v>
      </c>
      <c r="AC20">
        <f>nyers_adat!AC136</f>
        <v>1313782</v>
      </c>
      <c r="AD20">
        <f>nyers_adat!AD136</f>
        <v>149193</v>
      </c>
      <c r="AE20">
        <f>nyers_adat!AE136</f>
        <v>120540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6860</v>
      </c>
      <c r="X21">
        <f>nyers_adat!X137</f>
        <v>405066</v>
      </c>
      <c r="Y21">
        <f>nyers_adat!Y137</f>
        <v>50305</v>
      </c>
      <c r="Z21">
        <f>nyers_adat!Z137</f>
        <v>168199</v>
      </c>
      <c r="AA21">
        <f>nyers_adat!AA137</f>
        <v>56194</v>
      </c>
      <c r="AB21">
        <f>nyers_adat!AB137</f>
        <v>255189</v>
      </c>
      <c r="AC21">
        <f>nyers_adat!AC137</f>
        <v>999179</v>
      </c>
      <c r="AD21">
        <f>nyers_adat!AD137</f>
        <v>72499</v>
      </c>
      <c r="AE21">
        <f>nyers_adat!AE137</f>
        <v>61037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2228</v>
      </c>
      <c r="X22">
        <f>nyers_adat!X138</f>
        <v>230081</v>
      </c>
      <c r="Y22">
        <f>nyers_adat!Y138</f>
        <v>21477</v>
      </c>
      <c r="Z22">
        <f>nyers_adat!Z138</f>
        <v>62900</v>
      </c>
      <c r="AA22">
        <f>nyers_adat!AA138</f>
        <v>8453</v>
      </c>
      <c r="AB22">
        <f>nyers_adat!AB138</f>
        <v>148149</v>
      </c>
      <c r="AC22">
        <f>nyers_adat!AC138</f>
        <v>530194</v>
      </c>
      <c r="AD22">
        <f>nyers_adat!AD138</f>
        <v>61589</v>
      </c>
      <c r="AE22">
        <f>nyers_adat!AE138</f>
        <v>47671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6835</v>
      </c>
      <c r="X23">
        <f>nyers_adat!X139</f>
        <v>210618</v>
      </c>
      <c r="Y23">
        <f>nyers_adat!Y139</f>
        <v>49997</v>
      </c>
      <c r="Z23">
        <f>nyers_adat!Z139</f>
        <v>109245</v>
      </c>
      <c r="AA23">
        <f>nyers_adat!AA139</f>
        <v>53827</v>
      </c>
      <c r="AB23">
        <f>nyers_adat!AB139</f>
        <v>207282</v>
      </c>
      <c r="AC23">
        <f>nyers_adat!AC139</f>
        <v>792249</v>
      </c>
      <c r="AD23">
        <f>nyers_adat!AD139</f>
        <v>86645</v>
      </c>
      <c r="AE23">
        <f>nyers_adat!AE139</f>
        <v>64114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15923</v>
      </c>
      <c r="X24">
        <f>nyers_adat!X140</f>
        <v>845765</v>
      </c>
      <c r="Y24">
        <f>nyers_adat!Y140</f>
        <v>121779</v>
      </c>
      <c r="Z24">
        <f>nyers_adat!Z140</f>
        <v>340344</v>
      </c>
      <c r="AA24">
        <f>nyers_adat!AA140</f>
        <v>118474</v>
      </c>
      <c r="AB24">
        <f>nyers_adat!AB140</f>
        <v>610620</v>
      </c>
      <c r="AC24">
        <f>nyers_adat!AC140</f>
        <v>2321622</v>
      </c>
      <c r="AD24">
        <f>nyers_adat!AD140</f>
        <v>220733</v>
      </c>
      <c r="AE24">
        <f>nyers_adat!AE140</f>
        <v>172822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65516</v>
      </c>
      <c r="X25">
        <f>nyers_adat!X141</f>
        <v>327227</v>
      </c>
      <c r="Y25">
        <f>nyers_adat!Y141</f>
        <v>40334</v>
      </c>
      <c r="Z25">
        <f>nyers_adat!Z141</f>
        <v>90529</v>
      </c>
      <c r="AA25">
        <f>nyers_adat!AA141</f>
        <v>31532</v>
      </c>
      <c r="AB25">
        <f>nyers_adat!AB141</f>
        <v>203865</v>
      </c>
      <c r="AC25">
        <f>nyers_adat!AC141</f>
        <v>662729</v>
      </c>
      <c r="AD25">
        <f>nyers_adat!AD141</f>
        <v>79780</v>
      </c>
      <c r="AE25">
        <f>nyers_adat!AE141</f>
        <v>61571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4407</v>
      </c>
      <c r="X26">
        <f>nyers_adat!X142</f>
        <v>196580</v>
      </c>
      <c r="Y26">
        <f>nyers_adat!Y142</f>
        <v>29567</v>
      </c>
      <c r="Z26">
        <f>nyers_adat!Z142</f>
        <v>82035</v>
      </c>
      <c r="AA26">
        <f>nyers_adat!AA142</f>
        <v>31220</v>
      </c>
      <c r="AB26">
        <f>nyers_adat!AB142</f>
        <v>125902</v>
      </c>
      <c r="AC26">
        <f>nyers_adat!AC142</f>
        <v>451132</v>
      </c>
      <c r="AD26">
        <f>nyers_adat!AD142</f>
        <v>59921</v>
      </c>
      <c r="AE26">
        <f>nyers_adat!AE142</f>
        <v>54148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21419</v>
      </c>
      <c r="X27">
        <f>nyers_adat!X143</f>
        <v>327038</v>
      </c>
      <c r="Y27">
        <f>nyers_adat!Y143</f>
        <v>52891</v>
      </c>
      <c r="Z27">
        <f>nyers_adat!Z143</f>
        <v>99718</v>
      </c>
      <c r="AA27">
        <f>nyers_adat!AA143</f>
        <v>46215</v>
      </c>
      <c r="AB27">
        <f>nyers_adat!AB143</f>
        <v>142080</v>
      </c>
      <c r="AC27">
        <f>nyers_adat!AC143</f>
        <v>841738</v>
      </c>
      <c r="AD27">
        <f>nyers_adat!AD143</f>
        <v>63124</v>
      </c>
      <c r="AE27">
        <f>nyers_adat!AE143</f>
        <v>73825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91342</v>
      </c>
      <c r="X28">
        <f>nyers_adat!X144</f>
        <v>850845</v>
      </c>
      <c r="Y28">
        <f>nyers_adat!Y144</f>
        <v>122792</v>
      </c>
      <c r="Z28">
        <f>nyers_adat!Z144</f>
        <v>272282</v>
      </c>
      <c r="AA28">
        <f>nyers_adat!AA144</f>
        <v>108967</v>
      </c>
      <c r="AB28">
        <f>nyers_adat!AB144</f>
        <v>471847</v>
      </c>
      <c r="AC28">
        <f>nyers_adat!AC144</f>
        <v>1955599</v>
      </c>
      <c r="AD28">
        <f>nyers_adat!AD144</f>
        <v>202825</v>
      </c>
      <c r="AE28">
        <f>nyers_adat!AE144</f>
        <v>189544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115264</v>
      </c>
      <c r="X29">
        <f>nyers_adat!X145</f>
        <v>2558939</v>
      </c>
      <c r="Y29">
        <f>nyers_adat!Y145</f>
        <v>339397</v>
      </c>
      <c r="Z29">
        <f>nyers_adat!Z145</f>
        <v>883225</v>
      </c>
      <c r="AA29">
        <f>nyers_adat!AA145</f>
        <v>343819</v>
      </c>
      <c r="AB29">
        <f>nyers_adat!AB145</f>
        <v>1508620</v>
      </c>
      <c r="AC29">
        <f>nyers_adat!AC145</f>
        <v>5591003</v>
      </c>
      <c r="AD29">
        <f>nyers_adat!AD145</f>
        <v>572751</v>
      </c>
      <c r="AE29">
        <f>nyers_adat!AE145</f>
        <v>482906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193085</v>
      </c>
      <c r="X30">
        <f>nyers_adat!X146</f>
        <v>6980985</v>
      </c>
      <c r="Y30">
        <f>nyers_adat!Y146</f>
        <v>929100</v>
      </c>
      <c r="Z30">
        <f>nyers_adat!Z146</f>
        <v>2019543</v>
      </c>
      <c r="AA30">
        <f>nyers_adat!AA146</f>
        <v>949030</v>
      </c>
      <c r="AB30">
        <f>nyers_adat!AB146</f>
        <v>3844243</v>
      </c>
      <c r="AC30">
        <f>nyers_adat!AC146</f>
        <v>14787509</v>
      </c>
      <c r="AD30">
        <f>nyers_adat!AD146</f>
        <v>1231920</v>
      </c>
      <c r="AE30">
        <f>nyers_adat!AE146</f>
        <v>1875733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1.7129745707913802E-2</v>
      </c>
      <c r="X32" s="9">
        <f t="shared" si="0"/>
        <v>0.77286121484844084</v>
      </c>
      <c r="Y32" s="9">
        <f t="shared" si="0"/>
        <v>0.10274515367054197</v>
      </c>
      <c r="Z32" s="9">
        <f t="shared" si="0"/>
        <v>0.19534666596286571</v>
      </c>
      <c r="AA32" s="9">
        <f t="shared" si="0"/>
        <v>0.11612122091872419</v>
      </c>
      <c r="AB32" s="9">
        <f t="shared" si="0"/>
        <v>0.41459837158051704</v>
      </c>
      <c r="AC32" s="9">
        <f t="shared" si="0"/>
        <v>1.8632803943044907</v>
      </c>
      <c r="AD32" s="9">
        <f>AD2/$D2</f>
        <v>8.4461394317686955E-2</v>
      </c>
      <c r="AE32" s="9">
        <f>AE2/$D2</f>
        <v>0.31597342271605589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1.7129745707913802E-2</v>
      </c>
      <c r="X33" s="9">
        <f t="shared" si="1"/>
        <v>0.77286121484844084</v>
      </c>
      <c r="Y33" s="9">
        <f t="shared" si="1"/>
        <v>0.10274515367054197</v>
      </c>
      <c r="Z33" s="9">
        <f t="shared" si="1"/>
        <v>0.19534666596286571</v>
      </c>
      <c r="AA33" s="9">
        <f t="shared" si="1"/>
        <v>0.11612122091872419</v>
      </c>
      <c r="AB33" s="9">
        <f t="shared" si="1"/>
        <v>0.41459837158051704</v>
      </c>
      <c r="AC33" s="9">
        <f t="shared" si="1"/>
        <v>1.8632803943044907</v>
      </c>
      <c r="AD33" s="9">
        <f>AD3/$D3</f>
        <v>8.4461394317686955E-2</v>
      </c>
      <c r="AE33" s="9">
        <f t="shared" si="1"/>
        <v>0.31597342271605589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5.0609032060366949E-3</v>
      </c>
      <c r="X34" s="9">
        <f t="shared" si="1"/>
        <v>0.70283113724288504</v>
      </c>
      <c r="Y34" s="9">
        <f t="shared" si="1"/>
        <v>8.2456333550388783E-2</v>
      </c>
      <c r="Z34" s="9">
        <f t="shared" si="1"/>
        <v>0.20908185544106944</v>
      </c>
      <c r="AA34" s="9">
        <f t="shared" si="1"/>
        <v>6.9617344007354351E-2</v>
      </c>
      <c r="AB34" s="9">
        <f>AB4/$D4</f>
        <v>0.41434050254720955</v>
      </c>
      <c r="AC34" s="9">
        <f t="shared" si="1"/>
        <v>1.1753361167502969</v>
      </c>
      <c r="AD34" s="9">
        <f t="shared" si="1"/>
        <v>0.18185735626460336</v>
      </c>
      <c r="AE34" s="9">
        <f>AE4/$D4</f>
        <v>0.1201545562492818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2.1617141310196621E-2</v>
      </c>
      <c r="X35" s="9">
        <f t="shared" si="1"/>
        <v>1.015875297035163</v>
      </c>
      <c r="Y35" s="9">
        <f t="shared" si="1"/>
        <v>7.1890029310811579E-2</v>
      </c>
      <c r="Z35" s="9">
        <f t="shared" si="1"/>
        <v>0.17515298773090202</v>
      </c>
      <c r="AA35" s="9">
        <f t="shared" si="1"/>
        <v>7.056318869545164E-2</v>
      </c>
      <c r="AB35" s="9">
        <f t="shared" si="1"/>
        <v>0.38763130541731977</v>
      </c>
      <c r="AC35" s="9">
        <f t="shared" si="1"/>
        <v>0.99015063150260518</v>
      </c>
      <c r="AD35" s="9">
        <f t="shared" si="1"/>
        <v>0.1111036840715625</v>
      </c>
      <c r="AE35" s="9">
        <f t="shared" si="1"/>
        <v>0.10698947551360764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1.0846222133676319E-2</v>
      </c>
      <c r="X36" s="9">
        <f t="shared" si="1"/>
        <v>0.75793763568764516</v>
      </c>
      <c r="Y36" s="9">
        <f t="shared" si="1"/>
        <v>7.4262342631629841E-2</v>
      </c>
      <c r="Z36" s="9">
        <f t="shared" si="1"/>
        <v>0.17663638201437373</v>
      </c>
      <c r="AA36" s="9">
        <f t="shared" si="1"/>
        <v>9.9918843772797722E-2</v>
      </c>
      <c r="AB36" s="9">
        <f t="shared" si="1"/>
        <v>0.35589202998971631</v>
      </c>
      <c r="AC36" s="9">
        <f t="shared" si="1"/>
        <v>0.73146078279136406</v>
      </c>
      <c r="AD36" s="9">
        <f t="shared" si="1"/>
        <v>0.11118696109481802</v>
      </c>
      <c r="AE36" s="9">
        <f>AE6/$D6</f>
        <v>0.1634550872063214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1.1607996703948836E-2</v>
      </c>
      <c r="X37" s="9">
        <f t="shared" si="1"/>
        <v>0.80911535801087853</v>
      </c>
      <c r="Y37" s="9">
        <f t="shared" si="1"/>
        <v>7.6825963206694908E-2</v>
      </c>
      <c r="Z37" s="9">
        <f t="shared" si="1"/>
        <v>0.18902399842757192</v>
      </c>
      <c r="AA37" s="9">
        <f t="shared" si="1"/>
        <v>7.9658034691694482E-2</v>
      </c>
      <c r="AB37" s="9">
        <f t="shared" si="1"/>
        <v>0.38793709531711262</v>
      </c>
      <c r="AC37" s="9">
        <f t="shared" si="1"/>
        <v>0.97981168661810791</v>
      </c>
      <c r="AD37" s="9">
        <f t="shared" si="1"/>
        <v>0.13905877327930632</v>
      </c>
      <c r="AE37" s="9">
        <f t="shared" si="1"/>
        <v>0.13039813425360694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6.2336238932748792E-3</v>
      </c>
      <c r="X38" s="9">
        <f t="shared" si="1"/>
        <v>0.58810345418115184</v>
      </c>
      <c r="Y38" s="9">
        <f t="shared" si="1"/>
        <v>0.12753669104173446</v>
      </c>
      <c r="Z38" s="9">
        <f t="shared" si="1"/>
        <v>0.17745919887657768</v>
      </c>
      <c r="AA38" s="9">
        <f t="shared" si="1"/>
        <v>5.914236295446372E-2</v>
      </c>
      <c r="AB38" s="9">
        <f t="shared" si="1"/>
        <v>0.37633149521346737</v>
      </c>
      <c r="AC38" s="9">
        <f t="shared" si="1"/>
        <v>0.97406795335057283</v>
      </c>
      <c r="AD38" s="9">
        <f t="shared" si="1"/>
        <v>0.17014667854023599</v>
      </c>
      <c r="AE38" s="9">
        <f t="shared" si="1"/>
        <v>0.11016945524292296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4.5592405472666252E-3</v>
      </c>
      <c r="X39" s="9">
        <f t="shared" si="1"/>
        <v>0.56499875764639063</v>
      </c>
      <c r="Y39" s="9">
        <f t="shared" si="1"/>
        <v>8.7903419824808426E-2</v>
      </c>
      <c r="Z39" s="9">
        <f t="shared" si="1"/>
        <v>8.6195676609439525E-2</v>
      </c>
      <c r="AA39" s="9">
        <f t="shared" si="1"/>
        <v>8.4898107284136132E-2</v>
      </c>
      <c r="AB39" s="9">
        <f t="shared" si="1"/>
        <v>0.31409460029737607</v>
      </c>
      <c r="AC39" s="9">
        <f t="shared" si="1"/>
        <v>1.2510579725577891</v>
      </c>
      <c r="AD39" s="9">
        <f t="shared" si="1"/>
        <v>0.11110979645120705</v>
      </c>
      <c r="AE39" s="9">
        <f t="shared" si="1"/>
        <v>5.5598282002437382E-2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7.2474018045918824E-3</v>
      </c>
      <c r="X40" s="9">
        <f t="shared" si="1"/>
        <v>1.1716893481432953</v>
      </c>
      <c r="Y40" s="9">
        <f t="shared" si="1"/>
        <v>9.0207260057770758E-2</v>
      </c>
      <c r="Z40" s="9">
        <f t="shared" si="1"/>
        <v>0.17679268038474139</v>
      </c>
      <c r="AA40" s="9">
        <f t="shared" si="1"/>
        <v>0.10306423275066258</v>
      </c>
      <c r="AB40" s="9">
        <f t="shared" si="1"/>
        <v>0.32651648253476667</v>
      </c>
      <c r="AC40" s="9">
        <f t="shared" si="1"/>
        <v>1.2803668741252494</v>
      </c>
      <c r="AD40" s="9">
        <f t="shared" si="1"/>
        <v>0.14614290819213246</v>
      </c>
      <c r="AE40" s="9">
        <f t="shared" si="1"/>
        <v>0.17165212471337959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6.0797923470424309E-3</v>
      </c>
      <c r="X41" s="9">
        <f t="shared" si="1"/>
        <v>0.74065010820312061</v>
      </c>
      <c r="Y41" s="9">
        <f t="shared" si="1"/>
        <v>0.1072428874515714</v>
      </c>
      <c r="Z41" s="9">
        <f t="shared" si="1"/>
        <v>0.15388899501992737</v>
      </c>
      <c r="AA41" s="9">
        <f t="shared" si="1"/>
        <v>7.7669726272890191E-2</v>
      </c>
      <c r="AB41" s="9">
        <f t="shared" si="1"/>
        <v>0.34685442763530949</v>
      </c>
      <c r="AC41" s="9">
        <f t="shared" si="1"/>
        <v>1.1282285314597666</v>
      </c>
      <c r="AD41" s="9">
        <f t="shared" si="1"/>
        <v>0.14849854903708826</v>
      </c>
      <c r="AE41" s="9">
        <f t="shared" si="1"/>
        <v>0.11287895098060026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8.1895404542228524E-3</v>
      </c>
      <c r="X42" s="9">
        <f t="shared" si="2"/>
        <v>0.63605338449254789</v>
      </c>
      <c r="Y42" s="9">
        <f t="shared" si="2"/>
        <v>0.12875377040454222</v>
      </c>
      <c r="Z42" s="9">
        <f t="shared" si="2"/>
        <v>0.26974194907735982</v>
      </c>
      <c r="AA42" s="9">
        <f t="shared" si="2"/>
        <v>0.11484763129879347</v>
      </c>
      <c r="AB42" s="9">
        <f t="shared" si="2"/>
        <v>0.3893663502484031</v>
      </c>
      <c r="AC42" s="9">
        <f t="shared" si="2"/>
        <v>1.9146058818310858</v>
      </c>
      <c r="AD42" s="9">
        <f t="shared" si="2"/>
        <v>0.13116849272533712</v>
      </c>
      <c r="AE42" s="9">
        <f t="shared" si="2"/>
        <v>0.27566092973740242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4.7241638992930341E-3</v>
      </c>
      <c r="X43" s="9">
        <f t="shared" si="3"/>
        <v>0.54450301729428818</v>
      </c>
      <c r="Y43" s="9">
        <f t="shared" si="3"/>
        <v>8.065580949410972E-2</v>
      </c>
      <c r="Z43" s="9">
        <f t="shared" si="3"/>
        <v>0.19662341712310361</v>
      </c>
      <c r="AA43" s="9">
        <f t="shared" si="3"/>
        <v>0.12467612605290135</v>
      </c>
      <c r="AB43" s="9">
        <f t="shared" si="3"/>
        <v>0.37144070411274299</v>
      </c>
      <c r="AC43" s="9">
        <f t="shared" si="3"/>
        <v>1.4129529673654493</v>
      </c>
      <c r="AD43" s="9">
        <f t="shared" si="3"/>
        <v>0.16697796164270856</v>
      </c>
      <c r="AE43" s="9">
        <f t="shared" si="3"/>
        <v>0.15144859983611397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1.4811715096361221E-2</v>
      </c>
      <c r="X44" s="9">
        <f t="shared" si="3"/>
        <v>0.44528034654171056</v>
      </c>
      <c r="Y44" s="9">
        <f t="shared" si="3"/>
        <v>9.2484698546419386E-2</v>
      </c>
      <c r="Z44" s="9">
        <f t="shared" si="3"/>
        <v>0.16253339648583898</v>
      </c>
      <c r="AA44" s="9">
        <f t="shared" si="3"/>
        <v>6.0161958586058321E-2</v>
      </c>
      <c r="AB44" s="9">
        <f t="shared" si="3"/>
        <v>0.33482937327269469</v>
      </c>
      <c r="AC44" s="9">
        <f t="shared" si="3"/>
        <v>1.2830550484450229</v>
      </c>
      <c r="AD44" s="9">
        <f t="shared" si="3"/>
        <v>5.2583657909621405E-2</v>
      </c>
      <c r="AE44" s="9">
        <f t="shared" si="3"/>
        <v>0.18536486666697324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8.6391934479010824E-3</v>
      </c>
      <c r="X45" s="9">
        <f t="shared" si="3"/>
        <v>0.55751504099609361</v>
      </c>
      <c r="Y45" s="9">
        <f t="shared" si="3"/>
        <v>0.10330424422121065</v>
      </c>
      <c r="Z45" s="9">
        <f t="shared" si="3"/>
        <v>0.21817970977585163</v>
      </c>
      <c r="AA45" s="9">
        <f t="shared" si="3"/>
        <v>0.1046957921591276</v>
      </c>
      <c r="AB45" s="9">
        <f t="shared" si="3"/>
        <v>0.36974019890949938</v>
      </c>
      <c r="AC45" s="9">
        <f t="shared" si="3"/>
        <v>1.5865556460011188</v>
      </c>
      <c r="AD45" s="9">
        <f t="shared" si="3"/>
        <v>0.12401147799671668</v>
      </c>
      <c r="AE45" s="9">
        <f t="shared" si="3"/>
        <v>0.21077062651490003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8.8474382296924517E-3</v>
      </c>
      <c r="X46" s="9">
        <f t="shared" si="3"/>
        <v>0.71037092076831754</v>
      </c>
      <c r="Y46" s="9">
        <f t="shared" si="3"/>
        <v>9.5062987351285794E-2</v>
      </c>
      <c r="Z46" s="9">
        <f t="shared" si="3"/>
        <v>0.18590996438545696</v>
      </c>
      <c r="AA46" s="9">
        <f t="shared" si="3"/>
        <v>8.6509689376275761E-2</v>
      </c>
      <c r="AB46" s="9">
        <f t="shared" si="3"/>
        <v>0.36858370271678326</v>
      </c>
      <c r="AC46" s="9">
        <f t="shared" si="3"/>
        <v>1.2122968391025477</v>
      </c>
      <c r="AD46" s="9">
        <f t="shared" si="3"/>
        <v>0.13772767258534252</v>
      </c>
      <c r="AE46" s="9">
        <f t="shared" si="3"/>
        <v>0.14862828495050689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6.9468765516844189E-3</v>
      </c>
      <c r="X47" s="9">
        <f t="shared" si="3"/>
        <v>0.95075080123340916</v>
      </c>
      <c r="Y47" s="9">
        <f t="shared" si="3"/>
        <v>8.7233655071935895E-2</v>
      </c>
      <c r="Z47" s="9">
        <f t="shared" si="3"/>
        <v>0.28081226933894937</v>
      </c>
      <c r="AA47" s="9">
        <f t="shared" si="3"/>
        <v>0.10807272817835557</v>
      </c>
      <c r="AB47" s="9">
        <f t="shared" si="3"/>
        <v>0.37937759846337521</v>
      </c>
      <c r="AC47" s="9">
        <f t="shared" si="3"/>
        <v>1.1521650813218833</v>
      </c>
      <c r="AD47" s="9">
        <f t="shared" si="3"/>
        <v>6.4185839454460838E-2</v>
      </c>
      <c r="AE47" s="9">
        <f t="shared" si="3"/>
        <v>0.11099436996359233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7.487890729746885E-3</v>
      </c>
      <c r="X48" s="9">
        <f t="shared" si="3"/>
        <v>0.45834309203045392</v>
      </c>
      <c r="Y48" s="9">
        <f t="shared" si="3"/>
        <v>8.4186158603437103E-2</v>
      </c>
      <c r="Z48" s="9">
        <f t="shared" si="3"/>
        <v>0.17732995258121781</v>
      </c>
      <c r="AA48" s="9">
        <f t="shared" si="3"/>
        <v>0.10280405554480684</v>
      </c>
      <c r="AB48" s="9">
        <f t="shared" si="3"/>
        <v>0.39978412064804536</v>
      </c>
      <c r="AC48" s="9">
        <f t="shared" si="3"/>
        <v>1.3480443570970337</v>
      </c>
      <c r="AD48" s="9">
        <f t="shared" si="3"/>
        <v>0.26050120668411353</v>
      </c>
      <c r="AE48" s="9">
        <f t="shared" si="3"/>
        <v>0.11196874501457864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7.025736381692938E-3</v>
      </c>
      <c r="X49" s="9">
        <f t="shared" si="3"/>
        <v>0.61535942188226345</v>
      </c>
      <c r="Y49" s="9">
        <f t="shared" si="3"/>
        <v>7.3854752144698471E-2</v>
      </c>
      <c r="Z49" s="9">
        <f t="shared" si="3"/>
        <v>0.20046591725478596</v>
      </c>
      <c r="AA49" s="9">
        <f t="shared" si="3"/>
        <v>8.800659257067997E-2</v>
      </c>
      <c r="AB49" s="9">
        <f t="shared" si="3"/>
        <v>0.34147720069306514</v>
      </c>
      <c r="AC49" s="9">
        <f t="shared" si="3"/>
        <v>0.93199826733719304</v>
      </c>
      <c r="AD49" s="9">
        <f t="shared" si="3"/>
        <v>0.16487237459324683</v>
      </c>
      <c r="AE49" s="9">
        <f t="shared" si="3"/>
        <v>8.581435151924946E-2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7.1016371320004263E-3</v>
      </c>
      <c r="X50" s="9">
        <f t="shared" si="3"/>
        <v>0.76558915444440501</v>
      </c>
      <c r="Y50" s="9">
        <f t="shared" si="3"/>
        <v>8.418800383536347E-2</v>
      </c>
      <c r="Z50" s="9">
        <f t="shared" si="3"/>
        <v>0.24024201853759011</v>
      </c>
      <c r="AA50" s="9">
        <f t="shared" si="3"/>
        <v>0.10332220604424873</v>
      </c>
      <c r="AB50" s="9">
        <f t="shared" si="3"/>
        <v>0.37834528925032851</v>
      </c>
      <c r="AC50" s="9">
        <f t="shared" si="3"/>
        <v>1.1663961788415782</v>
      </c>
      <c r="AD50" s="9">
        <f t="shared" si="3"/>
        <v>0.13245587556376293</v>
      </c>
      <c r="AE50" s="9">
        <f t="shared" si="3"/>
        <v>0.10701729464824745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1.2992694923568483E-2</v>
      </c>
      <c r="X51" s="9">
        <f t="shared" si="3"/>
        <v>0.76718643759623784</v>
      </c>
      <c r="Y51" s="9">
        <f t="shared" si="3"/>
        <v>9.5276606141415823E-2</v>
      </c>
      <c r="Z51" s="9">
        <f t="shared" si="3"/>
        <v>0.3185653488993142</v>
      </c>
      <c r="AA51" s="9">
        <f t="shared" si="3"/>
        <v>0.1064302475998553</v>
      </c>
      <c r="AB51" s="9">
        <f t="shared" si="3"/>
        <v>0.48332256922019207</v>
      </c>
      <c r="AC51" s="9">
        <f t="shared" si="3"/>
        <v>1.8924238951947863</v>
      </c>
      <c r="AD51" s="9">
        <f t="shared" si="3"/>
        <v>0.13731157277897835</v>
      </c>
      <c r="AE51" s="9">
        <f t="shared" si="3"/>
        <v>0.11560278717927835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6.0215077012056532E-3</v>
      </c>
      <c r="X52" s="9">
        <f t="shared" si="4"/>
        <v>0.62182877621234189</v>
      </c>
      <c r="Y52" s="9">
        <f t="shared" si="4"/>
        <v>5.8044847800176755E-2</v>
      </c>
      <c r="Z52" s="9">
        <f t="shared" si="4"/>
        <v>0.16999678384462996</v>
      </c>
      <c r="AA52" s="9">
        <f t="shared" si="4"/>
        <v>2.2845513733523962E-2</v>
      </c>
      <c r="AB52" s="9">
        <f t="shared" si="4"/>
        <v>0.400395127659747</v>
      </c>
      <c r="AC52" s="9">
        <f t="shared" si="4"/>
        <v>1.4329296472769435</v>
      </c>
      <c r="AD52" s="9">
        <f t="shared" si="4"/>
        <v>0.16645360763445016</v>
      </c>
      <c r="AE52" s="9">
        <f t="shared" si="4"/>
        <v>0.12883810306291502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1.236066000679972E-2</v>
      </c>
      <c r="X53" s="9">
        <f t="shared" si="5"/>
        <v>0.380889171808653</v>
      </c>
      <c r="Y53" s="9">
        <f t="shared" si="5"/>
        <v>9.0416374302847921E-2</v>
      </c>
      <c r="Z53" s="9">
        <f t="shared" si="5"/>
        <v>0.19756258996969062</v>
      </c>
      <c r="AA53" s="9">
        <f t="shared" si="5"/>
        <v>9.7342684153037082E-2</v>
      </c>
      <c r="AB53" s="9">
        <f t="shared" si="5"/>
        <v>0.37485622933861878</v>
      </c>
      <c r="AC53" s="9">
        <f t="shared" si="5"/>
        <v>1.4327316063975231</v>
      </c>
      <c r="AD53" s="9">
        <f t="shared" si="5"/>
        <v>0.1566919365455979</v>
      </c>
      <c r="AE53" s="9">
        <f t="shared" si="5"/>
        <v>0.11594606520496814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1.0974113690246458E-2</v>
      </c>
      <c r="X54" s="9">
        <f t="shared" si="5"/>
        <v>0.58290028670673211</v>
      </c>
      <c r="Y54" s="9">
        <f t="shared" si="5"/>
        <v>8.392994982632189E-2</v>
      </c>
      <c r="Z54" s="9">
        <f t="shared" si="5"/>
        <v>0.23456470199040635</v>
      </c>
      <c r="AA54" s="9">
        <f t="shared" si="5"/>
        <v>8.1652147543695208E-2</v>
      </c>
      <c r="AB54" s="9">
        <f t="shared" si="5"/>
        <v>0.42083861719137672</v>
      </c>
      <c r="AC54" s="9">
        <f t="shared" si="5"/>
        <v>1.6000592711032695</v>
      </c>
      <c r="AD54" s="9">
        <f t="shared" si="5"/>
        <v>0.15212893532557756</v>
      </c>
      <c r="AE54" s="9">
        <f t="shared" si="5"/>
        <v>0.11910872801455588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0.13003721530293258</v>
      </c>
      <c r="X55" s="9">
        <f t="shared" si="5"/>
        <v>0.6494854364114524</v>
      </c>
      <c r="Y55" s="9">
        <f t="shared" si="5"/>
        <v>8.0055574852379296E-2</v>
      </c>
      <c r="Z55" s="9">
        <f t="shared" si="5"/>
        <v>0.17968342182305364</v>
      </c>
      <c r="AA55" s="9">
        <f t="shared" si="5"/>
        <v>6.2585223043715582E-2</v>
      </c>
      <c r="AB55" s="9">
        <f t="shared" si="5"/>
        <v>0.40463454572520219</v>
      </c>
      <c r="AC55" s="9">
        <f t="shared" si="5"/>
        <v>1.3153952265171438</v>
      </c>
      <c r="AD55" s="9">
        <f t="shared" si="5"/>
        <v>0.15834863295787227</v>
      </c>
      <c r="AE55" s="9">
        <f t="shared" si="5"/>
        <v>0.1222071155659207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1.3184189742239666E-2</v>
      </c>
      <c r="X56" s="9">
        <f t="shared" si="5"/>
        <v>0.58809803029940411</v>
      </c>
      <c r="Y56" s="9">
        <f t="shared" si="5"/>
        <v>8.8454036330565061E-2</v>
      </c>
      <c r="Z56" s="9">
        <f t="shared" si="5"/>
        <v>0.24541978795203792</v>
      </c>
      <c r="AA56" s="9">
        <f t="shared" si="5"/>
        <v>9.3399229351650195E-2</v>
      </c>
      <c r="AB56" s="9">
        <f t="shared" si="5"/>
        <v>0.37665438096833642</v>
      </c>
      <c r="AC56" s="9">
        <f t="shared" si="5"/>
        <v>1.3496278390733074</v>
      </c>
      <c r="AD56" s="9">
        <f t="shared" si="5"/>
        <v>0.1792624991025058</v>
      </c>
      <c r="AE56" s="9">
        <f t="shared" si="5"/>
        <v>0.16199171912021634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5.3680089821859997E-2</v>
      </c>
      <c r="X57" s="9">
        <f t="shared" si="5"/>
        <v>0.81961946006636388</v>
      </c>
      <c r="Y57" s="9">
        <f t="shared" si="5"/>
        <v>0.13255491062925426</v>
      </c>
      <c r="Z57" s="9">
        <f t="shared" si="5"/>
        <v>0.24991228333984944</v>
      </c>
      <c r="AA57" s="9">
        <f t="shared" si="5"/>
        <v>0.11582358425310517</v>
      </c>
      <c r="AB57" s="9">
        <f t="shared" si="5"/>
        <v>0.35607951640552166</v>
      </c>
      <c r="AC57" s="9">
        <f t="shared" si="5"/>
        <v>2.1095556023377742</v>
      </c>
      <c r="AD57" s="9">
        <f t="shared" si="5"/>
        <v>0.15820075586699148</v>
      </c>
      <c r="AE57" s="9">
        <f t="shared" si="5"/>
        <v>0.18501949816045632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7.3835523534456771E-2</v>
      </c>
      <c r="X58" s="9">
        <f t="shared" si="5"/>
        <v>0.68777326992703103</v>
      </c>
      <c r="Y58" s="9">
        <f t="shared" si="5"/>
        <v>9.925786172673047E-2</v>
      </c>
      <c r="Z58" s="9">
        <f t="shared" si="5"/>
        <v>0.22009682313731863</v>
      </c>
      <c r="AA58" s="9">
        <f t="shared" si="5"/>
        <v>8.8082541360810479E-2</v>
      </c>
      <c r="AB58" s="9">
        <f t="shared" si="5"/>
        <v>0.3814134820034904</v>
      </c>
      <c r="AC58" s="9">
        <f t="shared" si="5"/>
        <v>1.5807917057701837</v>
      </c>
      <c r="AD58" s="9">
        <f t="shared" si="5"/>
        <v>0.16395185195064915</v>
      </c>
      <c r="AE58" s="9">
        <f t="shared" si="5"/>
        <v>0.15321626932643334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3.0217954441840583E-2</v>
      </c>
      <c r="X59" s="9">
        <f t="shared" si="5"/>
        <v>0.67085908975438213</v>
      </c>
      <c r="Y59" s="9">
        <f t="shared" si="5"/>
        <v>8.8977331028745915E-2</v>
      </c>
      <c r="Z59" s="9">
        <f t="shared" si="5"/>
        <v>0.23154890349020205</v>
      </c>
      <c r="AA59" s="9">
        <f t="shared" si="5"/>
        <v>9.0136615753740865E-2</v>
      </c>
      <c r="AB59" s="9">
        <f t="shared" si="5"/>
        <v>0.39550432424737597</v>
      </c>
      <c r="AC59" s="9">
        <f t="shared" si="5"/>
        <v>1.4657540423566251</v>
      </c>
      <c r="AD59" s="9">
        <f>AD29/$D29</f>
        <v>0.15015411251144015</v>
      </c>
      <c r="AE59" s="9">
        <f t="shared" si="5"/>
        <v>0.12660007901592404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1.9757476805928646E-2</v>
      </c>
      <c r="X60" s="9">
        <f t="shared" si="5"/>
        <v>0.7143312490355842</v>
      </c>
      <c r="Y60" s="9">
        <f t="shared" si="5"/>
        <v>9.507041821160786E-2</v>
      </c>
      <c r="Z60" s="9">
        <f t="shared" si="5"/>
        <v>0.20665030417212912</v>
      </c>
      <c r="AA60" s="9">
        <f t="shared" si="5"/>
        <v>9.7109761054097743E-2</v>
      </c>
      <c r="AB60" s="9">
        <f t="shared" si="5"/>
        <v>0.39336324369502318</v>
      </c>
      <c r="AC60" s="9">
        <f t="shared" si="5"/>
        <v>1.5131360078978744</v>
      </c>
      <c r="AD60" s="9">
        <f>AD30/$D30</f>
        <v>0.12605655968490362</v>
      </c>
      <c r="AE60" s="9">
        <f t="shared" si="5"/>
        <v>0.19193490556809154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7</v>
      </c>
      <c r="X63">
        <f t="shared" si="6"/>
        <v>6</v>
      </c>
      <c r="Y63">
        <f t="shared" si="6"/>
        <v>6</v>
      </c>
      <c r="Z63">
        <f t="shared" si="6"/>
        <v>16</v>
      </c>
      <c r="AA63">
        <f t="shared" si="6"/>
        <v>2</v>
      </c>
      <c r="AB63">
        <f t="shared" si="6"/>
        <v>3</v>
      </c>
      <c r="AC63">
        <f t="shared" si="6"/>
        <v>4</v>
      </c>
      <c r="AD63">
        <f>RANK(AD32,AD$32:AD$60,AD$61)</f>
        <v>26</v>
      </c>
      <c r="AE63" s="10">
        <f>(AE32*$AF$62)+$AF$63</f>
        <v>1031597.3422716056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7</v>
      </c>
      <c r="X64">
        <f t="shared" si="7"/>
        <v>6</v>
      </c>
      <c r="Y64">
        <f t="shared" si="7"/>
        <v>6</v>
      </c>
      <c r="Z64">
        <f t="shared" si="7"/>
        <v>16</v>
      </c>
      <c r="AA64">
        <f>RANK(AA33,AA$32:AA$60,AA$61)</f>
        <v>2</v>
      </c>
      <c r="AB64">
        <f t="shared" si="7"/>
        <v>3</v>
      </c>
      <c r="AC64">
        <f t="shared" si="7"/>
        <v>4</v>
      </c>
      <c r="AD64">
        <f t="shared" si="7"/>
        <v>26</v>
      </c>
      <c r="AE64" s="10">
        <f t="shared" ref="AE64:AE91" si="8">(AE33*$AF$62)+$AF$63</f>
        <v>1031597.3422716056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27</v>
      </c>
      <c r="X65">
        <f t="shared" si="7"/>
        <v>14</v>
      </c>
      <c r="Y65">
        <f t="shared" si="7"/>
        <v>22</v>
      </c>
      <c r="Z65">
        <f t="shared" si="7"/>
        <v>11</v>
      </c>
      <c r="AA65">
        <f t="shared" si="7"/>
        <v>25</v>
      </c>
      <c r="AB65">
        <f t="shared" si="7"/>
        <v>5</v>
      </c>
      <c r="AC65">
        <f t="shared" si="7"/>
        <v>21</v>
      </c>
      <c r="AD65">
        <f t="shared" si="7"/>
        <v>2</v>
      </c>
      <c r="AE65" s="10">
        <f t="shared" si="8"/>
        <v>1012015.4556249282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5</v>
      </c>
      <c r="X66">
        <f t="shared" si="7"/>
        <v>2</v>
      </c>
      <c r="Y66">
        <f t="shared" si="7"/>
        <v>28</v>
      </c>
      <c r="Z66">
        <f t="shared" si="7"/>
        <v>25</v>
      </c>
      <c r="AA66">
        <f t="shared" si="7"/>
        <v>24</v>
      </c>
      <c r="AB66">
        <f t="shared" si="7"/>
        <v>13</v>
      </c>
      <c r="AC66">
        <f t="shared" si="7"/>
        <v>25</v>
      </c>
      <c r="AD66">
        <f t="shared" si="7"/>
        <v>25</v>
      </c>
      <c r="AE66" s="10">
        <f t="shared" si="8"/>
        <v>1010698.9475513608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15</v>
      </c>
      <c r="X67">
        <f t="shared" si="7"/>
        <v>10</v>
      </c>
      <c r="Y67">
        <f t="shared" si="7"/>
        <v>26</v>
      </c>
      <c r="Z67">
        <f t="shared" si="7"/>
        <v>24</v>
      </c>
      <c r="AA67">
        <f t="shared" si="7"/>
        <v>12</v>
      </c>
      <c r="AB67">
        <f t="shared" si="7"/>
        <v>24</v>
      </c>
      <c r="AC67">
        <f t="shared" si="7"/>
        <v>29</v>
      </c>
      <c r="AD67">
        <f t="shared" si="7"/>
        <v>23</v>
      </c>
      <c r="AE67" s="10">
        <f t="shared" si="8"/>
        <v>1016345.5087206322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13</v>
      </c>
      <c r="X68">
        <f t="shared" si="7"/>
        <v>5</v>
      </c>
      <c r="Y68">
        <f t="shared" si="7"/>
        <v>25</v>
      </c>
      <c r="Z68">
        <f t="shared" si="7"/>
        <v>18</v>
      </c>
      <c r="AA68">
        <f t="shared" si="7"/>
        <v>22</v>
      </c>
      <c r="AB68">
        <f t="shared" si="7"/>
        <v>12</v>
      </c>
      <c r="AC68">
        <f t="shared" si="7"/>
        <v>26</v>
      </c>
      <c r="AD68">
        <f t="shared" si="7"/>
        <v>16</v>
      </c>
      <c r="AE68" s="10">
        <f t="shared" si="8"/>
        <v>1013039.8134253607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24</v>
      </c>
      <c r="X69">
        <f t="shared" si="7"/>
        <v>21</v>
      </c>
      <c r="Y69">
        <f t="shared" si="7"/>
        <v>3</v>
      </c>
      <c r="Z69">
        <f t="shared" si="7"/>
        <v>21</v>
      </c>
      <c r="AA69">
        <f t="shared" si="7"/>
        <v>28</v>
      </c>
      <c r="AB69">
        <f t="shared" si="7"/>
        <v>18</v>
      </c>
      <c r="AC69">
        <f t="shared" si="7"/>
        <v>27</v>
      </c>
      <c r="AD69">
        <f>RANK(AD38,AD$32:AD$60,AD$61)</f>
        <v>4</v>
      </c>
      <c r="AE69" s="10">
        <f t="shared" si="8"/>
        <v>1011016.9455242923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17</v>
      </c>
      <c r="Z70">
        <f t="shared" si="7"/>
        <v>29</v>
      </c>
      <c r="AA70">
        <f t="shared" si="7"/>
        <v>20</v>
      </c>
      <c r="AB70">
        <f t="shared" si="7"/>
        <v>29</v>
      </c>
      <c r="AC70">
        <f t="shared" si="7"/>
        <v>19</v>
      </c>
      <c r="AD70">
        <f t="shared" si="7"/>
        <v>24</v>
      </c>
      <c r="AE70" s="10">
        <f t="shared" si="8"/>
        <v>1005559.8282002438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20</v>
      </c>
      <c r="X71">
        <f t="shared" si="7"/>
        <v>1</v>
      </c>
      <c r="Y71">
        <f t="shared" si="7"/>
        <v>14</v>
      </c>
      <c r="Z71">
        <f t="shared" si="7"/>
        <v>23</v>
      </c>
      <c r="AA71">
        <f t="shared" si="7"/>
        <v>10</v>
      </c>
      <c r="AB71">
        <f t="shared" si="7"/>
        <v>28</v>
      </c>
      <c r="AC71">
        <f t="shared" si="7"/>
        <v>18</v>
      </c>
      <c r="AD71">
        <f t="shared" si="7"/>
        <v>15</v>
      </c>
      <c r="AE71" s="10">
        <f t="shared" si="8"/>
        <v>1017165.212471338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25</v>
      </c>
      <c r="X72">
        <f t="shared" si="7"/>
        <v>11</v>
      </c>
      <c r="Y72">
        <f t="shared" si="7"/>
        <v>4</v>
      </c>
      <c r="Z72">
        <f t="shared" si="7"/>
        <v>28</v>
      </c>
      <c r="AA72">
        <f t="shared" si="7"/>
        <v>23</v>
      </c>
      <c r="AB72">
        <f t="shared" si="7"/>
        <v>25</v>
      </c>
      <c r="AC72">
        <f t="shared" si="7"/>
        <v>24</v>
      </c>
      <c r="AD72">
        <f t="shared" si="7"/>
        <v>14</v>
      </c>
      <c r="AE72" s="10">
        <f t="shared" si="8"/>
        <v>1011287.89509806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18</v>
      </c>
      <c r="X73">
        <f t="shared" si="7"/>
        <v>18</v>
      </c>
      <c r="Y73">
        <f>RANK(Y42,Y$32:Y$60,Y$61)</f>
        <v>2</v>
      </c>
      <c r="Z73">
        <f t="shared" si="7"/>
        <v>3</v>
      </c>
      <c r="AA73">
        <f t="shared" si="7"/>
        <v>5</v>
      </c>
      <c r="AB73">
        <f t="shared" si="7"/>
        <v>11</v>
      </c>
      <c r="AC73">
        <f t="shared" ref="AC73:AD73" si="9">RANK(AC42,AC$32:AC$60,AC$61)</f>
        <v>2</v>
      </c>
      <c r="AD73">
        <f t="shared" si="9"/>
        <v>20</v>
      </c>
      <c r="AE73" s="10">
        <f t="shared" si="8"/>
        <v>1027566.0929737402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28</v>
      </c>
      <c r="X74">
        <f t="shared" si="10"/>
        <v>26</v>
      </c>
      <c r="Y74">
        <f t="shared" si="10"/>
        <v>23</v>
      </c>
      <c r="Z74">
        <f t="shared" si="10"/>
        <v>15</v>
      </c>
      <c r="AA74">
        <f t="shared" si="10"/>
        <v>1</v>
      </c>
      <c r="AB74">
        <f t="shared" si="10"/>
        <v>20</v>
      </c>
      <c r="AC74">
        <f t="shared" si="10"/>
        <v>13</v>
      </c>
      <c r="AD74">
        <f t="shared" si="10"/>
        <v>5</v>
      </c>
      <c r="AE74" s="10">
        <f t="shared" si="8"/>
        <v>1015144.8599836114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9</v>
      </c>
      <c r="X75">
        <f t="shared" si="10"/>
        <v>28</v>
      </c>
      <c r="Y75">
        <f t="shared" si="10"/>
        <v>12</v>
      </c>
      <c r="Z75">
        <f t="shared" si="10"/>
        <v>27</v>
      </c>
      <c r="AA75">
        <f t="shared" si="10"/>
        <v>27</v>
      </c>
      <c r="AB75">
        <f t="shared" si="10"/>
        <v>27</v>
      </c>
      <c r="AC75">
        <f t="shared" si="10"/>
        <v>17</v>
      </c>
      <c r="AD75">
        <f t="shared" si="10"/>
        <v>29</v>
      </c>
      <c r="AE75" s="10">
        <f t="shared" si="8"/>
        <v>1018536.4866666973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17</v>
      </c>
      <c r="X76">
        <f t="shared" si="10"/>
        <v>25</v>
      </c>
      <c r="Y76">
        <f t="shared" si="10"/>
        <v>5</v>
      </c>
      <c r="Z76">
        <f t="shared" si="10"/>
        <v>10</v>
      </c>
      <c r="AA76">
        <f t="shared" si="10"/>
        <v>8</v>
      </c>
      <c r="AB76">
        <f t="shared" si="10"/>
        <v>21</v>
      </c>
      <c r="AC76">
        <f t="shared" si="10"/>
        <v>7</v>
      </c>
      <c r="AD76">
        <f>RANK(AD45,AD$32:AD$60,AD$61)</f>
        <v>22</v>
      </c>
      <c r="AE76" s="10">
        <f t="shared" si="8"/>
        <v>1021077.06265149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16</v>
      </c>
      <c r="X77">
        <f t="shared" si="10"/>
        <v>13</v>
      </c>
      <c r="Y77">
        <f t="shared" si="10"/>
        <v>11</v>
      </c>
      <c r="Z77">
        <f t="shared" si="10"/>
        <v>19</v>
      </c>
      <c r="AA77">
        <f t="shared" si="10"/>
        <v>19</v>
      </c>
      <c r="AB77">
        <f t="shared" si="10"/>
        <v>22</v>
      </c>
      <c r="AC77">
        <f t="shared" si="10"/>
        <v>20</v>
      </c>
      <c r="AD77">
        <f t="shared" si="10"/>
        <v>17</v>
      </c>
      <c r="AE77" s="10">
        <f>(AE46*$AF$62)+$AF$63</f>
        <v>1014862.8284950507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23</v>
      </c>
      <c r="X78">
        <f t="shared" si="10"/>
        <v>3</v>
      </c>
      <c r="Y78">
        <f t="shared" si="10"/>
        <v>18</v>
      </c>
      <c r="Z78">
        <f t="shared" si="10"/>
        <v>2</v>
      </c>
      <c r="AA78">
        <f t="shared" si="10"/>
        <v>6</v>
      </c>
      <c r="AB78">
        <f t="shared" si="10"/>
        <v>15</v>
      </c>
      <c r="AC78">
        <f t="shared" si="10"/>
        <v>23</v>
      </c>
      <c r="AD78">
        <f t="shared" si="10"/>
        <v>28</v>
      </c>
      <c r="AE78" s="10">
        <f t="shared" si="8"/>
        <v>1011099.4369963593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19</v>
      </c>
      <c r="X79">
        <f t="shared" si="10"/>
        <v>27</v>
      </c>
      <c r="Y79">
        <f t="shared" si="10"/>
        <v>20</v>
      </c>
      <c r="Z79">
        <f t="shared" si="10"/>
        <v>22</v>
      </c>
      <c r="AA79">
        <f t="shared" si="10"/>
        <v>11</v>
      </c>
      <c r="AB79">
        <f t="shared" si="10"/>
        <v>8</v>
      </c>
      <c r="AC79">
        <f t="shared" si="10"/>
        <v>15</v>
      </c>
      <c r="AD79">
        <f t="shared" si="10"/>
        <v>1</v>
      </c>
      <c r="AE79" s="10">
        <f t="shared" si="8"/>
        <v>1011196.8745014579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22</v>
      </c>
      <c r="X80">
        <f t="shared" si="10"/>
        <v>20</v>
      </c>
      <c r="Y80">
        <f t="shared" si="10"/>
        <v>27</v>
      </c>
      <c r="Z80">
        <f t="shared" si="10"/>
        <v>13</v>
      </c>
      <c r="AA80">
        <f t="shared" si="10"/>
        <v>18</v>
      </c>
      <c r="AB80">
        <f t="shared" si="10"/>
        <v>26</v>
      </c>
      <c r="AC80">
        <f t="shared" si="10"/>
        <v>28</v>
      </c>
      <c r="AD80">
        <f t="shared" si="10"/>
        <v>7</v>
      </c>
      <c r="AE80" s="10">
        <f t="shared" si="8"/>
        <v>1008581.435151925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21</v>
      </c>
      <c r="X81">
        <f t="shared" si="10"/>
        <v>9</v>
      </c>
      <c r="Y81">
        <f t="shared" si="10"/>
        <v>19</v>
      </c>
      <c r="Z81">
        <f t="shared" si="10"/>
        <v>6</v>
      </c>
      <c r="AA81">
        <f t="shared" si="10"/>
        <v>9</v>
      </c>
      <c r="AB81">
        <f t="shared" si="10"/>
        <v>16</v>
      </c>
      <c r="AC81">
        <f t="shared" si="10"/>
        <v>22</v>
      </c>
      <c r="AD81">
        <f t="shared" si="10"/>
        <v>19</v>
      </c>
      <c r="AE81" s="10">
        <f t="shared" si="8"/>
        <v>1010701.7294648248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11</v>
      </c>
      <c r="X82">
        <f t="shared" si="10"/>
        <v>8</v>
      </c>
      <c r="Y82">
        <f t="shared" si="10"/>
        <v>9</v>
      </c>
      <c r="Z82">
        <f t="shared" si="10"/>
        <v>1</v>
      </c>
      <c r="AA82">
        <f t="shared" si="10"/>
        <v>7</v>
      </c>
      <c r="AB82">
        <f t="shared" si="10"/>
        <v>1</v>
      </c>
      <c r="AC82">
        <f t="shared" si="10"/>
        <v>3</v>
      </c>
      <c r="AD82">
        <f t="shared" si="10"/>
        <v>18</v>
      </c>
      <c r="AE82" s="10">
        <f t="shared" si="8"/>
        <v>1011560.2787179279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26</v>
      </c>
      <c r="X83">
        <f t="shared" si="10"/>
        <v>19</v>
      </c>
      <c r="Y83">
        <f t="shared" si="10"/>
        <v>29</v>
      </c>
      <c r="Z83">
        <f t="shared" si="10"/>
        <v>26</v>
      </c>
      <c r="AA83">
        <f t="shared" si="10"/>
        <v>29</v>
      </c>
      <c r="AB83">
        <f t="shared" si="10"/>
        <v>7</v>
      </c>
      <c r="AC83">
        <f t="shared" ref="AC83:AD83" si="11">RANK(AC52,AC$32:AC$60,AC$61)</f>
        <v>11</v>
      </c>
      <c r="AD83">
        <f t="shared" si="11"/>
        <v>6</v>
      </c>
      <c r="AE83" s="10">
        <f t="shared" si="8"/>
        <v>1012883.8103062914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12</v>
      </c>
      <c r="X84">
        <f t="shared" si="12"/>
        <v>29</v>
      </c>
      <c r="Y84">
        <f t="shared" si="12"/>
        <v>13</v>
      </c>
      <c r="Z84">
        <f t="shared" si="12"/>
        <v>14</v>
      </c>
      <c r="AA84">
        <f t="shared" si="12"/>
        <v>13</v>
      </c>
      <c r="AB84">
        <f t="shared" si="12"/>
        <v>19</v>
      </c>
      <c r="AC84">
        <f t="shared" si="12"/>
        <v>12</v>
      </c>
      <c r="AD84">
        <f t="shared" si="12"/>
        <v>11</v>
      </c>
      <c r="AE84" s="10">
        <f t="shared" si="8"/>
        <v>1011594.6065204968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14</v>
      </c>
      <c r="X85">
        <f t="shared" si="12"/>
        <v>23</v>
      </c>
      <c r="Y85">
        <f t="shared" si="12"/>
        <v>21</v>
      </c>
      <c r="Z85">
        <f t="shared" si="12"/>
        <v>7</v>
      </c>
      <c r="AA85">
        <f t="shared" si="12"/>
        <v>21</v>
      </c>
      <c r="AB85">
        <f t="shared" si="12"/>
        <v>2</v>
      </c>
      <c r="AC85">
        <f t="shared" si="12"/>
        <v>6</v>
      </c>
      <c r="AD85">
        <f t="shared" si="12"/>
        <v>12</v>
      </c>
      <c r="AE85" s="10">
        <f t="shared" si="8"/>
        <v>1011910.8728014556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</v>
      </c>
      <c r="X86">
        <f t="shared" si="12"/>
        <v>17</v>
      </c>
      <c r="Y86">
        <f t="shared" si="12"/>
        <v>24</v>
      </c>
      <c r="Z86">
        <f t="shared" si="12"/>
        <v>20</v>
      </c>
      <c r="AA86">
        <f t="shared" si="12"/>
        <v>26</v>
      </c>
      <c r="AB86">
        <f t="shared" si="12"/>
        <v>6</v>
      </c>
      <c r="AC86">
        <f t="shared" si="12"/>
        <v>16</v>
      </c>
      <c r="AD86">
        <f t="shared" si="12"/>
        <v>9</v>
      </c>
      <c r="AE86" s="10">
        <f t="shared" si="8"/>
        <v>1012220.711556592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22</v>
      </c>
      <c r="Y87">
        <f t="shared" si="12"/>
        <v>16</v>
      </c>
      <c r="Z87">
        <f t="shared" si="12"/>
        <v>5</v>
      </c>
      <c r="AA87">
        <f t="shared" si="12"/>
        <v>15</v>
      </c>
      <c r="AB87">
        <f t="shared" si="12"/>
        <v>17</v>
      </c>
      <c r="AC87">
        <f t="shared" si="12"/>
        <v>14</v>
      </c>
      <c r="AD87">
        <f t="shared" si="12"/>
        <v>3</v>
      </c>
      <c r="AE87" s="10">
        <f t="shared" si="8"/>
        <v>1016199.1719120216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3</v>
      </c>
      <c r="X88">
        <f t="shared" si="12"/>
        <v>4</v>
      </c>
      <c r="Y88">
        <f t="shared" si="12"/>
        <v>1</v>
      </c>
      <c r="Z88">
        <f t="shared" si="12"/>
        <v>4</v>
      </c>
      <c r="AA88">
        <f t="shared" si="12"/>
        <v>4</v>
      </c>
      <c r="AB88">
        <f t="shared" si="12"/>
        <v>23</v>
      </c>
      <c r="AC88">
        <f t="shared" si="12"/>
        <v>1</v>
      </c>
      <c r="AD88">
        <f t="shared" si="12"/>
        <v>10</v>
      </c>
      <c r="AE88" s="10">
        <f t="shared" si="8"/>
        <v>1018501.9498160456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2</v>
      </c>
      <c r="X89">
        <f t="shared" si="12"/>
        <v>15</v>
      </c>
      <c r="Y89">
        <f t="shared" si="12"/>
        <v>8</v>
      </c>
      <c r="Z89">
        <f t="shared" si="12"/>
        <v>9</v>
      </c>
      <c r="AA89">
        <f t="shared" si="12"/>
        <v>17</v>
      </c>
      <c r="AB89">
        <f t="shared" si="12"/>
        <v>14</v>
      </c>
      <c r="AC89">
        <f t="shared" si="12"/>
        <v>8</v>
      </c>
      <c r="AD89">
        <f t="shared" si="12"/>
        <v>8</v>
      </c>
      <c r="AE89" s="10">
        <f t="shared" si="8"/>
        <v>1015321.6269326434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4</v>
      </c>
      <c r="X90">
        <f t="shared" si="12"/>
        <v>16</v>
      </c>
      <c r="Y90">
        <f t="shared" si="12"/>
        <v>15</v>
      </c>
      <c r="Z90">
        <f t="shared" si="12"/>
        <v>8</v>
      </c>
      <c r="AA90">
        <f t="shared" si="12"/>
        <v>16</v>
      </c>
      <c r="AB90">
        <f t="shared" si="12"/>
        <v>9</v>
      </c>
      <c r="AC90">
        <f t="shared" si="12"/>
        <v>10</v>
      </c>
      <c r="AD90">
        <f t="shared" si="12"/>
        <v>13</v>
      </c>
      <c r="AE90" s="10">
        <f t="shared" si="8"/>
        <v>1012660.0079015924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6</v>
      </c>
      <c r="X91">
        <f t="shared" si="12"/>
        <v>12</v>
      </c>
      <c r="Y91">
        <f t="shared" si="12"/>
        <v>10</v>
      </c>
      <c r="Z91">
        <f t="shared" si="12"/>
        <v>12</v>
      </c>
      <c r="AA91">
        <f t="shared" si="12"/>
        <v>14</v>
      </c>
      <c r="AB91">
        <f t="shared" si="12"/>
        <v>10</v>
      </c>
      <c r="AC91">
        <f t="shared" si="12"/>
        <v>9</v>
      </c>
      <c r="AD91">
        <f>RANK(AD60,AD$32:AD$60,AD$61)</f>
        <v>21</v>
      </c>
      <c r="AE91" s="10">
        <f t="shared" si="8"/>
        <v>1019193.4905568091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9240105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7</v>
      </c>
      <c r="U100" s="16">
        <v>6</v>
      </c>
      <c r="V100" s="16">
        <v>6</v>
      </c>
      <c r="W100" s="16">
        <v>16</v>
      </c>
      <c r="X100" s="16">
        <v>2</v>
      </c>
      <c r="Y100" s="16">
        <v>3</v>
      </c>
      <c r="Z100" s="16">
        <v>4</v>
      </c>
      <c r="AA100" s="16">
        <v>26</v>
      </c>
      <c r="AB100" s="16">
        <v>1031597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7</v>
      </c>
      <c r="U101" s="16">
        <v>6</v>
      </c>
      <c r="V101" s="16">
        <v>6</v>
      </c>
      <c r="W101" s="16">
        <v>16</v>
      </c>
      <c r="X101" s="16">
        <v>2</v>
      </c>
      <c r="Y101" s="16">
        <v>3</v>
      </c>
      <c r="Z101" s="16">
        <v>4</v>
      </c>
      <c r="AA101" s="16">
        <v>26</v>
      </c>
      <c r="AB101" s="16">
        <v>1031597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27</v>
      </c>
      <c r="U102" s="16">
        <v>14</v>
      </c>
      <c r="V102" s="16">
        <v>22</v>
      </c>
      <c r="W102" s="16">
        <v>11</v>
      </c>
      <c r="X102" s="16">
        <v>25</v>
      </c>
      <c r="Y102" s="16">
        <v>5</v>
      </c>
      <c r="Z102" s="16">
        <v>21</v>
      </c>
      <c r="AA102" s="16">
        <v>2</v>
      </c>
      <c r="AB102" s="16">
        <v>1012015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5</v>
      </c>
      <c r="U103" s="16">
        <v>2</v>
      </c>
      <c r="V103" s="16">
        <v>28</v>
      </c>
      <c r="W103" s="16">
        <v>25</v>
      </c>
      <c r="X103" s="16">
        <v>24</v>
      </c>
      <c r="Y103" s="16">
        <v>13</v>
      </c>
      <c r="Z103" s="16">
        <v>25</v>
      </c>
      <c r="AA103" s="16">
        <v>25</v>
      </c>
      <c r="AB103" s="16">
        <v>1010699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15</v>
      </c>
      <c r="U104" s="16">
        <v>10</v>
      </c>
      <c r="V104" s="16">
        <v>26</v>
      </c>
      <c r="W104" s="16">
        <v>24</v>
      </c>
      <c r="X104" s="16">
        <v>12</v>
      </c>
      <c r="Y104" s="16">
        <v>24</v>
      </c>
      <c r="Z104" s="16">
        <v>29</v>
      </c>
      <c r="AA104" s="16">
        <v>23</v>
      </c>
      <c r="AB104" s="16">
        <v>1016346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13</v>
      </c>
      <c r="U105" s="16">
        <v>5</v>
      </c>
      <c r="V105" s="16">
        <v>25</v>
      </c>
      <c r="W105" s="16">
        <v>18</v>
      </c>
      <c r="X105" s="16">
        <v>22</v>
      </c>
      <c r="Y105" s="16">
        <v>12</v>
      </c>
      <c r="Z105" s="16">
        <v>26</v>
      </c>
      <c r="AA105" s="16">
        <v>16</v>
      </c>
      <c r="AB105" s="16">
        <v>1013040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24</v>
      </c>
      <c r="U106" s="16">
        <v>21</v>
      </c>
      <c r="V106" s="16">
        <v>3</v>
      </c>
      <c r="W106" s="16">
        <v>21</v>
      </c>
      <c r="X106" s="16">
        <v>28</v>
      </c>
      <c r="Y106" s="16">
        <v>18</v>
      </c>
      <c r="Z106" s="16">
        <v>27</v>
      </c>
      <c r="AA106" s="16">
        <v>4</v>
      </c>
      <c r="AB106" s="16">
        <v>1011017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17</v>
      </c>
      <c r="W107" s="16">
        <v>29</v>
      </c>
      <c r="X107" s="16">
        <v>20</v>
      </c>
      <c r="Y107" s="16">
        <v>29</v>
      </c>
      <c r="Z107" s="16">
        <v>19</v>
      </c>
      <c r="AA107" s="16">
        <v>24</v>
      </c>
      <c r="AB107" s="16">
        <v>1005560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20</v>
      </c>
      <c r="U108" s="16">
        <v>1</v>
      </c>
      <c r="V108" s="16">
        <v>14</v>
      </c>
      <c r="W108" s="16">
        <v>23</v>
      </c>
      <c r="X108" s="16">
        <v>10</v>
      </c>
      <c r="Y108" s="16">
        <v>28</v>
      </c>
      <c r="Z108" s="16">
        <v>18</v>
      </c>
      <c r="AA108" s="16">
        <v>15</v>
      </c>
      <c r="AB108" s="16">
        <v>1017165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25</v>
      </c>
      <c r="U109" s="16">
        <v>11</v>
      </c>
      <c r="V109" s="16">
        <v>4</v>
      </c>
      <c r="W109" s="16">
        <v>28</v>
      </c>
      <c r="X109" s="16">
        <v>23</v>
      </c>
      <c r="Y109" s="16">
        <v>25</v>
      </c>
      <c r="Z109" s="16">
        <v>24</v>
      </c>
      <c r="AA109" s="16">
        <v>14</v>
      </c>
      <c r="AB109" s="16">
        <v>1011288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18</v>
      </c>
      <c r="U110" s="16">
        <v>18</v>
      </c>
      <c r="V110" s="16">
        <v>2</v>
      </c>
      <c r="W110" s="16">
        <v>3</v>
      </c>
      <c r="X110" s="16">
        <v>5</v>
      </c>
      <c r="Y110" s="16">
        <v>11</v>
      </c>
      <c r="Z110" s="16">
        <v>2</v>
      </c>
      <c r="AA110" s="16">
        <v>20</v>
      </c>
      <c r="AB110" s="16">
        <v>1027566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28</v>
      </c>
      <c r="U111" s="16">
        <v>26</v>
      </c>
      <c r="V111" s="16">
        <v>23</v>
      </c>
      <c r="W111" s="16">
        <v>15</v>
      </c>
      <c r="X111" s="16">
        <v>1</v>
      </c>
      <c r="Y111" s="16">
        <v>20</v>
      </c>
      <c r="Z111" s="16">
        <v>13</v>
      </c>
      <c r="AA111" s="16">
        <v>5</v>
      </c>
      <c r="AB111" s="16">
        <v>1015145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9</v>
      </c>
      <c r="U112" s="16">
        <v>28</v>
      </c>
      <c r="V112" s="16">
        <v>12</v>
      </c>
      <c r="W112" s="16">
        <v>27</v>
      </c>
      <c r="X112" s="16">
        <v>27</v>
      </c>
      <c r="Y112" s="16">
        <v>27</v>
      </c>
      <c r="Z112" s="16">
        <v>17</v>
      </c>
      <c r="AA112" s="16">
        <v>29</v>
      </c>
      <c r="AB112" s="16">
        <v>1018536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17</v>
      </c>
      <c r="U113" s="16">
        <v>25</v>
      </c>
      <c r="V113" s="16">
        <v>5</v>
      </c>
      <c r="W113" s="16">
        <v>10</v>
      </c>
      <c r="X113" s="16">
        <v>8</v>
      </c>
      <c r="Y113" s="16">
        <v>21</v>
      </c>
      <c r="Z113" s="16">
        <v>7</v>
      </c>
      <c r="AA113" s="16">
        <v>22</v>
      </c>
      <c r="AB113" s="16">
        <v>1021077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16</v>
      </c>
      <c r="U114" s="16">
        <v>13</v>
      </c>
      <c r="V114" s="16">
        <v>11</v>
      </c>
      <c r="W114" s="16">
        <v>19</v>
      </c>
      <c r="X114" s="16">
        <v>19</v>
      </c>
      <c r="Y114" s="16">
        <v>22</v>
      </c>
      <c r="Z114" s="16">
        <v>20</v>
      </c>
      <c r="AA114" s="16">
        <v>17</v>
      </c>
      <c r="AB114" s="16">
        <v>1014863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23</v>
      </c>
      <c r="U115" s="16">
        <v>3</v>
      </c>
      <c r="V115" s="16">
        <v>18</v>
      </c>
      <c r="W115" s="16">
        <v>2</v>
      </c>
      <c r="X115" s="16">
        <v>6</v>
      </c>
      <c r="Y115" s="16">
        <v>15</v>
      </c>
      <c r="Z115" s="16">
        <v>23</v>
      </c>
      <c r="AA115" s="16">
        <v>28</v>
      </c>
      <c r="AB115" s="16">
        <v>1011099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19</v>
      </c>
      <c r="U116" s="16">
        <v>27</v>
      </c>
      <c r="V116" s="16">
        <v>20</v>
      </c>
      <c r="W116" s="16">
        <v>22</v>
      </c>
      <c r="X116" s="16">
        <v>11</v>
      </c>
      <c r="Y116" s="16">
        <v>8</v>
      </c>
      <c r="Z116" s="16">
        <v>15</v>
      </c>
      <c r="AA116" s="16">
        <v>1</v>
      </c>
      <c r="AB116" s="16">
        <v>1011197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22</v>
      </c>
      <c r="U117" s="16">
        <v>20</v>
      </c>
      <c r="V117" s="16">
        <v>27</v>
      </c>
      <c r="W117" s="16">
        <v>13</v>
      </c>
      <c r="X117" s="16">
        <v>18</v>
      </c>
      <c r="Y117" s="16">
        <v>26</v>
      </c>
      <c r="Z117" s="16">
        <v>28</v>
      </c>
      <c r="AA117" s="16">
        <v>7</v>
      </c>
      <c r="AB117" s="16">
        <v>1008581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21</v>
      </c>
      <c r="U118" s="16">
        <v>9</v>
      </c>
      <c r="V118" s="16">
        <v>19</v>
      </c>
      <c r="W118" s="16">
        <v>6</v>
      </c>
      <c r="X118" s="16">
        <v>9</v>
      </c>
      <c r="Y118" s="16">
        <v>16</v>
      </c>
      <c r="Z118" s="16">
        <v>22</v>
      </c>
      <c r="AA118" s="16">
        <v>19</v>
      </c>
      <c r="AB118" s="16">
        <v>1010702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11</v>
      </c>
      <c r="U119" s="16">
        <v>8</v>
      </c>
      <c r="V119" s="16">
        <v>9</v>
      </c>
      <c r="W119" s="16">
        <v>1</v>
      </c>
      <c r="X119" s="16">
        <v>7</v>
      </c>
      <c r="Y119" s="16">
        <v>1</v>
      </c>
      <c r="Z119" s="16">
        <v>3</v>
      </c>
      <c r="AA119" s="16">
        <v>18</v>
      </c>
      <c r="AB119" s="16">
        <v>1011560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26</v>
      </c>
      <c r="U120" s="16">
        <v>19</v>
      </c>
      <c r="V120" s="16">
        <v>29</v>
      </c>
      <c r="W120" s="16">
        <v>26</v>
      </c>
      <c r="X120" s="16">
        <v>29</v>
      </c>
      <c r="Y120" s="16">
        <v>7</v>
      </c>
      <c r="Z120" s="16">
        <v>11</v>
      </c>
      <c r="AA120" s="16">
        <v>6</v>
      </c>
      <c r="AB120" s="16">
        <v>1012884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12</v>
      </c>
      <c r="U121" s="16">
        <v>29</v>
      </c>
      <c r="V121" s="16">
        <v>13</v>
      </c>
      <c r="W121" s="16">
        <v>14</v>
      </c>
      <c r="X121" s="16">
        <v>13</v>
      </c>
      <c r="Y121" s="16">
        <v>19</v>
      </c>
      <c r="Z121" s="16">
        <v>12</v>
      </c>
      <c r="AA121" s="16">
        <v>11</v>
      </c>
      <c r="AB121" s="16">
        <v>1011595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14</v>
      </c>
      <c r="U122" s="16">
        <v>23</v>
      </c>
      <c r="V122" s="16">
        <v>21</v>
      </c>
      <c r="W122" s="16">
        <v>7</v>
      </c>
      <c r="X122" s="16">
        <v>21</v>
      </c>
      <c r="Y122" s="16">
        <v>2</v>
      </c>
      <c r="Z122" s="16">
        <v>6</v>
      </c>
      <c r="AA122" s="16">
        <v>12</v>
      </c>
      <c r="AB122" s="16">
        <v>1011911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</v>
      </c>
      <c r="U123" s="16">
        <v>17</v>
      </c>
      <c r="V123" s="16">
        <v>24</v>
      </c>
      <c r="W123" s="16">
        <v>20</v>
      </c>
      <c r="X123" s="16">
        <v>26</v>
      </c>
      <c r="Y123" s="16">
        <v>6</v>
      </c>
      <c r="Z123" s="16">
        <v>16</v>
      </c>
      <c r="AA123" s="16">
        <v>9</v>
      </c>
      <c r="AB123" s="16">
        <v>1012221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22</v>
      </c>
      <c r="V124" s="16">
        <v>16</v>
      </c>
      <c r="W124" s="16">
        <v>5</v>
      </c>
      <c r="X124" s="16">
        <v>15</v>
      </c>
      <c r="Y124" s="16">
        <v>17</v>
      </c>
      <c r="Z124" s="16">
        <v>14</v>
      </c>
      <c r="AA124" s="16">
        <v>3</v>
      </c>
      <c r="AB124" s="16">
        <v>1016199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3</v>
      </c>
      <c r="U125" s="16">
        <v>4</v>
      </c>
      <c r="V125" s="16">
        <v>1</v>
      </c>
      <c r="W125" s="16">
        <v>4</v>
      </c>
      <c r="X125" s="16">
        <v>4</v>
      </c>
      <c r="Y125" s="16">
        <v>23</v>
      </c>
      <c r="Z125" s="16">
        <v>1</v>
      </c>
      <c r="AA125" s="16">
        <v>10</v>
      </c>
      <c r="AB125" s="16">
        <v>1018502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2</v>
      </c>
      <c r="U126" s="16">
        <v>15</v>
      </c>
      <c r="V126" s="16">
        <v>8</v>
      </c>
      <c r="W126" s="16">
        <v>9</v>
      </c>
      <c r="X126" s="16">
        <v>17</v>
      </c>
      <c r="Y126" s="16">
        <v>14</v>
      </c>
      <c r="Z126" s="16">
        <v>8</v>
      </c>
      <c r="AA126" s="16">
        <v>8</v>
      </c>
      <c r="AB126" s="16">
        <v>1015322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4</v>
      </c>
      <c r="U127" s="16">
        <v>16</v>
      </c>
      <c r="V127" s="16">
        <v>15</v>
      </c>
      <c r="W127" s="16">
        <v>8</v>
      </c>
      <c r="X127" s="16">
        <v>16</v>
      </c>
      <c r="Y127" s="16">
        <v>9</v>
      </c>
      <c r="Z127" s="16">
        <v>10</v>
      </c>
      <c r="AA127" s="16">
        <v>13</v>
      </c>
      <c r="AB127" s="16">
        <v>1012660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6</v>
      </c>
      <c r="U128" s="16">
        <v>12</v>
      </c>
      <c r="V128" s="16">
        <v>10</v>
      </c>
      <c r="W128" s="16">
        <v>12</v>
      </c>
      <c r="X128" s="16">
        <v>14</v>
      </c>
      <c r="Y128" s="16">
        <v>10</v>
      </c>
      <c r="Z128" s="16">
        <v>9</v>
      </c>
      <c r="AA128" s="16">
        <v>21</v>
      </c>
      <c r="AB128" s="16">
        <v>1019193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399</v>
      </c>
      <c r="D131" s="16" t="s">
        <v>400</v>
      </c>
      <c r="E131" s="16" t="s">
        <v>401</v>
      </c>
      <c r="F131" s="16" t="s">
        <v>402</v>
      </c>
      <c r="G131" s="16" t="s">
        <v>403</v>
      </c>
      <c r="H131" s="16" t="s">
        <v>404</v>
      </c>
      <c r="I131" s="16" t="s">
        <v>132</v>
      </c>
      <c r="J131" s="16" t="s">
        <v>405</v>
      </c>
      <c r="K131" s="16" t="s">
        <v>132</v>
      </c>
      <c r="L131" s="16" t="s">
        <v>406</v>
      </c>
      <c r="M131" s="16" t="s">
        <v>132</v>
      </c>
      <c r="N131" s="16" t="s">
        <v>407</v>
      </c>
      <c r="O131" s="16" t="s">
        <v>408</v>
      </c>
      <c r="P131" s="16" t="s">
        <v>409</v>
      </c>
      <c r="Q131" s="16" t="s">
        <v>410</v>
      </c>
      <c r="R131" s="16" t="s">
        <v>411</v>
      </c>
      <c r="S131" s="16" t="s">
        <v>412</v>
      </c>
      <c r="T131" s="16" t="s">
        <v>413</v>
      </c>
      <c r="U131" s="16" t="s">
        <v>414</v>
      </c>
      <c r="V131" s="16" t="s">
        <v>415</v>
      </c>
      <c r="W131" s="16" t="s">
        <v>416</v>
      </c>
      <c r="X131" s="16" t="s">
        <v>132</v>
      </c>
      <c r="Y131" s="16" t="s">
        <v>132</v>
      </c>
      <c r="Z131" s="16" t="s">
        <v>132</v>
      </c>
      <c r="AA131" s="16" t="s">
        <v>417</v>
      </c>
    </row>
    <row r="132" spans="1:27" ht="42.75" thickBot="1" x14ac:dyDescent="0.3">
      <c r="A132" s="15" t="s">
        <v>133</v>
      </c>
      <c r="B132" s="16" t="s">
        <v>132</v>
      </c>
      <c r="C132" s="16" t="s">
        <v>418</v>
      </c>
      <c r="D132" s="16" t="s">
        <v>419</v>
      </c>
      <c r="E132" s="16" t="s">
        <v>401</v>
      </c>
      <c r="F132" s="16" t="s">
        <v>420</v>
      </c>
      <c r="G132" s="16" t="s">
        <v>403</v>
      </c>
      <c r="H132" s="16" t="s">
        <v>421</v>
      </c>
      <c r="I132" s="16" t="s">
        <v>132</v>
      </c>
      <c r="J132" s="16" t="s">
        <v>132</v>
      </c>
      <c r="K132" s="16" t="s">
        <v>132</v>
      </c>
      <c r="L132" s="16" t="s">
        <v>406</v>
      </c>
      <c r="M132" s="16" t="s">
        <v>132</v>
      </c>
      <c r="N132" s="16" t="s">
        <v>407</v>
      </c>
      <c r="O132" s="16" t="s">
        <v>408</v>
      </c>
      <c r="P132" s="16" t="s">
        <v>409</v>
      </c>
      <c r="Q132" s="16" t="s">
        <v>410</v>
      </c>
      <c r="R132" s="16" t="s">
        <v>411</v>
      </c>
      <c r="S132" s="16" t="s">
        <v>412</v>
      </c>
      <c r="T132" s="16" t="s">
        <v>422</v>
      </c>
      <c r="U132" s="16" t="s">
        <v>423</v>
      </c>
      <c r="V132" s="16" t="s">
        <v>415</v>
      </c>
      <c r="W132" s="16" t="s">
        <v>416</v>
      </c>
      <c r="X132" s="16" t="s">
        <v>132</v>
      </c>
      <c r="Y132" s="16" t="s">
        <v>132</v>
      </c>
      <c r="Z132" s="16" t="s">
        <v>132</v>
      </c>
      <c r="AA132" s="16" t="s">
        <v>417</v>
      </c>
    </row>
    <row r="133" spans="1:27" ht="42.75" thickBot="1" x14ac:dyDescent="0.3">
      <c r="A133" s="15" t="s">
        <v>134</v>
      </c>
      <c r="B133" s="16" t="s">
        <v>132</v>
      </c>
      <c r="C133" s="16" t="s">
        <v>418</v>
      </c>
      <c r="D133" s="16" t="s">
        <v>424</v>
      </c>
      <c r="E133" s="16" t="s">
        <v>401</v>
      </c>
      <c r="F133" s="16" t="s">
        <v>420</v>
      </c>
      <c r="G133" s="16" t="s">
        <v>403</v>
      </c>
      <c r="H133" s="16" t="s">
        <v>421</v>
      </c>
      <c r="I133" s="16" t="s">
        <v>132</v>
      </c>
      <c r="J133" s="16" t="s">
        <v>132</v>
      </c>
      <c r="K133" s="16" t="s">
        <v>132</v>
      </c>
      <c r="L133" s="16" t="s">
        <v>406</v>
      </c>
      <c r="M133" s="16" t="s">
        <v>132</v>
      </c>
      <c r="N133" s="16" t="s">
        <v>407</v>
      </c>
      <c r="O133" s="16" t="s">
        <v>408</v>
      </c>
      <c r="P133" s="16" t="s">
        <v>409</v>
      </c>
      <c r="Q133" s="16" t="s">
        <v>410</v>
      </c>
      <c r="R133" s="16" t="s">
        <v>411</v>
      </c>
      <c r="S133" s="16" t="s">
        <v>412</v>
      </c>
      <c r="T133" s="16" t="s">
        <v>132</v>
      </c>
      <c r="U133" s="16" t="s">
        <v>425</v>
      </c>
      <c r="V133" s="16" t="s">
        <v>415</v>
      </c>
      <c r="W133" s="16" t="s">
        <v>416</v>
      </c>
      <c r="X133" s="16" t="s">
        <v>132</v>
      </c>
      <c r="Y133" s="16" t="s">
        <v>132</v>
      </c>
      <c r="Z133" s="16" t="s">
        <v>132</v>
      </c>
      <c r="AA133" s="16" t="s">
        <v>417</v>
      </c>
    </row>
    <row r="134" spans="1:27" ht="42.75" thickBot="1" x14ac:dyDescent="0.3">
      <c r="A134" s="15" t="s">
        <v>135</v>
      </c>
      <c r="B134" s="16" t="s">
        <v>132</v>
      </c>
      <c r="C134" s="16" t="s">
        <v>418</v>
      </c>
      <c r="D134" s="16" t="s">
        <v>424</v>
      </c>
      <c r="E134" s="16" t="s">
        <v>401</v>
      </c>
      <c r="F134" s="16" t="s">
        <v>420</v>
      </c>
      <c r="G134" s="16" t="s">
        <v>403</v>
      </c>
      <c r="H134" s="16" t="s">
        <v>421</v>
      </c>
      <c r="I134" s="16" t="s">
        <v>132</v>
      </c>
      <c r="J134" s="16" t="s">
        <v>132</v>
      </c>
      <c r="K134" s="16" t="s">
        <v>132</v>
      </c>
      <c r="L134" s="16" t="s">
        <v>406</v>
      </c>
      <c r="M134" s="16" t="s">
        <v>132</v>
      </c>
      <c r="N134" s="16" t="s">
        <v>132</v>
      </c>
      <c r="O134" s="16" t="s">
        <v>408</v>
      </c>
      <c r="P134" s="16" t="s">
        <v>409</v>
      </c>
      <c r="Q134" s="16" t="s">
        <v>410</v>
      </c>
      <c r="R134" s="16" t="s">
        <v>426</v>
      </c>
      <c r="S134" s="16" t="s">
        <v>412</v>
      </c>
      <c r="T134" s="16" t="s">
        <v>132</v>
      </c>
      <c r="U134" s="16" t="s">
        <v>425</v>
      </c>
      <c r="V134" s="16" t="s">
        <v>132</v>
      </c>
      <c r="W134" s="16" t="s">
        <v>416</v>
      </c>
      <c r="X134" s="16" t="s">
        <v>132</v>
      </c>
      <c r="Y134" s="16" t="s">
        <v>132</v>
      </c>
      <c r="Z134" s="16" t="s">
        <v>132</v>
      </c>
      <c r="AA134" s="16" t="s">
        <v>417</v>
      </c>
    </row>
    <row r="135" spans="1:27" ht="42.75" thickBot="1" x14ac:dyDescent="0.3">
      <c r="A135" s="15" t="s">
        <v>136</v>
      </c>
      <c r="B135" s="16" t="s">
        <v>132</v>
      </c>
      <c r="C135" s="16" t="s">
        <v>418</v>
      </c>
      <c r="D135" s="16" t="s">
        <v>424</v>
      </c>
      <c r="E135" s="16" t="s">
        <v>401</v>
      </c>
      <c r="F135" s="16" t="s">
        <v>420</v>
      </c>
      <c r="G135" s="16" t="s">
        <v>403</v>
      </c>
      <c r="H135" s="16" t="s">
        <v>421</v>
      </c>
      <c r="I135" s="16" t="s">
        <v>132</v>
      </c>
      <c r="J135" s="16" t="s">
        <v>132</v>
      </c>
      <c r="K135" s="16" t="s">
        <v>132</v>
      </c>
      <c r="L135" s="16" t="s">
        <v>406</v>
      </c>
      <c r="M135" s="16" t="s">
        <v>132</v>
      </c>
      <c r="N135" s="16" t="s">
        <v>132</v>
      </c>
      <c r="O135" s="16" t="s">
        <v>408</v>
      </c>
      <c r="P135" s="16" t="s">
        <v>409</v>
      </c>
      <c r="Q135" s="16" t="s">
        <v>410</v>
      </c>
      <c r="R135" s="16" t="s">
        <v>427</v>
      </c>
      <c r="S135" s="16" t="s">
        <v>412</v>
      </c>
      <c r="T135" s="16" t="s">
        <v>132</v>
      </c>
      <c r="U135" s="16" t="s">
        <v>425</v>
      </c>
      <c r="V135" s="16" t="s">
        <v>132</v>
      </c>
      <c r="W135" s="16" t="s">
        <v>416</v>
      </c>
      <c r="X135" s="16" t="s">
        <v>132</v>
      </c>
      <c r="Y135" s="16" t="s">
        <v>132</v>
      </c>
      <c r="Z135" s="16" t="s">
        <v>132</v>
      </c>
      <c r="AA135" s="16" t="s">
        <v>428</v>
      </c>
    </row>
    <row r="136" spans="1:27" ht="42.75" thickBot="1" x14ac:dyDescent="0.3">
      <c r="A136" s="15" t="s">
        <v>137</v>
      </c>
      <c r="B136" s="16" t="s">
        <v>132</v>
      </c>
      <c r="C136" s="16" t="s">
        <v>418</v>
      </c>
      <c r="D136" s="16" t="s">
        <v>424</v>
      </c>
      <c r="E136" s="16" t="s">
        <v>401</v>
      </c>
      <c r="F136" s="16" t="s">
        <v>420</v>
      </c>
      <c r="G136" s="16" t="s">
        <v>403</v>
      </c>
      <c r="H136" s="16" t="s">
        <v>421</v>
      </c>
      <c r="I136" s="16" t="s">
        <v>132</v>
      </c>
      <c r="J136" s="16" t="s">
        <v>132</v>
      </c>
      <c r="K136" s="16" t="s">
        <v>132</v>
      </c>
      <c r="L136" s="16" t="s">
        <v>406</v>
      </c>
      <c r="M136" s="16" t="s">
        <v>132</v>
      </c>
      <c r="N136" s="16" t="s">
        <v>132</v>
      </c>
      <c r="O136" s="16" t="s">
        <v>408</v>
      </c>
      <c r="P136" s="16" t="s">
        <v>409</v>
      </c>
      <c r="Q136" s="16" t="s">
        <v>410</v>
      </c>
      <c r="R136" s="16" t="s">
        <v>427</v>
      </c>
      <c r="S136" s="16" t="s">
        <v>412</v>
      </c>
      <c r="T136" s="16" t="s">
        <v>132</v>
      </c>
      <c r="U136" s="16" t="s">
        <v>429</v>
      </c>
      <c r="V136" s="16" t="s">
        <v>132</v>
      </c>
      <c r="W136" s="16" t="s">
        <v>416</v>
      </c>
      <c r="X136" s="16" t="s">
        <v>132</v>
      </c>
      <c r="Y136" s="16" t="s">
        <v>132</v>
      </c>
      <c r="Z136" s="16" t="s">
        <v>132</v>
      </c>
      <c r="AA136" s="16" t="s">
        <v>430</v>
      </c>
    </row>
    <row r="137" spans="1:27" ht="42.75" thickBot="1" x14ac:dyDescent="0.3">
      <c r="A137" s="15" t="s">
        <v>138</v>
      </c>
      <c r="B137" s="16" t="s">
        <v>132</v>
      </c>
      <c r="C137" s="16" t="s">
        <v>431</v>
      </c>
      <c r="D137" s="16" t="s">
        <v>424</v>
      </c>
      <c r="E137" s="16" t="s">
        <v>401</v>
      </c>
      <c r="F137" s="16" t="s">
        <v>420</v>
      </c>
      <c r="G137" s="16" t="s">
        <v>403</v>
      </c>
      <c r="H137" s="16" t="s">
        <v>421</v>
      </c>
      <c r="I137" s="16" t="s">
        <v>132</v>
      </c>
      <c r="J137" s="16" t="s">
        <v>132</v>
      </c>
      <c r="K137" s="16" t="s">
        <v>132</v>
      </c>
      <c r="L137" s="16" t="s">
        <v>406</v>
      </c>
      <c r="M137" s="16" t="s">
        <v>132</v>
      </c>
      <c r="N137" s="16" t="s">
        <v>132</v>
      </c>
      <c r="O137" s="16" t="s">
        <v>408</v>
      </c>
      <c r="P137" s="16" t="s">
        <v>409</v>
      </c>
      <c r="Q137" s="16" t="s">
        <v>410</v>
      </c>
      <c r="R137" s="16" t="s">
        <v>427</v>
      </c>
      <c r="S137" s="16" t="s">
        <v>412</v>
      </c>
      <c r="T137" s="16" t="s">
        <v>132</v>
      </c>
      <c r="U137" s="16" t="s">
        <v>429</v>
      </c>
      <c r="V137" s="16" t="s">
        <v>132</v>
      </c>
      <c r="W137" s="16" t="s">
        <v>416</v>
      </c>
      <c r="X137" s="16" t="s">
        <v>132</v>
      </c>
      <c r="Y137" s="16" t="s">
        <v>132</v>
      </c>
      <c r="Z137" s="16" t="s">
        <v>132</v>
      </c>
      <c r="AA137" s="16" t="s">
        <v>430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424</v>
      </c>
      <c r="E138" s="16" t="s">
        <v>401</v>
      </c>
      <c r="F138" s="16" t="s">
        <v>420</v>
      </c>
      <c r="G138" s="16" t="s">
        <v>403</v>
      </c>
      <c r="H138" s="16" t="s">
        <v>421</v>
      </c>
      <c r="I138" s="16" t="s">
        <v>132</v>
      </c>
      <c r="J138" s="16" t="s">
        <v>132</v>
      </c>
      <c r="K138" s="16" t="s">
        <v>132</v>
      </c>
      <c r="L138" s="16" t="s">
        <v>406</v>
      </c>
      <c r="M138" s="16" t="s">
        <v>132</v>
      </c>
      <c r="N138" s="16" t="s">
        <v>132</v>
      </c>
      <c r="O138" s="16" t="s">
        <v>432</v>
      </c>
      <c r="P138" s="16" t="s">
        <v>132</v>
      </c>
      <c r="Q138" s="16" t="s">
        <v>410</v>
      </c>
      <c r="R138" s="16" t="s">
        <v>427</v>
      </c>
      <c r="S138" s="16" t="s">
        <v>412</v>
      </c>
      <c r="T138" s="16" t="s">
        <v>132</v>
      </c>
      <c r="U138" s="16" t="s">
        <v>429</v>
      </c>
      <c r="V138" s="16" t="s">
        <v>132</v>
      </c>
      <c r="W138" s="16" t="s">
        <v>416</v>
      </c>
      <c r="X138" s="16" t="s">
        <v>132</v>
      </c>
      <c r="Y138" s="16" t="s">
        <v>132</v>
      </c>
      <c r="Z138" s="16" t="s">
        <v>132</v>
      </c>
      <c r="AA138" s="16" t="s">
        <v>430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424</v>
      </c>
      <c r="E139" s="16" t="s">
        <v>401</v>
      </c>
      <c r="F139" s="16" t="s">
        <v>420</v>
      </c>
      <c r="G139" s="16" t="s">
        <v>403</v>
      </c>
      <c r="H139" s="16" t="s">
        <v>421</v>
      </c>
      <c r="I139" s="16" t="s">
        <v>132</v>
      </c>
      <c r="J139" s="16" t="s">
        <v>132</v>
      </c>
      <c r="K139" s="16" t="s">
        <v>132</v>
      </c>
      <c r="L139" s="16" t="s">
        <v>406</v>
      </c>
      <c r="M139" s="16" t="s">
        <v>132</v>
      </c>
      <c r="N139" s="16" t="s">
        <v>132</v>
      </c>
      <c r="O139" s="16" t="s">
        <v>432</v>
      </c>
      <c r="P139" s="16" t="s">
        <v>132</v>
      </c>
      <c r="Q139" s="16" t="s">
        <v>132</v>
      </c>
      <c r="R139" s="16" t="s">
        <v>427</v>
      </c>
      <c r="S139" s="16" t="s">
        <v>412</v>
      </c>
      <c r="T139" s="16" t="s">
        <v>132</v>
      </c>
      <c r="U139" s="16" t="s">
        <v>429</v>
      </c>
      <c r="V139" s="16" t="s">
        <v>132</v>
      </c>
      <c r="W139" s="16" t="s">
        <v>416</v>
      </c>
      <c r="X139" s="16" t="s">
        <v>132</v>
      </c>
      <c r="Y139" s="16" t="s">
        <v>132</v>
      </c>
      <c r="Z139" s="16" t="s">
        <v>132</v>
      </c>
      <c r="AA139" s="16" t="s">
        <v>430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424</v>
      </c>
      <c r="E140" s="16" t="s">
        <v>401</v>
      </c>
      <c r="F140" s="16" t="s">
        <v>420</v>
      </c>
      <c r="G140" s="16" t="s">
        <v>403</v>
      </c>
      <c r="H140" s="16" t="s">
        <v>421</v>
      </c>
      <c r="I140" s="16" t="s">
        <v>132</v>
      </c>
      <c r="J140" s="16" t="s">
        <v>132</v>
      </c>
      <c r="K140" s="16" t="s">
        <v>132</v>
      </c>
      <c r="L140" s="16" t="s">
        <v>406</v>
      </c>
      <c r="M140" s="16" t="s">
        <v>132</v>
      </c>
      <c r="N140" s="16" t="s">
        <v>132</v>
      </c>
      <c r="O140" s="16" t="s">
        <v>432</v>
      </c>
      <c r="P140" s="16" t="s">
        <v>132</v>
      </c>
      <c r="Q140" s="16" t="s">
        <v>132</v>
      </c>
      <c r="R140" s="16" t="s">
        <v>427</v>
      </c>
      <c r="S140" s="16" t="s">
        <v>412</v>
      </c>
      <c r="T140" s="16" t="s">
        <v>132</v>
      </c>
      <c r="U140" s="16" t="s">
        <v>429</v>
      </c>
      <c r="V140" s="16" t="s">
        <v>132</v>
      </c>
      <c r="W140" s="16" t="s">
        <v>416</v>
      </c>
      <c r="X140" s="16" t="s">
        <v>132</v>
      </c>
      <c r="Y140" s="16" t="s">
        <v>132</v>
      </c>
      <c r="Z140" s="16" t="s">
        <v>132</v>
      </c>
      <c r="AA140" s="16" t="s">
        <v>433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434</v>
      </c>
      <c r="E141" s="16" t="s">
        <v>435</v>
      </c>
      <c r="F141" s="16" t="s">
        <v>420</v>
      </c>
      <c r="G141" s="16" t="s">
        <v>403</v>
      </c>
      <c r="H141" s="16" t="s">
        <v>421</v>
      </c>
      <c r="I141" s="16" t="s">
        <v>132</v>
      </c>
      <c r="J141" s="16" t="s">
        <v>132</v>
      </c>
      <c r="K141" s="16" t="s">
        <v>132</v>
      </c>
      <c r="L141" s="16" t="s">
        <v>406</v>
      </c>
      <c r="M141" s="16" t="s">
        <v>132</v>
      </c>
      <c r="N141" s="16" t="s">
        <v>132</v>
      </c>
      <c r="O141" s="16" t="s">
        <v>432</v>
      </c>
      <c r="P141" s="16" t="s">
        <v>132</v>
      </c>
      <c r="Q141" s="16" t="s">
        <v>132</v>
      </c>
      <c r="R141" s="16" t="s">
        <v>427</v>
      </c>
      <c r="S141" s="16" t="s">
        <v>412</v>
      </c>
      <c r="T141" s="16" t="s">
        <v>132</v>
      </c>
      <c r="U141" s="16" t="s">
        <v>429</v>
      </c>
      <c r="V141" s="16" t="s">
        <v>132</v>
      </c>
      <c r="W141" s="16" t="s">
        <v>416</v>
      </c>
      <c r="X141" s="16" t="s">
        <v>132</v>
      </c>
      <c r="Y141" s="16" t="s">
        <v>132</v>
      </c>
      <c r="Z141" s="16" t="s">
        <v>132</v>
      </c>
      <c r="AA141" s="16" t="s">
        <v>433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434</v>
      </c>
      <c r="E142" s="16" t="s">
        <v>435</v>
      </c>
      <c r="F142" s="16" t="s">
        <v>420</v>
      </c>
      <c r="G142" s="16" t="s">
        <v>403</v>
      </c>
      <c r="H142" s="16" t="s">
        <v>421</v>
      </c>
      <c r="I142" s="16" t="s">
        <v>132</v>
      </c>
      <c r="J142" s="16" t="s">
        <v>132</v>
      </c>
      <c r="K142" s="16" t="s">
        <v>132</v>
      </c>
      <c r="L142" s="16" t="s">
        <v>406</v>
      </c>
      <c r="M142" s="16" t="s">
        <v>132</v>
      </c>
      <c r="N142" s="16" t="s">
        <v>132</v>
      </c>
      <c r="O142" s="16" t="s">
        <v>432</v>
      </c>
      <c r="P142" s="16" t="s">
        <v>132</v>
      </c>
      <c r="Q142" s="16" t="s">
        <v>132</v>
      </c>
      <c r="R142" s="16" t="s">
        <v>427</v>
      </c>
      <c r="S142" s="16" t="s">
        <v>412</v>
      </c>
      <c r="T142" s="16" t="s">
        <v>132</v>
      </c>
      <c r="U142" s="16" t="s">
        <v>429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433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434</v>
      </c>
      <c r="E143" s="16" t="s">
        <v>435</v>
      </c>
      <c r="F143" s="16" t="s">
        <v>420</v>
      </c>
      <c r="G143" s="16" t="s">
        <v>403</v>
      </c>
      <c r="H143" s="16" t="s">
        <v>421</v>
      </c>
      <c r="I143" s="16" t="s">
        <v>132</v>
      </c>
      <c r="J143" s="16" t="s">
        <v>132</v>
      </c>
      <c r="K143" s="16" t="s">
        <v>132</v>
      </c>
      <c r="L143" s="16" t="s">
        <v>406</v>
      </c>
      <c r="M143" s="16" t="s">
        <v>132</v>
      </c>
      <c r="N143" s="16" t="s">
        <v>132</v>
      </c>
      <c r="O143" s="16" t="s">
        <v>432</v>
      </c>
      <c r="P143" s="16" t="s">
        <v>132</v>
      </c>
      <c r="Q143" s="16" t="s">
        <v>132</v>
      </c>
      <c r="R143" s="16" t="s">
        <v>427</v>
      </c>
      <c r="S143" s="16" t="s">
        <v>412</v>
      </c>
      <c r="T143" s="16" t="s">
        <v>132</v>
      </c>
      <c r="U143" s="16" t="s">
        <v>429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433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434</v>
      </c>
      <c r="E144" s="16" t="s">
        <v>435</v>
      </c>
      <c r="F144" s="16" t="s">
        <v>420</v>
      </c>
      <c r="G144" s="16" t="s">
        <v>403</v>
      </c>
      <c r="H144" s="16" t="s">
        <v>421</v>
      </c>
      <c r="I144" s="16" t="s">
        <v>132</v>
      </c>
      <c r="J144" s="16" t="s">
        <v>132</v>
      </c>
      <c r="K144" s="16" t="s">
        <v>132</v>
      </c>
      <c r="L144" s="16" t="s">
        <v>406</v>
      </c>
      <c r="M144" s="16" t="s">
        <v>132</v>
      </c>
      <c r="N144" s="16" t="s">
        <v>132</v>
      </c>
      <c r="O144" s="16" t="s">
        <v>432</v>
      </c>
      <c r="P144" s="16" t="s">
        <v>132</v>
      </c>
      <c r="Q144" s="16" t="s">
        <v>132</v>
      </c>
      <c r="R144" s="16" t="s">
        <v>427</v>
      </c>
      <c r="S144" s="16" t="s">
        <v>412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433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434</v>
      </c>
      <c r="E145" s="16" t="s">
        <v>435</v>
      </c>
      <c r="F145" s="16" t="s">
        <v>420</v>
      </c>
      <c r="G145" s="16" t="s">
        <v>436</v>
      </c>
      <c r="H145" s="16" t="s">
        <v>421</v>
      </c>
      <c r="I145" s="16" t="s">
        <v>132</v>
      </c>
      <c r="J145" s="16" t="s">
        <v>132</v>
      </c>
      <c r="K145" s="16" t="s">
        <v>132</v>
      </c>
      <c r="L145" s="16" t="s">
        <v>437</v>
      </c>
      <c r="M145" s="16" t="s">
        <v>132</v>
      </c>
      <c r="N145" s="16" t="s">
        <v>132</v>
      </c>
      <c r="O145" s="16" t="s">
        <v>432</v>
      </c>
      <c r="P145" s="16" t="s">
        <v>132</v>
      </c>
      <c r="Q145" s="16" t="s">
        <v>132</v>
      </c>
      <c r="R145" s="16" t="s">
        <v>438</v>
      </c>
      <c r="S145" s="16" t="s">
        <v>412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433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439</v>
      </c>
      <c r="E146" s="16" t="s">
        <v>435</v>
      </c>
      <c r="F146" s="16" t="s">
        <v>420</v>
      </c>
      <c r="G146" s="16" t="s">
        <v>436</v>
      </c>
      <c r="H146" s="16" t="s">
        <v>421</v>
      </c>
      <c r="I146" s="16" t="s">
        <v>132</v>
      </c>
      <c r="J146" s="16" t="s">
        <v>132</v>
      </c>
      <c r="K146" s="16" t="s">
        <v>132</v>
      </c>
      <c r="L146" s="16" t="s">
        <v>440</v>
      </c>
      <c r="M146" s="16" t="s">
        <v>132</v>
      </c>
      <c r="N146" s="16" t="s">
        <v>132</v>
      </c>
      <c r="O146" s="16" t="s">
        <v>432</v>
      </c>
      <c r="P146" s="16" t="s">
        <v>132</v>
      </c>
      <c r="Q146" s="16" t="s">
        <v>132</v>
      </c>
      <c r="R146" s="16" t="s">
        <v>438</v>
      </c>
      <c r="S146" s="16" t="s">
        <v>441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433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439</v>
      </c>
      <c r="E147" s="16" t="s">
        <v>435</v>
      </c>
      <c r="F147" s="16" t="s">
        <v>420</v>
      </c>
      <c r="G147" s="16" t="s">
        <v>436</v>
      </c>
      <c r="H147" s="16" t="s">
        <v>442</v>
      </c>
      <c r="I147" s="16" t="s">
        <v>132</v>
      </c>
      <c r="J147" s="16" t="s">
        <v>132</v>
      </c>
      <c r="K147" s="16" t="s">
        <v>132</v>
      </c>
      <c r="L147" s="16" t="s">
        <v>440</v>
      </c>
      <c r="M147" s="16" t="s">
        <v>132</v>
      </c>
      <c r="N147" s="16" t="s">
        <v>132</v>
      </c>
      <c r="O147" s="16" t="s">
        <v>432</v>
      </c>
      <c r="P147" s="16" t="s">
        <v>132</v>
      </c>
      <c r="Q147" s="16" t="s">
        <v>132</v>
      </c>
      <c r="R147" s="16" t="s">
        <v>438</v>
      </c>
      <c r="S147" s="16" t="s">
        <v>441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443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435</v>
      </c>
      <c r="F148" s="16" t="s">
        <v>444</v>
      </c>
      <c r="G148" s="16" t="s">
        <v>436</v>
      </c>
      <c r="H148" s="16" t="s">
        <v>442</v>
      </c>
      <c r="I148" s="16" t="s">
        <v>132</v>
      </c>
      <c r="J148" s="16" t="s">
        <v>132</v>
      </c>
      <c r="K148" s="16" t="s">
        <v>132</v>
      </c>
      <c r="L148" s="16" t="s">
        <v>440</v>
      </c>
      <c r="M148" s="16" t="s">
        <v>132</v>
      </c>
      <c r="N148" s="16" t="s">
        <v>132</v>
      </c>
      <c r="O148" s="16" t="s">
        <v>432</v>
      </c>
      <c r="P148" s="16" t="s">
        <v>132</v>
      </c>
      <c r="Q148" s="16" t="s">
        <v>132</v>
      </c>
      <c r="R148" s="16" t="s">
        <v>438</v>
      </c>
      <c r="S148" s="16" t="s">
        <v>441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445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435</v>
      </c>
      <c r="F149" s="16" t="s">
        <v>444</v>
      </c>
      <c r="G149" s="16" t="s">
        <v>446</v>
      </c>
      <c r="H149" s="16" t="s">
        <v>447</v>
      </c>
      <c r="I149" s="16" t="s">
        <v>132</v>
      </c>
      <c r="J149" s="16" t="s">
        <v>132</v>
      </c>
      <c r="K149" s="16" t="s">
        <v>132</v>
      </c>
      <c r="L149" s="16" t="s">
        <v>440</v>
      </c>
      <c r="M149" s="16" t="s">
        <v>132</v>
      </c>
      <c r="N149" s="16" t="s">
        <v>132</v>
      </c>
      <c r="O149" s="16" t="s">
        <v>432</v>
      </c>
      <c r="P149" s="16" t="s">
        <v>132</v>
      </c>
      <c r="Q149" s="16" t="s">
        <v>132</v>
      </c>
      <c r="R149" s="16" t="s">
        <v>438</v>
      </c>
      <c r="S149" s="16" t="s">
        <v>441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445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435</v>
      </c>
      <c r="F150" s="16" t="s">
        <v>444</v>
      </c>
      <c r="G150" s="16" t="s">
        <v>446</v>
      </c>
      <c r="H150" s="16" t="s">
        <v>447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432</v>
      </c>
      <c r="P150" s="16" t="s">
        <v>132</v>
      </c>
      <c r="Q150" s="16" t="s">
        <v>132</v>
      </c>
      <c r="R150" s="16" t="s">
        <v>132</v>
      </c>
      <c r="S150" s="16" t="s">
        <v>441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445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435</v>
      </c>
      <c r="F151" s="16" t="s">
        <v>444</v>
      </c>
      <c r="G151" s="16" t="s">
        <v>446</v>
      </c>
      <c r="H151" s="16" t="s">
        <v>448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432</v>
      </c>
      <c r="P151" s="16" t="s">
        <v>132</v>
      </c>
      <c r="Q151" s="16" t="s">
        <v>132</v>
      </c>
      <c r="R151" s="16" t="s">
        <v>132</v>
      </c>
      <c r="S151" s="16" t="s">
        <v>441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445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435</v>
      </c>
      <c r="F152" s="16" t="s">
        <v>444</v>
      </c>
      <c r="G152" s="16" t="s">
        <v>446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445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449</v>
      </c>
      <c r="F153" s="16" t="s">
        <v>444</v>
      </c>
      <c r="G153" s="16" t="s">
        <v>446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445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449</v>
      </c>
      <c r="F154" s="16" t="s">
        <v>444</v>
      </c>
      <c r="G154" s="16" t="s">
        <v>446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450</v>
      </c>
      <c r="F155" s="16" t="s">
        <v>444</v>
      </c>
      <c r="G155" s="16" t="s">
        <v>446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450</v>
      </c>
      <c r="F156" s="16" t="s">
        <v>444</v>
      </c>
      <c r="G156" s="16" t="s">
        <v>446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450</v>
      </c>
      <c r="F157" s="16" t="s">
        <v>132</v>
      </c>
      <c r="G157" s="16" t="s">
        <v>446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450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450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271256.3</v>
      </c>
      <c r="D162" s="16">
        <v>247943.3</v>
      </c>
      <c r="E162" s="16">
        <v>518094.1</v>
      </c>
      <c r="F162" s="16">
        <v>49908</v>
      </c>
      <c r="G162" s="16">
        <v>6005.5</v>
      </c>
      <c r="H162" s="16">
        <v>41384.5</v>
      </c>
      <c r="I162" s="16">
        <v>0</v>
      </c>
      <c r="J162" s="16">
        <v>445738.6</v>
      </c>
      <c r="K162" s="16">
        <v>0</v>
      </c>
      <c r="L162" s="16">
        <v>63559.4</v>
      </c>
      <c r="M162" s="16">
        <v>0</v>
      </c>
      <c r="N162" s="16">
        <v>325.5</v>
      </c>
      <c r="O162" s="16">
        <v>149837.4</v>
      </c>
      <c r="P162" s="16">
        <v>1790.5</v>
      </c>
      <c r="Q162" s="16">
        <v>641</v>
      </c>
      <c r="R162" s="16">
        <v>99066.9</v>
      </c>
      <c r="S162" s="16">
        <v>197961.3</v>
      </c>
      <c r="T162" s="16">
        <v>451239.1</v>
      </c>
      <c r="U162" s="16">
        <v>249074.3</v>
      </c>
      <c r="V162" s="16">
        <v>3244.5</v>
      </c>
      <c r="W162" s="16">
        <v>56622.5</v>
      </c>
      <c r="X162" s="16">
        <v>0</v>
      </c>
      <c r="Y162" s="16">
        <v>0</v>
      </c>
      <c r="Z162" s="16">
        <v>0</v>
      </c>
      <c r="AA162" s="16">
        <v>201376.8</v>
      </c>
    </row>
    <row r="163" spans="1:27" ht="15.75" thickBot="1" x14ac:dyDescent="0.3">
      <c r="A163" s="15" t="s">
        <v>133</v>
      </c>
      <c r="B163" s="16">
        <v>0</v>
      </c>
      <c r="C163" s="16">
        <v>2866</v>
      </c>
      <c r="D163" s="16">
        <v>22288.5</v>
      </c>
      <c r="E163" s="16">
        <v>518094.1</v>
      </c>
      <c r="F163" s="16">
        <v>46663.5</v>
      </c>
      <c r="G163" s="16">
        <v>6005.5</v>
      </c>
      <c r="H163" s="16">
        <v>36184.5</v>
      </c>
      <c r="I163" s="16">
        <v>0</v>
      </c>
      <c r="J163" s="16">
        <v>0</v>
      </c>
      <c r="K163" s="16">
        <v>0</v>
      </c>
      <c r="L163" s="16">
        <v>63559.4</v>
      </c>
      <c r="M163" s="16">
        <v>0</v>
      </c>
      <c r="N163" s="16">
        <v>325.5</v>
      </c>
      <c r="O163" s="16">
        <v>149837.4</v>
      </c>
      <c r="P163" s="16">
        <v>1790.5</v>
      </c>
      <c r="Q163" s="16">
        <v>641</v>
      </c>
      <c r="R163" s="16">
        <v>99066.9</v>
      </c>
      <c r="S163" s="16">
        <v>197961.3</v>
      </c>
      <c r="T163" s="16">
        <v>252412.79999999999</v>
      </c>
      <c r="U163" s="16">
        <v>248661.3</v>
      </c>
      <c r="V163" s="16">
        <v>3244.5</v>
      </c>
      <c r="W163" s="16">
        <v>56622.5</v>
      </c>
      <c r="X163" s="16">
        <v>0</v>
      </c>
      <c r="Y163" s="16">
        <v>0</v>
      </c>
      <c r="Z163" s="16">
        <v>0</v>
      </c>
      <c r="AA163" s="16">
        <v>201376.8</v>
      </c>
    </row>
    <row r="164" spans="1:27" ht="15.75" thickBot="1" x14ac:dyDescent="0.3">
      <c r="A164" s="15" t="s">
        <v>134</v>
      </c>
      <c r="B164" s="16">
        <v>0</v>
      </c>
      <c r="C164" s="16">
        <v>2866</v>
      </c>
      <c r="D164" s="16">
        <v>19326.5</v>
      </c>
      <c r="E164" s="16">
        <v>518094.1</v>
      </c>
      <c r="F164" s="16">
        <v>46663.5</v>
      </c>
      <c r="G164" s="16">
        <v>6005.5</v>
      </c>
      <c r="H164" s="16">
        <v>36184.5</v>
      </c>
      <c r="I164" s="16">
        <v>0</v>
      </c>
      <c r="J164" s="16">
        <v>0</v>
      </c>
      <c r="K164" s="16">
        <v>0</v>
      </c>
      <c r="L164" s="16">
        <v>63559.4</v>
      </c>
      <c r="M164" s="16">
        <v>0</v>
      </c>
      <c r="N164" s="16">
        <v>325.5</v>
      </c>
      <c r="O164" s="16">
        <v>149837.4</v>
      </c>
      <c r="P164" s="16">
        <v>1790.5</v>
      </c>
      <c r="Q164" s="16">
        <v>641</v>
      </c>
      <c r="R164" s="16">
        <v>99066.9</v>
      </c>
      <c r="S164" s="16">
        <v>197961.3</v>
      </c>
      <c r="T164" s="16">
        <v>0</v>
      </c>
      <c r="U164" s="16">
        <v>51571.5</v>
      </c>
      <c r="V164" s="16">
        <v>3244.5</v>
      </c>
      <c r="W164" s="16">
        <v>56622.5</v>
      </c>
      <c r="X164" s="16">
        <v>0</v>
      </c>
      <c r="Y164" s="16">
        <v>0</v>
      </c>
      <c r="Z164" s="16">
        <v>0</v>
      </c>
      <c r="AA164" s="16">
        <v>201376.8</v>
      </c>
    </row>
    <row r="165" spans="1:27" ht="15.75" thickBot="1" x14ac:dyDescent="0.3">
      <c r="A165" s="15" t="s">
        <v>135</v>
      </c>
      <c r="B165" s="16">
        <v>0</v>
      </c>
      <c r="C165" s="16">
        <v>2866</v>
      </c>
      <c r="D165" s="16">
        <v>19326.5</v>
      </c>
      <c r="E165" s="16">
        <v>518094.1</v>
      </c>
      <c r="F165" s="16">
        <v>46663.5</v>
      </c>
      <c r="G165" s="16">
        <v>6005.5</v>
      </c>
      <c r="H165" s="16">
        <v>36184.5</v>
      </c>
      <c r="I165" s="16">
        <v>0</v>
      </c>
      <c r="J165" s="16">
        <v>0</v>
      </c>
      <c r="K165" s="16">
        <v>0</v>
      </c>
      <c r="L165" s="16">
        <v>63559.4</v>
      </c>
      <c r="M165" s="16">
        <v>0</v>
      </c>
      <c r="N165" s="16">
        <v>0</v>
      </c>
      <c r="O165" s="16">
        <v>149837.4</v>
      </c>
      <c r="P165" s="16">
        <v>1790.5</v>
      </c>
      <c r="Q165" s="16">
        <v>641</v>
      </c>
      <c r="R165" s="16">
        <v>22426</v>
      </c>
      <c r="S165" s="16">
        <v>197961.3</v>
      </c>
      <c r="T165" s="16">
        <v>0</v>
      </c>
      <c r="U165" s="16">
        <v>51571.5</v>
      </c>
      <c r="V165" s="16">
        <v>0</v>
      </c>
      <c r="W165" s="16">
        <v>56622.5</v>
      </c>
      <c r="X165" s="16">
        <v>0</v>
      </c>
      <c r="Y165" s="16">
        <v>0</v>
      </c>
      <c r="Z165" s="16">
        <v>0</v>
      </c>
      <c r="AA165" s="16">
        <v>201376.8</v>
      </c>
    </row>
    <row r="166" spans="1:27" ht="15.75" thickBot="1" x14ac:dyDescent="0.3">
      <c r="A166" s="15" t="s">
        <v>136</v>
      </c>
      <c r="B166" s="16">
        <v>0</v>
      </c>
      <c r="C166" s="16">
        <v>2866</v>
      </c>
      <c r="D166" s="16">
        <v>19326.5</v>
      </c>
      <c r="E166" s="16">
        <v>518094.1</v>
      </c>
      <c r="F166" s="16">
        <v>46663.5</v>
      </c>
      <c r="G166" s="16">
        <v>6005.5</v>
      </c>
      <c r="H166" s="16">
        <v>36184.5</v>
      </c>
      <c r="I166" s="16">
        <v>0</v>
      </c>
      <c r="J166" s="16">
        <v>0</v>
      </c>
      <c r="K166" s="16">
        <v>0</v>
      </c>
      <c r="L166" s="16">
        <v>63559.4</v>
      </c>
      <c r="M166" s="16">
        <v>0</v>
      </c>
      <c r="N166" s="16">
        <v>0</v>
      </c>
      <c r="O166" s="16">
        <v>149837.4</v>
      </c>
      <c r="P166" s="16">
        <v>1790.5</v>
      </c>
      <c r="Q166" s="16">
        <v>641</v>
      </c>
      <c r="R166" s="16">
        <v>2228.5</v>
      </c>
      <c r="S166" s="16">
        <v>197961.3</v>
      </c>
      <c r="T166" s="16">
        <v>0</v>
      </c>
      <c r="U166" s="16">
        <v>51571.5</v>
      </c>
      <c r="V166" s="16">
        <v>0</v>
      </c>
      <c r="W166" s="16">
        <v>56622.5</v>
      </c>
      <c r="X166" s="16">
        <v>0</v>
      </c>
      <c r="Y166" s="16">
        <v>0</v>
      </c>
      <c r="Z166" s="16">
        <v>0</v>
      </c>
      <c r="AA166" s="16">
        <v>17235</v>
      </c>
    </row>
    <row r="167" spans="1:27" ht="15.75" thickBot="1" x14ac:dyDescent="0.3">
      <c r="A167" s="15" t="s">
        <v>137</v>
      </c>
      <c r="B167" s="16">
        <v>0</v>
      </c>
      <c r="C167" s="16">
        <v>2866</v>
      </c>
      <c r="D167" s="16">
        <v>19326.5</v>
      </c>
      <c r="E167" s="16">
        <v>518094.1</v>
      </c>
      <c r="F167" s="16">
        <v>46663.5</v>
      </c>
      <c r="G167" s="16">
        <v>6005.5</v>
      </c>
      <c r="H167" s="16">
        <v>36184.5</v>
      </c>
      <c r="I167" s="16">
        <v>0</v>
      </c>
      <c r="J167" s="16">
        <v>0</v>
      </c>
      <c r="K167" s="16">
        <v>0</v>
      </c>
      <c r="L167" s="16">
        <v>63559.4</v>
      </c>
      <c r="M167" s="16">
        <v>0</v>
      </c>
      <c r="N167" s="16">
        <v>0</v>
      </c>
      <c r="O167" s="16">
        <v>149837.4</v>
      </c>
      <c r="P167" s="16">
        <v>1790.5</v>
      </c>
      <c r="Q167" s="16">
        <v>641</v>
      </c>
      <c r="R167" s="16">
        <v>2228.5</v>
      </c>
      <c r="S167" s="16">
        <v>197961.3</v>
      </c>
      <c r="T167" s="16">
        <v>0</v>
      </c>
      <c r="U167" s="16">
        <v>565</v>
      </c>
      <c r="V167" s="16">
        <v>0</v>
      </c>
      <c r="W167" s="16">
        <v>56622.5</v>
      </c>
      <c r="X167" s="16">
        <v>0</v>
      </c>
      <c r="Y167" s="16">
        <v>0</v>
      </c>
      <c r="Z167" s="16">
        <v>0</v>
      </c>
      <c r="AA167" s="16">
        <v>15812.5</v>
      </c>
    </row>
    <row r="168" spans="1:27" ht="15.75" thickBot="1" x14ac:dyDescent="0.3">
      <c r="A168" s="15" t="s">
        <v>138</v>
      </c>
      <c r="B168" s="16">
        <v>0</v>
      </c>
      <c r="C168" s="16">
        <v>1268.5</v>
      </c>
      <c r="D168" s="16">
        <v>19326.5</v>
      </c>
      <c r="E168" s="16">
        <v>518094.1</v>
      </c>
      <c r="F168" s="16">
        <v>46663.5</v>
      </c>
      <c r="G168" s="16">
        <v>6005.5</v>
      </c>
      <c r="H168" s="16">
        <v>36184.5</v>
      </c>
      <c r="I168" s="16">
        <v>0</v>
      </c>
      <c r="J168" s="16">
        <v>0</v>
      </c>
      <c r="K168" s="16">
        <v>0</v>
      </c>
      <c r="L168" s="16">
        <v>63559.4</v>
      </c>
      <c r="M168" s="16">
        <v>0</v>
      </c>
      <c r="N168" s="16">
        <v>0</v>
      </c>
      <c r="O168" s="16">
        <v>149837.4</v>
      </c>
      <c r="P168" s="16">
        <v>1790.5</v>
      </c>
      <c r="Q168" s="16">
        <v>641</v>
      </c>
      <c r="R168" s="16">
        <v>2228.5</v>
      </c>
      <c r="S168" s="16">
        <v>197961.3</v>
      </c>
      <c r="T168" s="16">
        <v>0</v>
      </c>
      <c r="U168" s="16">
        <v>565</v>
      </c>
      <c r="V168" s="16">
        <v>0</v>
      </c>
      <c r="W168" s="16">
        <v>56622.5</v>
      </c>
      <c r="X168" s="16">
        <v>0</v>
      </c>
      <c r="Y168" s="16">
        <v>0</v>
      </c>
      <c r="Z168" s="16">
        <v>0</v>
      </c>
      <c r="AA168" s="16">
        <v>15812.5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19326.5</v>
      </c>
      <c r="E169" s="16">
        <v>518094.1</v>
      </c>
      <c r="F169" s="16">
        <v>46663.5</v>
      </c>
      <c r="G169" s="16">
        <v>6005.5</v>
      </c>
      <c r="H169" s="16">
        <v>36184.5</v>
      </c>
      <c r="I169" s="16">
        <v>0</v>
      </c>
      <c r="J169" s="16">
        <v>0</v>
      </c>
      <c r="K169" s="16">
        <v>0</v>
      </c>
      <c r="L169" s="16">
        <v>63559.4</v>
      </c>
      <c r="M169" s="16">
        <v>0</v>
      </c>
      <c r="N169" s="16">
        <v>0</v>
      </c>
      <c r="O169" s="16">
        <v>127448.9</v>
      </c>
      <c r="P169" s="16">
        <v>0</v>
      </c>
      <c r="Q169" s="16">
        <v>641</v>
      </c>
      <c r="R169" s="16">
        <v>2228.5</v>
      </c>
      <c r="S169" s="16">
        <v>197961.3</v>
      </c>
      <c r="T169" s="16">
        <v>0</v>
      </c>
      <c r="U169" s="16">
        <v>565</v>
      </c>
      <c r="V169" s="16">
        <v>0</v>
      </c>
      <c r="W169" s="16">
        <v>56622.5</v>
      </c>
      <c r="X169" s="16">
        <v>0</v>
      </c>
      <c r="Y169" s="16">
        <v>0</v>
      </c>
      <c r="Z169" s="16">
        <v>0</v>
      </c>
      <c r="AA169" s="16">
        <v>15812.5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19326.5</v>
      </c>
      <c r="E170" s="16">
        <v>518094.1</v>
      </c>
      <c r="F170" s="16">
        <v>46663.5</v>
      </c>
      <c r="G170" s="16">
        <v>6005.5</v>
      </c>
      <c r="H170" s="16">
        <v>36184.5</v>
      </c>
      <c r="I170" s="16">
        <v>0</v>
      </c>
      <c r="J170" s="16">
        <v>0</v>
      </c>
      <c r="K170" s="16">
        <v>0</v>
      </c>
      <c r="L170" s="16">
        <v>63559.4</v>
      </c>
      <c r="M170" s="16">
        <v>0</v>
      </c>
      <c r="N170" s="16">
        <v>0</v>
      </c>
      <c r="O170" s="16">
        <v>127448.9</v>
      </c>
      <c r="P170" s="16">
        <v>0</v>
      </c>
      <c r="Q170" s="16">
        <v>0</v>
      </c>
      <c r="R170" s="16">
        <v>2228.5</v>
      </c>
      <c r="S170" s="16">
        <v>197961.3</v>
      </c>
      <c r="T170" s="16">
        <v>0</v>
      </c>
      <c r="U170" s="16">
        <v>565</v>
      </c>
      <c r="V170" s="16">
        <v>0</v>
      </c>
      <c r="W170" s="16">
        <v>56622.5</v>
      </c>
      <c r="X170" s="16">
        <v>0</v>
      </c>
      <c r="Y170" s="16">
        <v>0</v>
      </c>
      <c r="Z170" s="16">
        <v>0</v>
      </c>
      <c r="AA170" s="16">
        <v>15812.5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19326.5</v>
      </c>
      <c r="E171" s="16">
        <v>518094.1</v>
      </c>
      <c r="F171" s="16">
        <v>46663.5</v>
      </c>
      <c r="G171" s="16">
        <v>6005.5</v>
      </c>
      <c r="H171" s="16">
        <v>36184.5</v>
      </c>
      <c r="I171" s="16">
        <v>0</v>
      </c>
      <c r="J171" s="16">
        <v>0</v>
      </c>
      <c r="K171" s="16">
        <v>0</v>
      </c>
      <c r="L171" s="16">
        <v>63559.4</v>
      </c>
      <c r="M171" s="16">
        <v>0</v>
      </c>
      <c r="N171" s="16">
        <v>0</v>
      </c>
      <c r="O171" s="16">
        <v>127448.9</v>
      </c>
      <c r="P171" s="16">
        <v>0</v>
      </c>
      <c r="Q171" s="16">
        <v>0</v>
      </c>
      <c r="R171" s="16">
        <v>2228.5</v>
      </c>
      <c r="S171" s="16">
        <v>197961.3</v>
      </c>
      <c r="T171" s="16">
        <v>0</v>
      </c>
      <c r="U171" s="16">
        <v>565</v>
      </c>
      <c r="V171" s="16">
        <v>0</v>
      </c>
      <c r="W171" s="16">
        <v>56622.5</v>
      </c>
      <c r="X171" s="16">
        <v>0</v>
      </c>
      <c r="Y171" s="16">
        <v>0</v>
      </c>
      <c r="Z171" s="16">
        <v>0</v>
      </c>
      <c r="AA171" s="16">
        <v>15320.5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18541.5</v>
      </c>
      <c r="E172" s="16">
        <v>517944.1</v>
      </c>
      <c r="F172" s="16">
        <v>46663.5</v>
      </c>
      <c r="G172" s="16">
        <v>6005.5</v>
      </c>
      <c r="H172" s="16">
        <v>36184.5</v>
      </c>
      <c r="I172" s="16">
        <v>0</v>
      </c>
      <c r="J172" s="16">
        <v>0</v>
      </c>
      <c r="K172" s="16">
        <v>0</v>
      </c>
      <c r="L172" s="16">
        <v>63559.4</v>
      </c>
      <c r="M172" s="16">
        <v>0</v>
      </c>
      <c r="N172" s="16">
        <v>0</v>
      </c>
      <c r="O172" s="16">
        <v>127448.9</v>
      </c>
      <c r="P172" s="16">
        <v>0</v>
      </c>
      <c r="Q172" s="16">
        <v>0</v>
      </c>
      <c r="R172" s="16">
        <v>2228.5</v>
      </c>
      <c r="S172" s="16">
        <v>197961.3</v>
      </c>
      <c r="T172" s="16">
        <v>0</v>
      </c>
      <c r="U172" s="16">
        <v>565</v>
      </c>
      <c r="V172" s="16">
        <v>0</v>
      </c>
      <c r="W172" s="16">
        <v>56622.5</v>
      </c>
      <c r="X172" s="16">
        <v>0</v>
      </c>
      <c r="Y172" s="16">
        <v>0</v>
      </c>
      <c r="Z172" s="16">
        <v>0</v>
      </c>
      <c r="AA172" s="16">
        <v>15320.5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18541.5</v>
      </c>
      <c r="E173" s="16">
        <v>517944.1</v>
      </c>
      <c r="F173" s="16">
        <v>46663.5</v>
      </c>
      <c r="G173" s="16">
        <v>6005.5</v>
      </c>
      <c r="H173" s="16">
        <v>36184.5</v>
      </c>
      <c r="I173" s="16">
        <v>0</v>
      </c>
      <c r="J173" s="16">
        <v>0</v>
      </c>
      <c r="K173" s="16">
        <v>0</v>
      </c>
      <c r="L173" s="16">
        <v>63559.4</v>
      </c>
      <c r="M173" s="16">
        <v>0</v>
      </c>
      <c r="N173" s="16">
        <v>0</v>
      </c>
      <c r="O173" s="16">
        <v>127448.9</v>
      </c>
      <c r="P173" s="16">
        <v>0</v>
      </c>
      <c r="Q173" s="16">
        <v>0</v>
      </c>
      <c r="R173" s="16">
        <v>2228.5</v>
      </c>
      <c r="S173" s="16">
        <v>197961.3</v>
      </c>
      <c r="T173" s="16">
        <v>0</v>
      </c>
      <c r="U173" s="16">
        <v>565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15320.5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18541.5</v>
      </c>
      <c r="E174" s="16">
        <v>517944.1</v>
      </c>
      <c r="F174" s="16">
        <v>46663.5</v>
      </c>
      <c r="G174" s="16">
        <v>6005.5</v>
      </c>
      <c r="H174" s="16">
        <v>36184.5</v>
      </c>
      <c r="I174" s="16">
        <v>0</v>
      </c>
      <c r="J174" s="16">
        <v>0</v>
      </c>
      <c r="K174" s="16">
        <v>0</v>
      </c>
      <c r="L174" s="16">
        <v>63559.4</v>
      </c>
      <c r="M174" s="16">
        <v>0</v>
      </c>
      <c r="N174" s="16">
        <v>0</v>
      </c>
      <c r="O174" s="16">
        <v>127448.9</v>
      </c>
      <c r="P174" s="16">
        <v>0</v>
      </c>
      <c r="Q174" s="16">
        <v>0</v>
      </c>
      <c r="R174" s="16">
        <v>2228.5</v>
      </c>
      <c r="S174" s="16">
        <v>197961.3</v>
      </c>
      <c r="T174" s="16">
        <v>0</v>
      </c>
      <c r="U174" s="16">
        <v>565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15320.5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18541.5</v>
      </c>
      <c r="E175" s="16">
        <v>517944.1</v>
      </c>
      <c r="F175" s="16">
        <v>46663.5</v>
      </c>
      <c r="G175" s="16">
        <v>6005.5</v>
      </c>
      <c r="H175" s="16">
        <v>36184.5</v>
      </c>
      <c r="I175" s="16">
        <v>0</v>
      </c>
      <c r="J175" s="16">
        <v>0</v>
      </c>
      <c r="K175" s="16">
        <v>0</v>
      </c>
      <c r="L175" s="16">
        <v>63559.4</v>
      </c>
      <c r="M175" s="16">
        <v>0</v>
      </c>
      <c r="N175" s="16">
        <v>0</v>
      </c>
      <c r="O175" s="16">
        <v>127448.9</v>
      </c>
      <c r="P175" s="16">
        <v>0</v>
      </c>
      <c r="Q175" s="16">
        <v>0</v>
      </c>
      <c r="R175" s="16">
        <v>2228.5</v>
      </c>
      <c r="S175" s="16">
        <v>197961.3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15320.5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18541.5</v>
      </c>
      <c r="E176" s="16">
        <v>517944.1</v>
      </c>
      <c r="F176" s="16">
        <v>46663.5</v>
      </c>
      <c r="G176" s="16">
        <v>5680.5</v>
      </c>
      <c r="H176" s="16">
        <v>36184.5</v>
      </c>
      <c r="I176" s="16">
        <v>0</v>
      </c>
      <c r="J176" s="16">
        <v>0</v>
      </c>
      <c r="K176" s="16">
        <v>0</v>
      </c>
      <c r="L176" s="16">
        <v>61394.400000000001</v>
      </c>
      <c r="M176" s="16">
        <v>0</v>
      </c>
      <c r="N176" s="16">
        <v>0</v>
      </c>
      <c r="O176" s="16">
        <v>127448.9</v>
      </c>
      <c r="P176" s="16">
        <v>0</v>
      </c>
      <c r="Q176" s="16">
        <v>0</v>
      </c>
      <c r="R176" s="16">
        <v>1597</v>
      </c>
      <c r="S176" s="16">
        <v>197961.3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15320.5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17977.5</v>
      </c>
      <c r="E177" s="16">
        <v>517944.1</v>
      </c>
      <c r="F177" s="16">
        <v>46663.5</v>
      </c>
      <c r="G177" s="16">
        <v>5680.5</v>
      </c>
      <c r="H177" s="16">
        <v>36184.5</v>
      </c>
      <c r="I177" s="16">
        <v>0</v>
      </c>
      <c r="J177" s="16">
        <v>0</v>
      </c>
      <c r="K177" s="16">
        <v>0</v>
      </c>
      <c r="L177" s="16">
        <v>393</v>
      </c>
      <c r="M177" s="16">
        <v>0</v>
      </c>
      <c r="N177" s="16">
        <v>0</v>
      </c>
      <c r="O177" s="16">
        <v>127448.9</v>
      </c>
      <c r="P177" s="16">
        <v>0</v>
      </c>
      <c r="Q177" s="16">
        <v>0</v>
      </c>
      <c r="R177" s="16">
        <v>1597</v>
      </c>
      <c r="S177" s="16">
        <v>160258.4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15320.5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17977.5</v>
      </c>
      <c r="E178" s="16">
        <v>517944.1</v>
      </c>
      <c r="F178" s="16">
        <v>46663.5</v>
      </c>
      <c r="G178" s="16">
        <v>5680.5</v>
      </c>
      <c r="H178" s="16">
        <v>35954</v>
      </c>
      <c r="I178" s="16">
        <v>0</v>
      </c>
      <c r="J178" s="16">
        <v>0</v>
      </c>
      <c r="K178" s="16">
        <v>0</v>
      </c>
      <c r="L178" s="16">
        <v>393</v>
      </c>
      <c r="M178" s="16">
        <v>0</v>
      </c>
      <c r="N178" s="16">
        <v>0</v>
      </c>
      <c r="O178" s="16">
        <v>127448.9</v>
      </c>
      <c r="P178" s="16">
        <v>0</v>
      </c>
      <c r="Q178" s="16">
        <v>0</v>
      </c>
      <c r="R178" s="16">
        <v>1597</v>
      </c>
      <c r="S178" s="16">
        <v>160258.4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881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517944.1</v>
      </c>
      <c r="F179" s="16">
        <v>40370.5</v>
      </c>
      <c r="G179" s="16">
        <v>5680.5</v>
      </c>
      <c r="H179" s="16">
        <v>35954</v>
      </c>
      <c r="I179" s="16">
        <v>0</v>
      </c>
      <c r="J179" s="16">
        <v>0</v>
      </c>
      <c r="K179" s="16">
        <v>0</v>
      </c>
      <c r="L179" s="16">
        <v>393</v>
      </c>
      <c r="M179" s="16">
        <v>0</v>
      </c>
      <c r="N179" s="16">
        <v>0</v>
      </c>
      <c r="O179" s="16">
        <v>127448.9</v>
      </c>
      <c r="P179" s="16">
        <v>0</v>
      </c>
      <c r="Q179" s="16">
        <v>0</v>
      </c>
      <c r="R179" s="16">
        <v>1597</v>
      </c>
      <c r="S179" s="16">
        <v>160258.4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180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517944.1</v>
      </c>
      <c r="F180" s="16">
        <v>40370.5</v>
      </c>
      <c r="G180" s="16">
        <v>4935</v>
      </c>
      <c r="H180" s="16">
        <v>23855</v>
      </c>
      <c r="I180" s="16">
        <v>0</v>
      </c>
      <c r="J180" s="16">
        <v>0</v>
      </c>
      <c r="K180" s="16">
        <v>0</v>
      </c>
      <c r="L180" s="16">
        <v>393</v>
      </c>
      <c r="M180" s="16">
        <v>0</v>
      </c>
      <c r="N180" s="16">
        <v>0</v>
      </c>
      <c r="O180" s="16">
        <v>127448.9</v>
      </c>
      <c r="P180" s="16">
        <v>0</v>
      </c>
      <c r="Q180" s="16">
        <v>0</v>
      </c>
      <c r="R180" s="16">
        <v>1597</v>
      </c>
      <c r="S180" s="16">
        <v>160258.4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180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517944.1</v>
      </c>
      <c r="F181" s="16">
        <v>40370.5</v>
      </c>
      <c r="G181" s="16">
        <v>4935</v>
      </c>
      <c r="H181" s="16">
        <v>23855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127448.9</v>
      </c>
      <c r="P181" s="16">
        <v>0</v>
      </c>
      <c r="Q181" s="16">
        <v>0</v>
      </c>
      <c r="R181" s="16">
        <v>0</v>
      </c>
      <c r="S181" s="16">
        <v>160258.4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180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517944.1</v>
      </c>
      <c r="F182" s="16">
        <v>40370.5</v>
      </c>
      <c r="G182" s="16">
        <v>4935</v>
      </c>
      <c r="H182" s="16">
        <v>1484.5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127448.9</v>
      </c>
      <c r="P182" s="16">
        <v>0</v>
      </c>
      <c r="Q182" s="16">
        <v>0</v>
      </c>
      <c r="R182" s="16">
        <v>0</v>
      </c>
      <c r="S182" s="16">
        <v>160258.4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180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517944.1</v>
      </c>
      <c r="F183" s="16">
        <v>40370.5</v>
      </c>
      <c r="G183" s="16">
        <v>4935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127448.9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180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517649.1</v>
      </c>
      <c r="F184" s="16">
        <v>40370.5</v>
      </c>
      <c r="G184" s="16">
        <v>4935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180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517649.1</v>
      </c>
      <c r="F185" s="16">
        <v>40370.5</v>
      </c>
      <c r="G185" s="16">
        <v>4935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500129.6</v>
      </c>
      <c r="F186" s="16">
        <v>40370.5</v>
      </c>
      <c r="G186" s="16">
        <v>4935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500129.6</v>
      </c>
      <c r="F187" s="16">
        <v>40370.5</v>
      </c>
      <c r="G187" s="16">
        <v>4935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500129.6</v>
      </c>
      <c r="F188" s="16">
        <v>0</v>
      </c>
      <c r="G188" s="16">
        <v>4935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500129.6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500129.6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2866</v>
      </c>
      <c r="D193" s="16">
        <v>0</v>
      </c>
      <c r="E193" s="16">
        <v>518094.1</v>
      </c>
      <c r="F193" s="16">
        <v>46663.5</v>
      </c>
      <c r="G193" s="16">
        <v>6005.5</v>
      </c>
      <c r="H193" s="16">
        <v>41384.5</v>
      </c>
      <c r="I193" s="16">
        <v>0</v>
      </c>
      <c r="J193" s="16">
        <v>0</v>
      </c>
      <c r="K193" s="16">
        <v>0</v>
      </c>
      <c r="L193" s="16">
        <v>63559.4</v>
      </c>
      <c r="M193" s="16">
        <v>0</v>
      </c>
      <c r="N193" s="16">
        <v>0</v>
      </c>
      <c r="O193" s="16">
        <v>149837.4</v>
      </c>
      <c r="P193" s="16">
        <v>1790.5</v>
      </c>
      <c r="Q193" s="16">
        <v>641</v>
      </c>
      <c r="R193" s="16">
        <v>2228.5</v>
      </c>
      <c r="S193" s="16">
        <v>197961.3</v>
      </c>
      <c r="T193" s="16">
        <v>0</v>
      </c>
      <c r="U193" s="16">
        <v>565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1031596.6</v>
      </c>
      <c r="AC193" s="16">
        <v>1031597</v>
      </c>
      <c r="AD193" s="16">
        <v>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2866</v>
      </c>
      <c r="D194" s="16">
        <v>0</v>
      </c>
      <c r="E194" s="16">
        <v>518094.1</v>
      </c>
      <c r="F194" s="16">
        <v>46663.5</v>
      </c>
      <c r="G194" s="16">
        <v>6005.5</v>
      </c>
      <c r="H194" s="16">
        <v>41384.5</v>
      </c>
      <c r="I194" s="16">
        <v>0</v>
      </c>
      <c r="J194" s="16">
        <v>0</v>
      </c>
      <c r="K194" s="16">
        <v>0</v>
      </c>
      <c r="L194" s="16">
        <v>63559.4</v>
      </c>
      <c r="M194" s="16">
        <v>0</v>
      </c>
      <c r="N194" s="16">
        <v>0</v>
      </c>
      <c r="O194" s="16">
        <v>149837.4</v>
      </c>
      <c r="P194" s="16">
        <v>1790.5</v>
      </c>
      <c r="Q194" s="16">
        <v>641</v>
      </c>
      <c r="R194" s="16">
        <v>2228.5</v>
      </c>
      <c r="S194" s="16">
        <v>197961.3</v>
      </c>
      <c r="T194" s="16">
        <v>0</v>
      </c>
      <c r="U194" s="16">
        <v>565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1031596.6</v>
      </c>
      <c r="AC194" s="16">
        <v>1031597</v>
      </c>
      <c r="AD194" s="16">
        <v>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17977.5</v>
      </c>
      <c r="E195" s="16">
        <v>517944.1</v>
      </c>
      <c r="F195" s="16">
        <v>46663.5</v>
      </c>
      <c r="G195" s="16">
        <v>6005.5</v>
      </c>
      <c r="H195" s="16">
        <v>36184.5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127448.9</v>
      </c>
      <c r="P195" s="16">
        <v>1790.5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56622.5</v>
      </c>
      <c r="X195" s="16">
        <v>0</v>
      </c>
      <c r="Y195" s="16">
        <v>0</v>
      </c>
      <c r="Z195" s="16">
        <v>0</v>
      </c>
      <c r="AA195" s="16">
        <v>201376.8</v>
      </c>
      <c r="AB195" s="16">
        <v>1012013.6</v>
      </c>
      <c r="AC195" s="16">
        <v>1012015</v>
      </c>
      <c r="AD195" s="16">
        <v>1.4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517944.1</v>
      </c>
      <c r="F196" s="16">
        <v>46663.5</v>
      </c>
      <c r="G196" s="16">
        <v>4935</v>
      </c>
      <c r="H196" s="16">
        <v>1484.5</v>
      </c>
      <c r="I196" s="16">
        <v>0</v>
      </c>
      <c r="J196" s="16">
        <v>0</v>
      </c>
      <c r="K196" s="16">
        <v>0</v>
      </c>
      <c r="L196" s="16">
        <v>63559.4</v>
      </c>
      <c r="M196" s="16">
        <v>0</v>
      </c>
      <c r="N196" s="16">
        <v>0</v>
      </c>
      <c r="O196" s="16">
        <v>127448.9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248661.3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1010696.6</v>
      </c>
      <c r="AC196" s="16">
        <v>1010699</v>
      </c>
      <c r="AD196" s="16">
        <v>2.4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19326.5</v>
      </c>
      <c r="E197" s="16">
        <v>500129.6</v>
      </c>
      <c r="F197" s="16">
        <v>40370.5</v>
      </c>
      <c r="G197" s="16">
        <v>6005.5</v>
      </c>
      <c r="H197" s="16">
        <v>36184.5</v>
      </c>
      <c r="I197" s="16">
        <v>0</v>
      </c>
      <c r="J197" s="16">
        <v>0</v>
      </c>
      <c r="K197" s="16">
        <v>0</v>
      </c>
      <c r="L197" s="16">
        <v>63559.4</v>
      </c>
      <c r="M197" s="16">
        <v>0</v>
      </c>
      <c r="N197" s="16">
        <v>0</v>
      </c>
      <c r="O197" s="16">
        <v>149837.4</v>
      </c>
      <c r="P197" s="16">
        <v>0</v>
      </c>
      <c r="Q197" s="16">
        <v>0</v>
      </c>
      <c r="R197" s="16">
        <v>2228.5</v>
      </c>
      <c r="S197" s="16">
        <v>197961.3</v>
      </c>
      <c r="T197" s="16">
        <v>0</v>
      </c>
      <c r="U197" s="16">
        <v>565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180</v>
      </c>
      <c r="AB197" s="16">
        <v>1016348.1</v>
      </c>
      <c r="AC197" s="16">
        <v>1016346</v>
      </c>
      <c r="AD197" s="16">
        <v>-2.1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18541.5</v>
      </c>
      <c r="E198" s="16">
        <v>517649.1</v>
      </c>
      <c r="F198" s="16">
        <v>40370.5</v>
      </c>
      <c r="G198" s="16">
        <v>6005.5</v>
      </c>
      <c r="H198" s="16">
        <v>36184.5</v>
      </c>
      <c r="I198" s="16">
        <v>0</v>
      </c>
      <c r="J198" s="16">
        <v>0</v>
      </c>
      <c r="K198" s="16">
        <v>0</v>
      </c>
      <c r="L198" s="16">
        <v>393</v>
      </c>
      <c r="M198" s="16">
        <v>0</v>
      </c>
      <c r="N198" s="16">
        <v>0</v>
      </c>
      <c r="O198" s="16">
        <v>127448.9</v>
      </c>
      <c r="P198" s="16">
        <v>0</v>
      </c>
      <c r="Q198" s="16">
        <v>0</v>
      </c>
      <c r="R198" s="16">
        <v>1597</v>
      </c>
      <c r="S198" s="16">
        <v>197961.3</v>
      </c>
      <c r="T198" s="16">
        <v>0</v>
      </c>
      <c r="U198" s="16">
        <v>51571.5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15320.5</v>
      </c>
      <c r="AB198" s="16">
        <v>1013043.1</v>
      </c>
      <c r="AC198" s="16">
        <v>1013040</v>
      </c>
      <c r="AD198" s="16">
        <v>-3.1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19326.5</v>
      </c>
      <c r="E199" s="16">
        <v>517944.1</v>
      </c>
      <c r="F199" s="16">
        <v>40370.5</v>
      </c>
      <c r="G199" s="16">
        <v>4935</v>
      </c>
      <c r="H199" s="16">
        <v>0</v>
      </c>
      <c r="I199" s="16">
        <v>0</v>
      </c>
      <c r="J199" s="16">
        <v>0</v>
      </c>
      <c r="K199" s="16">
        <v>0</v>
      </c>
      <c r="L199" s="16">
        <v>63559.4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160258.4</v>
      </c>
      <c r="T199" s="16">
        <v>0</v>
      </c>
      <c r="U199" s="16">
        <v>0</v>
      </c>
      <c r="V199" s="16">
        <v>3244.5</v>
      </c>
      <c r="W199" s="16">
        <v>0</v>
      </c>
      <c r="X199" s="16">
        <v>0</v>
      </c>
      <c r="Y199" s="16">
        <v>0</v>
      </c>
      <c r="Z199" s="16">
        <v>0</v>
      </c>
      <c r="AA199" s="16">
        <v>201376.8</v>
      </c>
      <c r="AB199" s="16">
        <v>1011015.1</v>
      </c>
      <c r="AC199" s="16">
        <v>1011017</v>
      </c>
      <c r="AD199" s="16">
        <v>1.9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517649.1</v>
      </c>
      <c r="F200" s="16">
        <v>40370.5</v>
      </c>
      <c r="G200" s="16">
        <v>0</v>
      </c>
      <c r="H200" s="16">
        <v>36184.5</v>
      </c>
      <c r="I200" s="16">
        <v>0</v>
      </c>
      <c r="J200" s="16">
        <v>0</v>
      </c>
      <c r="K200" s="16">
        <v>0</v>
      </c>
      <c r="L200" s="16">
        <v>63559.4</v>
      </c>
      <c r="M200" s="16">
        <v>0</v>
      </c>
      <c r="N200" s="16">
        <v>0</v>
      </c>
      <c r="O200" s="16">
        <v>149837.4</v>
      </c>
      <c r="P200" s="16">
        <v>0</v>
      </c>
      <c r="Q200" s="16">
        <v>0</v>
      </c>
      <c r="R200" s="16">
        <v>0</v>
      </c>
      <c r="S200" s="16">
        <v>197961.3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1005562.1</v>
      </c>
      <c r="AC200" s="16">
        <v>1005560</v>
      </c>
      <c r="AD200" s="16">
        <v>-2.1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19326.5</v>
      </c>
      <c r="E201" s="16">
        <v>500129.6</v>
      </c>
      <c r="F201" s="16">
        <v>40370.5</v>
      </c>
      <c r="G201" s="16">
        <v>4935</v>
      </c>
      <c r="H201" s="16">
        <v>36184.5</v>
      </c>
      <c r="I201" s="16">
        <v>0</v>
      </c>
      <c r="J201" s="16">
        <v>0</v>
      </c>
      <c r="K201" s="16">
        <v>0</v>
      </c>
      <c r="L201" s="16">
        <v>393</v>
      </c>
      <c r="M201" s="16">
        <v>0</v>
      </c>
      <c r="N201" s="16">
        <v>0</v>
      </c>
      <c r="O201" s="16">
        <v>149837.4</v>
      </c>
      <c r="P201" s="16">
        <v>0</v>
      </c>
      <c r="Q201" s="16">
        <v>0</v>
      </c>
      <c r="R201" s="16">
        <v>1597</v>
      </c>
      <c r="S201" s="16">
        <v>0</v>
      </c>
      <c r="T201" s="16">
        <v>0</v>
      </c>
      <c r="U201" s="16">
        <v>249074.3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15320.5</v>
      </c>
      <c r="AB201" s="16">
        <v>1017168.1</v>
      </c>
      <c r="AC201" s="16">
        <v>1017165</v>
      </c>
      <c r="AD201" s="16">
        <v>-3.1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19326.5</v>
      </c>
      <c r="E202" s="16">
        <v>517944.1</v>
      </c>
      <c r="F202" s="16">
        <v>40370.5</v>
      </c>
      <c r="G202" s="16">
        <v>4935</v>
      </c>
      <c r="H202" s="16">
        <v>23855</v>
      </c>
      <c r="I202" s="16">
        <v>0</v>
      </c>
      <c r="J202" s="16">
        <v>0</v>
      </c>
      <c r="K202" s="16">
        <v>0</v>
      </c>
      <c r="L202" s="16">
        <v>63559.4</v>
      </c>
      <c r="M202" s="16">
        <v>0</v>
      </c>
      <c r="N202" s="16">
        <v>0</v>
      </c>
      <c r="O202" s="16">
        <v>127448.9</v>
      </c>
      <c r="P202" s="16">
        <v>0</v>
      </c>
      <c r="Q202" s="16">
        <v>0</v>
      </c>
      <c r="R202" s="16">
        <v>0</v>
      </c>
      <c r="S202" s="16">
        <v>197961.3</v>
      </c>
      <c r="T202" s="16">
        <v>0</v>
      </c>
      <c r="U202" s="16">
        <v>565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15320.5</v>
      </c>
      <c r="AB202" s="16">
        <v>1011286.1</v>
      </c>
      <c r="AC202" s="16">
        <v>1011288</v>
      </c>
      <c r="AD202" s="16">
        <v>1.9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2866</v>
      </c>
      <c r="D203" s="16">
        <v>0</v>
      </c>
      <c r="E203" s="16">
        <v>518094.1</v>
      </c>
      <c r="F203" s="16">
        <v>49908</v>
      </c>
      <c r="G203" s="16">
        <v>6005.5</v>
      </c>
      <c r="H203" s="16">
        <v>36184.5</v>
      </c>
      <c r="I203" s="16">
        <v>0</v>
      </c>
      <c r="J203" s="16">
        <v>0</v>
      </c>
      <c r="K203" s="16">
        <v>0</v>
      </c>
      <c r="L203" s="16">
        <v>63559.4</v>
      </c>
      <c r="M203" s="16">
        <v>0</v>
      </c>
      <c r="N203" s="16">
        <v>325.5</v>
      </c>
      <c r="O203" s="16">
        <v>127448.9</v>
      </c>
      <c r="P203" s="16">
        <v>0</v>
      </c>
      <c r="Q203" s="16">
        <v>641</v>
      </c>
      <c r="R203" s="16">
        <v>2228.5</v>
      </c>
      <c r="S203" s="16">
        <v>160258.4</v>
      </c>
      <c r="T203" s="16">
        <v>0</v>
      </c>
      <c r="U203" s="16">
        <v>0</v>
      </c>
      <c r="V203" s="16">
        <v>3244.5</v>
      </c>
      <c r="W203" s="16">
        <v>56622.5</v>
      </c>
      <c r="X203" s="16">
        <v>0</v>
      </c>
      <c r="Y203" s="16">
        <v>0</v>
      </c>
      <c r="Z203" s="16">
        <v>0</v>
      </c>
      <c r="AA203" s="16">
        <v>180</v>
      </c>
      <c r="AB203" s="16">
        <v>1027566.6</v>
      </c>
      <c r="AC203" s="16">
        <v>1027566</v>
      </c>
      <c r="AD203" s="16">
        <v>-0.6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271256.3</v>
      </c>
      <c r="D204" s="16">
        <v>0</v>
      </c>
      <c r="E204" s="16">
        <v>517944.1</v>
      </c>
      <c r="F204" s="16">
        <v>40370.5</v>
      </c>
      <c r="G204" s="16">
        <v>4935</v>
      </c>
      <c r="H204" s="16">
        <v>35954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127448.9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17235</v>
      </c>
      <c r="AB204" s="16">
        <v>1015143.6</v>
      </c>
      <c r="AC204" s="16">
        <v>1015145</v>
      </c>
      <c r="AD204" s="16">
        <v>1.4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247943.3</v>
      </c>
      <c r="E205" s="16">
        <v>518094.1</v>
      </c>
      <c r="F205" s="16">
        <v>46663.5</v>
      </c>
      <c r="G205" s="16">
        <v>6005.5</v>
      </c>
      <c r="H205" s="16">
        <v>36184.5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1790.5</v>
      </c>
      <c r="Q205" s="16">
        <v>0</v>
      </c>
      <c r="R205" s="16">
        <v>1597</v>
      </c>
      <c r="S205" s="16">
        <v>160258.4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1018536.6</v>
      </c>
      <c r="AC205" s="16">
        <v>1018536</v>
      </c>
      <c r="AD205" s="16">
        <v>-0.6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2866</v>
      </c>
      <c r="D206" s="16">
        <v>0</v>
      </c>
      <c r="E206" s="16">
        <v>518094.1</v>
      </c>
      <c r="F206" s="16">
        <v>46663.5</v>
      </c>
      <c r="G206" s="16">
        <v>6005.5</v>
      </c>
      <c r="H206" s="16">
        <v>36184.5</v>
      </c>
      <c r="I206" s="16">
        <v>0</v>
      </c>
      <c r="J206" s="16">
        <v>0</v>
      </c>
      <c r="K206" s="16">
        <v>0</v>
      </c>
      <c r="L206" s="16">
        <v>63559.4</v>
      </c>
      <c r="M206" s="16">
        <v>0</v>
      </c>
      <c r="N206" s="16">
        <v>325.5</v>
      </c>
      <c r="O206" s="16">
        <v>127448.9</v>
      </c>
      <c r="P206" s="16">
        <v>0</v>
      </c>
      <c r="Q206" s="16">
        <v>641</v>
      </c>
      <c r="R206" s="16">
        <v>2228.5</v>
      </c>
      <c r="S206" s="16">
        <v>160258.4</v>
      </c>
      <c r="T206" s="16">
        <v>0</v>
      </c>
      <c r="U206" s="16">
        <v>0</v>
      </c>
      <c r="V206" s="16">
        <v>0</v>
      </c>
      <c r="W206" s="16">
        <v>56622.5</v>
      </c>
      <c r="X206" s="16">
        <v>0</v>
      </c>
      <c r="Y206" s="16">
        <v>0</v>
      </c>
      <c r="Z206" s="16">
        <v>0</v>
      </c>
      <c r="AA206" s="16">
        <v>180</v>
      </c>
      <c r="AB206" s="16">
        <v>1021077.6</v>
      </c>
      <c r="AC206" s="16">
        <v>1021077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18541.5</v>
      </c>
      <c r="E207" s="16">
        <v>517944.1</v>
      </c>
      <c r="F207" s="16">
        <v>46663.5</v>
      </c>
      <c r="G207" s="16">
        <v>5680.5</v>
      </c>
      <c r="H207" s="16">
        <v>36184.5</v>
      </c>
      <c r="I207" s="16">
        <v>0</v>
      </c>
      <c r="J207" s="16">
        <v>0</v>
      </c>
      <c r="K207" s="16">
        <v>0</v>
      </c>
      <c r="L207" s="16">
        <v>61394.400000000001</v>
      </c>
      <c r="M207" s="16">
        <v>0</v>
      </c>
      <c r="N207" s="16">
        <v>0</v>
      </c>
      <c r="O207" s="16">
        <v>127448.9</v>
      </c>
      <c r="P207" s="16">
        <v>0</v>
      </c>
      <c r="Q207" s="16">
        <v>0</v>
      </c>
      <c r="R207" s="16">
        <v>1597</v>
      </c>
      <c r="S207" s="16">
        <v>197961.3</v>
      </c>
      <c r="T207" s="16">
        <v>0</v>
      </c>
      <c r="U207" s="16">
        <v>565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881</v>
      </c>
      <c r="AB207" s="16">
        <v>1014861.6</v>
      </c>
      <c r="AC207" s="16">
        <v>1014863</v>
      </c>
      <c r="AD207" s="16">
        <v>1.4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518094.1</v>
      </c>
      <c r="F208" s="16">
        <v>46663.5</v>
      </c>
      <c r="G208" s="16">
        <v>4935</v>
      </c>
      <c r="H208" s="16">
        <v>36184.5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99066.9</v>
      </c>
      <c r="S208" s="16">
        <v>197961.3</v>
      </c>
      <c r="T208" s="16">
        <v>0</v>
      </c>
      <c r="U208" s="16">
        <v>51571.5</v>
      </c>
      <c r="V208" s="16">
        <v>0</v>
      </c>
      <c r="W208" s="16">
        <v>56622.5</v>
      </c>
      <c r="X208" s="16">
        <v>0</v>
      </c>
      <c r="Y208" s="16">
        <v>0</v>
      </c>
      <c r="Z208" s="16">
        <v>0</v>
      </c>
      <c r="AA208" s="16">
        <v>0</v>
      </c>
      <c r="AB208" s="16">
        <v>1011099.1</v>
      </c>
      <c r="AC208" s="16">
        <v>1011099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518094.1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127448.9</v>
      </c>
      <c r="P209" s="16">
        <v>1790.5</v>
      </c>
      <c r="Q209" s="16">
        <v>0</v>
      </c>
      <c r="R209" s="16">
        <v>2228.5</v>
      </c>
      <c r="S209" s="16">
        <v>160258.4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201376.8</v>
      </c>
      <c r="AB209" s="16">
        <v>1011197.1</v>
      </c>
      <c r="AC209" s="16">
        <v>1011197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500129.6</v>
      </c>
      <c r="F210" s="16">
        <v>40370.5</v>
      </c>
      <c r="G210" s="16">
        <v>4935</v>
      </c>
      <c r="H210" s="16">
        <v>0</v>
      </c>
      <c r="I210" s="16">
        <v>0</v>
      </c>
      <c r="J210" s="16">
        <v>445738.6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1597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15812.5</v>
      </c>
      <c r="AB210" s="16">
        <v>1008583.1</v>
      </c>
      <c r="AC210" s="16">
        <v>1008581</v>
      </c>
      <c r="AD210" s="16">
        <v>-2.1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517944.1</v>
      </c>
      <c r="F211" s="16">
        <v>46663.5</v>
      </c>
      <c r="G211" s="16">
        <v>4935</v>
      </c>
      <c r="H211" s="16">
        <v>35954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127448.9</v>
      </c>
      <c r="P211" s="16">
        <v>0</v>
      </c>
      <c r="Q211" s="16">
        <v>0</v>
      </c>
      <c r="R211" s="16">
        <v>22426</v>
      </c>
      <c r="S211" s="16">
        <v>197961.3</v>
      </c>
      <c r="T211" s="16">
        <v>0</v>
      </c>
      <c r="U211" s="16">
        <v>565</v>
      </c>
      <c r="V211" s="16">
        <v>0</v>
      </c>
      <c r="W211" s="16">
        <v>56622.5</v>
      </c>
      <c r="X211" s="16">
        <v>0</v>
      </c>
      <c r="Y211" s="16">
        <v>0</v>
      </c>
      <c r="Z211" s="16">
        <v>0</v>
      </c>
      <c r="AA211" s="16">
        <v>180</v>
      </c>
      <c r="AB211" s="16">
        <v>1010700.1</v>
      </c>
      <c r="AC211" s="16">
        <v>1010702</v>
      </c>
      <c r="AD211" s="16">
        <v>1.9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19326.5</v>
      </c>
      <c r="E212" s="16">
        <v>518094.1</v>
      </c>
      <c r="F212" s="16">
        <v>46663.5</v>
      </c>
      <c r="G212" s="16">
        <v>6005.5</v>
      </c>
      <c r="H212" s="16">
        <v>36184.5</v>
      </c>
      <c r="I212" s="16">
        <v>0</v>
      </c>
      <c r="J212" s="16">
        <v>0</v>
      </c>
      <c r="K212" s="16">
        <v>0</v>
      </c>
      <c r="L212" s="16">
        <v>393</v>
      </c>
      <c r="M212" s="16">
        <v>0</v>
      </c>
      <c r="N212" s="16">
        <v>325.5</v>
      </c>
      <c r="O212" s="16">
        <v>127448.9</v>
      </c>
      <c r="P212" s="16">
        <v>1790.5</v>
      </c>
      <c r="Q212" s="16">
        <v>0</v>
      </c>
      <c r="R212" s="16">
        <v>0</v>
      </c>
      <c r="S212" s="16">
        <v>197961.3</v>
      </c>
      <c r="T212" s="16">
        <v>0</v>
      </c>
      <c r="U212" s="16">
        <v>565</v>
      </c>
      <c r="V212" s="16">
        <v>0</v>
      </c>
      <c r="W212" s="16">
        <v>56622.5</v>
      </c>
      <c r="X212" s="16">
        <v>0</v>
      </c>
      <c r="Y212" s="16">
        <v>0</v>
      </c>
      <c r="Z212" s="16">
        <v>0</v>
      </c>
      <c r="AA212" s="16">
        <v>180</v>
      </c>
      <c r="AB212" s="16">
        <v>1011560.6</v>
      </c>
      <c r="AC212" s="16">
        <v>1011560</v>
      </c>
      <c r="AD212" s="16">
        <v>-0.6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18541.5</v>
      </c>
      <c r="E213" s="16">
        <v>500129.6</v>
      </c>
      <c r="F213" s="16">
        <v>0</v>
      </c>
      <c r="G213" s="16">
        <v>5680.5</v>
      </c>
      <c r="H213" s="16">
        <v>0</v>
      </c>
      <c r="I213" s="16">
        <v>0</v>
      </c>
      <c r="J213" s="16">
        <v>0</v>
      </c>
      <c r="K213" s="16">
        <v>0</v>
      </c>
      <c r="L213" s="16">
        <v>63559.4</v>
      </c>
      <c r="M213" s="16">
        <v>0</v>
      </c>
      <c r="N213" s="16">
        <v>0</v>
      </c>
      <c r="O213" s="16">
        <v>149837.4</v>
      </c>
      <c r="P213" s="16">
        <v>0</v>
      </c>
      <c r="Q213" s="16">
        <v>0</v>
      </c>
      <c r="R213" s="16">
        <v>99066.9</v>
      </c>
      <c r="S213" s="16">
        <v>160258.4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15812.5</v>
      </c>
      <c r="AB213" s="16">
        <v>1012886.1</v>
      </c>
      <c r="AC213" s="16">
        <v>1012884</v>
      </c>
      <c r="AD213" s="16">
        <v>-2.1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19326.5</v>
      </c>
      <c r="E214" s="16">
        <v>500129.6</v>
      </c>
      <c r="F214" s="16">
        <v>46663.5</v>
      </c>
      <c r="G214" s="16">
        <v>5680.5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127448.9</v>
      </c>
      <c r="P214" s="16">
        <v>0</v>
      </c>
      <c r="Q214" s="16">
        <v>0</v>
      </c>
      <c r="R214" s="16">
        <v>99066.9</v>
      </c>
      <c r="S214" s="16">
        <v>197961.3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15320.5</v>
      </c>
      <c r="AB214" s="16">
        <v>1011597.6</v>
      </c>
      <c r="AC214" s="16">
        <v>1011595</v>
      </c>
      <c r="AD214" s="16">
        <v>-2.6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19326.5</v>
      </c>
      <c r="E215" s="16">
        <v>517944.1</v>
      </c>
      <c r="F215" s="16">
        <v>46663.5</v>
      </c>
      <c r="G215" s="16">
        <v>6005.5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149837.4</v>
      </c>
      <c r="P215" s="16">
        <v>0</v>
      </c>
      <c r="Q215" s="16">
        <v>0</v>
      </c>
      <c r="R215" s="16">
        <v>2228.5</v>
      </c>
      <c r="S215" s="16">
        <v>197961.3</v>
      </c>
      <c r="T215" s="16">
        <v>0</v>
      </c>
      <c r="U215" s="16">
        <v>0</v>
      </c>
      <c r="V215" s="16">
        <v>0</v>
      </c>
      <c r="W215" s="16">
        <v>56622.5</v>
      </c>
      <c r="X215" s="16">
        <v>0</v>
      </c>
      <c r="Y215" s="16">
        <v>0</v>
      </c>
      <c r="Z215" s="16">
        <v>0</v>
      </c>
      <c r="AA215" s="16">
        <v>15320.5</v>
      </c>
      <c r="AB215" s="16">
        <v>1011909.6</v>
      </c>
      <c r="AC215" s="16">
        <v>1011911</v>
      </c>
      <c r="AD215" s="16">
        <v>1.4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22288.5</v>
      </c>
      <c r="E216" s="16">
        <v>517944.1</v>
      </c>
      <c r="F216" s="16">
        <v>0</v>
      </c>
      <c r="G216" s="16">
        <v>4935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451239.1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15812.5</v>
      </c>
      <c r="AB216" s="16">
        <v>1012219.1</v>
      </c>
      <c r="AC216" s="16">
        <v>1012221</v>
      </c>
      <c r="AD216" s="16">
        <v>1.9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517944.1</v>
      </c>
      <c r="F217" s="16">
        <v>40370.5</v>
      </c>
      <c r="G217" s="16">
        <v>6005.5</v>
      </c>
      <c r="H217" s="16">
        <v>0</v>
      </c>
      <c r="I217" s="16">
        <v>0</v>
      </c>
      <c r="J217" s="16">
        <v>0</v>
      </c>
      <c r="K217" s="16">
        <v>0</v>
      </c>
      <c r="L217" s="16">
        <v>63559.4</v>
      </c>
      <c r="M217" s="16">
        <v>0</v>
      </c>
      <c r="N217" s="16">
        <v>0</v>
      </c>
      <c r="O217" s="16">
        <v>127448.9</v>
      </c>
      <c r="P217" s="16">
        <v>0</v>
      </c>
      <c r="Q217" s="16">
        <v>641</v>
      </c>
      <c r="R217" s="16">
        <v>2228.5</v>
      </c>
      <c r="S217" s="16">
        <v>0</v>
      </c>
      <c r="T217" s="16">
        <v>0</v>
      </c>
      <c r="U217" s="16">
        <v>0</v>
      </c>
      <c r="V217" s="16">
        <v>0</v>
      </c>
      <c r="W217" s="16">
        <v>56622.5</v>
      </c>
      <c r="X217" s="16">
        <v>0</v>
      </c>
      <c r="Y217" s="16">
        <v>0</v>
      </c>
      <c r="Z217" s="16">
        <v>0</v>
      </c>
      <c r="AA217" s="16">
        <v>201376.8</v>
      </c>
      <c r="AB217" s="16">
        <v>1016197.1</v>
      </c>
      <c r="AC217" s="16">
        <v>1016199</v>
      </c>
      <c r="AD217" s="16">
        <v>1.9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2866</v>
      </c>
      <c r="D218" s="16">
        <v>17977.5</v>
      </c>
      <c r="E218" s="16">
        <v>518094.1</v>
      </c>
      <c r="F218" s="16">
        <v>46663.5</v>
      </c>
      <c r="G218" s="16">
        <v>6005.5</v>
      </c>
      <c r="H218" s="16">
        <v>36184.5</v>
      </c>
      <c r="I218" s="16">
        <v>0</v>
      </c>
      <c r="J218" s="16">
        <v>0</v>
      </c>
      <c r="K218" s="16">
        <v>0</v>
      </c>
      <c r="L218" s="16">
        <v>63559.4</v>
      </c>
      <c r="M218" s="16">
        <v>0</v>
      </c>
      <c r="N218" s="16">
        <v>0</v>
      </c>
      <c r="O218" s="16">
        <v>0</v>
      </c>
      <c r="P218" s="16">
        <v>1790.5</v>
      </c>
      <c r="Q218" s="16">
        <v>641</v>
      </c>
      <c r="R218" s="16">
        <v>0</v>
      </c>
      <c r="S218" s="16">
        <v>197961.3</v>
      </c>
      <c r="T218" s="16">
        <v>0</v>
      </c>
      <c r="U218" s="16">
        <v>51571.5</v>
      </c>
      <c r="V218" s="16">
        <v>3244.5</v>
      </c>
      <c r="W218" s="16">
        <v>56622.5</v>
      </c>
      <c r="X218" s="16">
        <v>0</v>
      </c>
      <c r="Y218" s="16">
        <v>0</v>
      </c>
      <c r="Z218" s="16">
        <v>0</v>
      </c>
      <c r="AA218" s="16">
        <v>15320.5</v>
      </c>
      <c r="AB218" s="16">
        <v>1018502.1</v>
      </c>
      <c r="AC218" s="16">
        <v>1018502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19326.5</v>
      </c>
      <c r="E219" s="16">
        <v>518094.1</v>
      </c>
      <c r="F219" s="16">
        <v>46663.5</v>
      </c>
      <c r="G219" s="16">
        <v>6005.5</v>
      </c>
      <c r="H219" s="16">
        <v>36184.5</v>
      </c>
      <c r="I219" s="16">
        <v>0</v>
      </c>
      <c r="J219" s="16">
        <v>0</v>
      </c>
      <c r="K219" s="16">
        <v>0</v>
      </c>
      <c r="L219" s="16">
        <v>63559.4</v>
      </c>
      <c r="M219" s="16">
        <v>0</v>
      </c>
      <c r="N219" s="16">
        <v>0</v>
      </c>
      <c r="O219" s="16">
        <v>0</v>
      </c>
      <c r="P219" s="16">
        <v>0</v>
      </c>
      <c r="Q219" s="16">
        <v>641</v>
      </c>
      <c r="R219" s="16">
        <v>0</v>
      </c>
      <c r="S219" s="16">
        <v>0</v>
      </c>
      <c r="T219" s="16">
        <v>252412.79999999999</v>
      </c>
      <c r="U219" s="16">
        <v>0</v>
      </c>
      <c r="V219" s="16">
        <v>0</v>
      </c>
      <c r="W219" s="16">
        <v>56622.5</v>
      </c>
      <c r="X219" s="16">
        <v>0</v>
      </c>
      <c r="Y219" s="16">
        <v>0</v>
      </c>
      <c r="Z219" s="16">
        <v>0</v>
      </c>
      <c r="AA219" s="16">
        <v>15812.5</v>
      </c>
      <c r="AB219" s="16">
        <v>1015322.1</v>
      </c>
      <c r="AC219" s="16">
        <v>1015322</v>
      </c>
      <c r="AD219" s="16">
        <v>-0.1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18541.5</v>
      </c>
      <c r="E220" s="16">
        <v>517944.1</v>
      </c>
      <c r="F220" s="16">
        <v>46663.5</v>
      </c>
      <c r="G220" s="16">
        <v>5680.5</v>
      </c>
      <c r="H220" s="16">
        <v>23855</v>
      </c>
      <c r="I220" s="16">
        <v>0</v>
      </c>
      <c r="J220" s="16">
        <v>0</v>
      </c>
      <c r="K220" s="16">
        <v>0</v>
      </c>
      <c r="L220" s="16">
        <v>393</v>
      </c>
      <c r="M220" s="16">
        <v>0</v>
      </c>
      <c r="N220" s="16">
        <v>0</v>
      </c>
      <c r="O220" s="16">
        <v>127448.9</v>
      </c>
      <c r="P220" s="16">
        <v>0</v>
      </c>
      <c r="Q220" s="16">
        <v>0</v>
      </c>
      <c r="R220" s="16">
        <v>2228.5</v>
      </c>
      <c r="S220" s="16">
        <v>197961.3</v>
      </c>
      <c r="T220" s="16">
        <v>0</v>
      </c>
      <c r="U220" s="16">
        <v>0</v>
      </c>
      <c r="V220" s="16">
        <v>0</v>
      </c>
      <c r="W220" s="16">
        <v>56622.5</v>
      </c>
      <c r="X220" s="16">
        <v>0</v>
      </c>
      <c r="Y220" s="16">
        <v>0</v>
      </c>
      <c r="Z220" s="16">
        <v>0</v>
      </c>
      <c r="AA220" s="16">
        <v>15320.5</v>
      </c>
      <c r="AB220" s="16">
        <v>1012659.1</v>
      </c>
      <c r="AC220" s="16">
        <v>1012660</v>
      </c>
      <c r="AD220" s="16">
        <v>0.9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1268.5</v>
      </c>
      <c r="D221" s="16">
        <v>18541.5</v>
      </c>
      <c r="E221" s="16">
        <v>517944.1</v>
      </c>
      <c r="F221" s="16">
        <v>46663.5</v>
      </c>
      <c r="G221" s="16">
        <v>6005.5</v>
      </c>
      <c r="H221" s="16">
        <v>36184.5</v>
      </c>
      <c r="I221" s="16">
        <v>0</v>
      </c>
      <c r="J221" s="16">
        <v>0</v>
      </c>
      <c r="K221" s="16">
        <v>0</v>
      </c>
      <c r="L221" s="16">
        <v>63559.4</v>
      </c>
      <c r="M221" s="16">
        <v>0</v>
      </c>
      <c r="N221" s="16">
        <v>0</v>
      </c>
      <c r="O221" s="16">
        <v>127448.9</v>
      </c>
      <c r="P221" s="16">
        <v>0</v>
      </c>
      <c r="Q221" s="16">
        <v>641</v>
      </c>
      <c r="R221" s="16">
        <v>2228.5</v>
      </c>
      <c r="S221" s="16">
        <v>197961.3</v>
      </c>
      <c r="T221" s="16">
        <v>0</v>
      </c>
      <c r="U221" s="16">
        <v>565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180</v>
      </c>
      <c r="AB221" s="16">
        <v>1019191.6</v>
      </c>
      <c r="AC221" s="16">
        <v>1019193</v>
      </c>
      <c r="AD221" s="16">
        <v>1.4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3055069.5</v>
      </c>
    </row>
    <row r="224" spans="1:31" ht="21.75" thickBot="1" x14ac:dyDescent="0.3">
      <c r="A224" s="17" t="s">
        <v>168</v>
      </c>
      <c r="B224" s="18">
        <v>500129.6</v>
      </c>
    </row>
    <row r="225" spans="1:29" ht="21.75" thickBot="1" x14ac:dyDescent="0.3">
      <c r="A225" s="17" t="s">
        <v>169</v>
      </c>
      <c r="B225" s="18">
        <v>29441136.399999999</v>
      </c>
    </row>
    <row r="226" spans="1:29" ht="21.75" thickBot="1" x14ac:dyDescent="0.3">
      <c r="A226" s="17" t="s">
        <v>170</v>
      </c>
      <c r="B226" s="18">
        <v>29441137</v>
      </c>
    </row>
    <row r="227" spans="1:29" ht="32.25" thickBot="1" x14ac:dyDescent="0.3">
      <c r="A227" s="17" t="s">
        <v>171</v>
      </c>
      <c r="B227" s="18">
        <v>-0.6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451</v>
      </c>
    </row>
    <row r="236" spans="1:29" x14ac:dyDescent="0.25">
      <c r="AB236" s="21" t="s">
        <v>177</v>
      </c>
      <c r="AC236" s="21">
        <f>CORREL(AC193:AC221,AB193:AB221)</f>
        <v>0.9999999632181783</v>
      </c>
    </row>
  </sheetData>
  <hyperlinks>
    <hyperlink ref="A232" r:id="rId1" display="https://miau.my-x.hu/myx-free/coco/test/924010520220213224655.html" xr:uid="{C27FB33F-499B-4FB4-A244-C0301C8027C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W20" sqref="W20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Nukleáris medicina (izotóp-diagnosztika és 
-terápia)</v>
      </c>
      <c r="X1" t="str">
        <f>'2015'!X1</f>
        <v>Fizioterápia</v>
      </c>
      <c r="Y1" t="str">
        <f>'2015'!Y1</f>
        <v>Patológia és kórszövettan</v>
      </c>
      <c r="Z1" t="str">
        <f>'2015'!Z1</f>
        <v>Ultrahang-diagnosztika és -terápia</v>
      </c>
      <c r="AA1" t="str">
        <f>'2015'!AA1</f>
        <v>Tomográfia</v>
      </c>
      <c r="AB1" t="str">
        <f>'2015'!AB1</f>
        <v>Röntgen-diagnosztika és -terápia</v>
      </c>
      <c r="AC1" t="str">
        <f>'2015'!AC1</f>
        <v>Laboratóriumi diagnosztika</v>
      </c>
      <c r="AD1" t="str">
        <f>'2015'!AD1</f>
        <v>Sürgősségi betegellátás, oxyológia</v>
      </c>
      <c r="AE1" t="str">
        <f>'2015'!AE1</f>
        <v>Kardiológia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35145</v>
      </c>
      <c r="X2">
        <f>nyers_adat!X147</f>
        <v>1441705</v>
      </c>
      <c r="Y2">
        <f>nyers_adat!Y147</f>
        <v>239375</v>
      </c>
      <c r="Z2">
        <f>nyers_adat!Z147</f>
        <v>438236</v>
      </c>
      <c r="AA2">
        <f>nyers_adat!AA147</f>
        <v>294916</v>
      </c>
      <c r="AB2">
        <f>nyers_adat!AB147</f>
        <v>907531</v>
      </c>
      <c r="AC2">
        <f>nyers_adat!AC147</f>
        <v>4557628</v>
      </c>
      <c r="AD2">
        <f>nyers_adat!AD147</f>
        <v>231622</v>
      </c>
      <c r="AE2">
        <f>nyers_adat!AE147</f>
        <v>743306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35145</v>
      </c>
      <c r="X3">
        <f>nyers_adat!X148</f>
        <v>1441705</v>
      </c>
      <c r="Y3">
        <f>nyers_adat!Y148</f>
        <v>239375</v>
      </c>
      <c r="Z3">
        <f>nyers_adat!Z148</f>
        <v>438236</v>
      </c>
      <c r="AA3">
        <f>nyers_adat!AA148</f>
        <v>294916</v>
      </c>
      <c r="AB3">
        <f>nyers_adat!AB148</f>
        <v>907531</v>
      </c>
      <c r="AC3">
        <f>nyers_adat!AC148</f>
        <v>4557628</v>
      </c>
      <c r="AD3">
        <f>nyers_adat!AD148</f>
        <v>231622</v>
      </c>
      <c r="AE3">
        <f>nyers_adat!AE148</f>
        <v>743306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1593</v>
      </c>
      <c r="X4">
        <f>nyers_adat!X149</f>
        <v>188572</v>
      </c>
      <c r="Y4">
        <f>nyers_adat!Y149</f>
        <v>25782</v>
      </c>
      <c r="Z4">
        <f>nyers_adat!Z149</f>
        <v>67840</v>
      </c>
      <c r="AA4">
        <f>nyers_adat!AA149</f>
        <v>25526</v>
      </c>
      <c r="AB4">
        <f>nyers_adat!AB149</f>
        <v>131868</v>
      </c>
      <c r="AC4">
        <f>nyers_adat!AC149</f>
        <v>366796</v>
      </c>
      <c r="AD4">
        <f>nyers_adat!AD149</f>
        <v>60542</v>
      </c>
      <c r="AE4">
        <f>nyers_adat!AE149</f>
        <v>32046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5481</v>
      </c>
      <c r="X5">
        <f>nyers_adat!X150</f>
        <v>185173</v>
      </c>
      <c r="Y5">
        <f>nyers_adat!Y150</f>
        <v>15236</v>
      </c>
      <c r="Z5">
        <f>nyers_adat!Z150</f>
        <v>39041</v>
      </c>
      <c r="AA5">
        <f>nyers_adat!AA150</f>
        <v>18192</v>
      </c>
      <c r="AB5">
        <f>nyers_adat!AB150</f>
        <v>82587</v>
      </c>
      <c r="AC5">
        <f>nyers_adat!AC150</f>
        <v>226672</v>
      </c>
      <c r="AD5">
        <f>nyers_adat!AD150</f>
        <v>30086</v>
      </c>
      <c r="AE5">
        <f>nyers_adat!AE150</f>
        <v>22714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2957</v>
      </c>
      <c r="X6">
        <f>nyers_adat!X151</f>
        <v>146057</v>
      </c>
      <c r="Y6">
        <f>nyers_adat!Y151</f>
        <v>19469</v>
      </c>
      <c r="Z6">
        <f>nyers_adat!Z151</f>
        <v>46526</v>
      </c>
      <c r="AA6">
        <f>nyers_adat!AA151</f>
        <v>28651</v>
      </c>
      <c r="AB6">
        <f>nyers_adat!AB151</f>
        <v>88853</v>
      </c>
      <c r="AC6">
        <f>nyers_adat!AC151</f>
        <v>190969</v>
      </c>
      <c r="AD6">
        <f>nyers_adat!AD151</f>
        <v>38091</v>
      </c>
      <c r="AE6">
        <f>nyers_adat!AE151</f>
        <v>42966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10031</v>
      </c>
      <c r="X7">
        <f>nyers_adat!X152</f>
        <v>519802</v>
      </c>
      <c r="Y7">
        <f>nyers_adat!Y152</f>
        <v>60487</v>
      </c>
      <c r="Z7">
        <f>nyers_adat!Z152</f>
        <v>153407</v>
      </c>
      <c r="AA7">
        <f>nyers_adat!AA152</f>
        <v>72369</v>
      </c>
      <c r="AB7">
        <f>nyers_adat!AB152</f>
        <v>303308</v>
      </c>
      <c r="AC7">
        <f>nyers_adat!AC152</f>
        <v>784437</v>
      </c>
      <c r="AD7">
        <f>nyers_adat!AD152</f>
        <v>128719</v>
      </c>
      <c r="AE7">
        <f>nyers_adat!AE152</f>
        <v>97726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2375</v>
      </c>
      <c r="X8">
        <f>nyers_adat!X153</f>
        <v>160444</v>
      </c>
      <c r="Y8">
        <f>nyers_adat!Y153</f>
        <v>43895</v>
      </c>
      <c r="Z8">
        <f>nyers_adat!Z153</f>
        <v>63741</v>
      </c>
      <c r="AA8">
        <f>nyers_adat!AA153</f>
        <v>23820</v>
      </c>
      <c r="AB8">
        <f>nyers_adat!AB153</f>
        <v>126679</v>
      </c>
      <c r="AC8">
        <f>nyers_adat!AC153</f>
        <v>350131</v>
      </c>
      <c r="AD8">
        <f>nyers_adat!AD153</f>
        <v>65811</v>
      </c>
      <c r="AE8">
        <f>nyers_adat!AE153</f>
        <v>39932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917</v>
      </c>
      <c r="X9">
        <f>nyers_adat!X154</f>
        <v>86008</v>
      </c>
      <c r="Y9">
        <f>nyers_adat!Y154</f>
        <v>15964</v>
      </c>
      <c r="Z9">
        <f>nyers_adat!Z154</f>
        <v>14382</v>
      </c>
      <c r="AA9">
        <f>nyers_adat!AA154</f>
        <v>17193</v>
      </c>
      <c r="AB9">
        <f>nyers_adat!AB154</f>
        <v>57173</v>
      </c>
      <c r="AC9">
        <f>nyers_adat!AC154</f>
        <v>242538</v>
      </c>
      <c r="AD9">
        <f>nyers_adat!AD154</f>
        <v>22825</v>
      </c>
      <c r="AE9">
        <f>nyers_adat!AE154</f>
        <v>11171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1450</v>
      </c>
      <c r="X10">
        <f>nyers_adat!X155</f>
        <v>182081</v>
      </c>
      <c r="Y10">
        <f>nyers_adat!Y155</f>
        <v>16727</v>
      </c>
      <c r="Z10">
        <f>nyers_adat!Z155</f>
        <v>36424</v>
      </c>
      <c r="AA10">
        <f>nyers_adat!AA155</f>
        <v>24393</v>
      </c>
      <c r="AB10">
        <f>nyers_adat!AB155</f>
        <v>66865</v>
      </c>
      <c r="AC10">
        <f>nyers_adat!AC155</f>
        <v>260235</v>
      </c>
      <c r="AD10">
        <f>nyers_adat!AD155</f>
        <v>38308</v>
      </c>
      <c r="AE10">
        <f>nyers_adat!AE155</f>
        <v>32909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4742</v>
      </c>
      <c r="X11">
        <f>nyers_adat!X156</f>
        <v>428533</v>
      </c>
      <c r="Y11">
        <f>nyers_adat!Y156</f>
        <v>76586</v>
      </c>
      <c r="Z11">
        <f>nyers_adat!Z156</f>
        <v>114547</v>
      </c>
      <c r="AA11">
        <f>nyers_adat!AA156</f>
        <v>65406</v>
      </c>
      <c r="AB11">
        <f>nyers_adat!AB156</f>
        <v>250717</v>
      </c>
      <c r="AC11">
        <f>nyers_adat!AC156</f>
        <v>852904</v>
      </c>
      <c r="AD11">
        <f>nyers_adat!AD156</f>
        <v>126944</v>
      </c>
      <c r="AE11">
        <f>nyers_adat!AE156</f>
        <v>84012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2052</v>
      </c>
      <c r="X12">
        <f>nyers_adat!X157</f>
        <v>142570</v>
      </c>
      <c r="Y12">
        <f>nyers_adat!Y157</f>
        <v>32210</v>
      </c>
      <c r="Z12">
        <f>nyers_adat!Z157</f>
        <v>68245</v>
      </c>
      <c r="AA12">
        <f>nyers_adat!AA157</f>
        <v>34939</v>
      </c>
      <c r="AB12">
        <f>nyers_adat!AB157</f>
        <v>101539</v>
      </c>
      <c r="AC12">
        <f>nyers_adat!AC157</f>
        <v>528737</v>
      </c>
      <c r="AD12">
        <f>nyers_adat!AD157</f>
        <v>44792</v>
      </c>
      <c r="AE12">
        <f>nyers_adat!AE157</f>
        <v>72440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1140</v>
      </c>
      <c r="X13">
        <f>nyers_adat!X158</f>
        <v>100947</v>
      </c>
      <c r="Y13">
        <f>nyers_adat!Y158</f>
        <v>18610</v>
      </c>
      <c r="Z13">
        <f>nyers_adat!Z158</f>
        <v>46670</v>
      </c>
      <c r="AA13">
        <f>nyers_adat!AA158</f>
        <v>34422</v>
      </c>
      <c r="AB13">
        <f>nyers_adat!AB158</f>
        <v>81351</v>
      </c>
      <c r="AC13">
        <f>nyers_adat!AC158</f>
        <v>332301</v>
      </c>
      <c r="AD13">
        <f>nyers_adat!AD158</f>
        <v>43820</v>
      </c>
      <c r="AE13">
        <f>nyers_adat!AE158</f>
        <v>34107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1714</v>
      </c>
      <c r="X14">
        <f>nyers_adat!X159</f>
        <v>54505</v>
      </c>
      <c r="Y14">
        <f>nyers_adat!Y159</f>
        <v>12249</v>
      </c>
      <c r="Z14">
        <f>nyers_adat!Z159</f>
        <v>25834</v>
      </c>
      <c r="AA14">
        <f>nyers_adat!AA159</f>
        <v>10733</v>
      </c>
      <c r="AB14">
        <f>nyers_adat!AB159</f>
        <v>51823</v>
      </c>
      <c r="AC14">
        <f>nyers_adat!AC159</f>
        <v>208384</v>
      </c>
      <c r="AD14">
        <f>nyers_adat!AD159</f>
        <v>11058</v>
      </c>
      <c r="AE14">
        <f>nyers_adat!AE159</f>
        <v>30570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4906</v>
      </c>
      <c r="X15">
        <f>nyers_adat!X160</f>
        <v>298022</v>
      </c>
      <c r="Y15">
        <f>nyers_adat!Y160</f>
        <v>63069</v>
      </c>
      <c r="Z15">
        <f>nyers_adat!Z160</f>
        <v>140749</v>
      </c>
      <c r="AA15">
        <f>nyers_adat!AA160</f>
        <v>80094</v>
      </c>
      <c r="AB15">
        <f>nyers_adat!AB160</f>
        <v>234713</v>
      </c>
      <c r="AC15">
        <f>nyers_adat!AC160</f>
        <v>1069422</v>
      </c>
      <c r="AD15">
        <f>nyers_adat!AD160</f>
        <v>99670</v>
      </c>
      <c r="AE15">
        <f>nyers_adat!AE160</f>
        <v>137117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19679</v>
      </c>
      <c r="X16">
        <f>nyers_adat!X161</f>
        <v>1246357</v>
      </c>
      <c r="Y16">
        <f>nyers_adat!Y161</f>
        <v>200142</v>
      </c>
      <c r="Z16">
        <f>nyers_adat!Z161</f>
        <v>408703</v>
      </c>
      <c r="AA16">
        <f>nyers_adat!AA161</f>
        <v>217869</v>
      </c>
      <c r="AB16">
        <f>nyers_adat!AB161</f>
        <v>788738</v>
      </c>
      <c r="AC16">
        <f>nyers_adat!AC161</f>
        <v>2706763</v>
      </c>
      <c r="AD16">
        <f>nyers_adat!AD161</f>
        <v>355333</v>
      </c>
      <c r="AE16">
        <f>nyers_adat!AE161</f>
        <v>318855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3613</v>
      </c>
      <c r="X17">
        <f>nyers_adat!X162</f>
        <v>378012</v>
      </c>
      <c r="Y17">
        <f>nyers_adat!Y162</f>
        <v>41902</v>
      </c>
      <c r="Z17">
        <f>nyers_adat!Z162</f>
        <v>137597</v>
      </c>
      <c r="AA17">
        <f>nyers_adat!AA162</f>
        <v>61969</v>
      </c>
      <c r="AB17">
        <f>nyers_adat!AB162</f>
        <v>185039</v>
      </c>
      <c r="AC17">
        <f>nyers_adat!AC162</f>
        <v>584006</v>
      </c>
      <c r="AD17">
        <f>nyers_adat!AD162</f>
        <v>43120</v>
      </c>
      <c r="AE17">
        <f>nyers_adat!AE162</f>
        <v>57724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1648</v>
      </c>
      <c r="X18">
        <f>nyers_adat!X163</f>
        <v>79012</v>
      </c>
      <c r="Y18">
        <f>nyers_adat!Y163</f>
        <v>17047</v>
      </c>
      <c r="Z18">
        <f>nyers_adat!Z163</f>
        <v>35387</v>
      </c>
      <c r="AA18">
        <f>nyers_adat!AA163</f>
        <v>25899</v>
      </c>
      <c r="AB18">
        <f>nyers_adat!AB163</f>
        <v>87210</v>
      </c>
      <c r="AC18">
        <f>nyers_adat!AC163</f>
        <v>339864</v>
      </c>
      <c r="AD18">
        <f>nyers_adat!AD163</f>
        <v>70149</v>
      </c>
      <c r="AE18">
        <f>nyers_adat!AE163</f>
        <v>29139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904</v>
      </c>
      <c r="X19">
        <f>nyers_adat!X164</f>
        <v>64570</v>
      </c>
      <c r="Y19">
        <f>nyers_adat!Y164</f>
        <v>10465</v>
      </c>
      <c r="Z19">
        <f>nyers_adat!Z164</f>
        <v>27612</v>
      </c>
      <c r="AA19">
        <f>nyers_adat!AA164</f>
        <v>14043</v>
      </c>
      <c r="AB19">
        <f>nyers_adat!AB164</f>
        <v>48055</v>
      </c>
      <c r="AC19">
        <f>nyers_adat!AC164</f>
        <v>130799</v>
      </c>
      <c r="AD19">
        <f>nyers_adat!AD164</f>
        <v>28835</v>
      </c>
      <c r="AE19">
        <f>nyers_adat!AE164</f>
        <v>10846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6165</v>
      </c>
      <c r="X20">
        <f>nyers_adat!X165</f>
        <v>521594</v>
      </c>
      <c r="Y20">
        <f>nyers_adat!Y165</f>
        <v>69414</v>
      </c>
      <c r="Z20">
        <f>nyers_adat!Z165</f>
        <v>200596</v>
      </c>
      <c r="AA20">
        <f>nyers_adat!AA165</f>
        <v>101911</v>
      </c>
      <c r="AB20">
        <f>nyers_adat!AB165</f>
        <v>320304</v>
      </c>
      <c r="AC20">
        <f>nyers_adat!AC165</f>
        <v>1054669</v>
      </c>
      <c r="AD20">
        <f>nyers_adat!AD165</f>
        <v>142104</v>
      </c>
      <c r="AE20">
        <f>nyers_adat!AE165</f>
        <v>97709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5820</v>
      </c>
      <c r="X21">
        <f>nyers_adat!X166</f>
        <v>274801</v>
      </c>
      <c r="Y21">
        <f>nyers_adat!Y166</f>
        <v>36369</v>
      </c>
      <c r="Z21">
        <f>nyers_adat!Z166</f>
        <v>119982</v>
      </c>
      <c r="AA21">
        <f>nyers_adat!AA166</f>
        <v>46714</v>
      </c>
      <c r="AB21">
        <f>nyers_adat!AB166</f>
        <v>185284</v>
      </c>
      <c r="AC21">
        <f>nyers_adat!AC166</f>
        <v>784338</v>
      </c>
      <c r="AD21">
        <f>nyers_adat!AD166</f>
        <v>68289</v>
      </c>
      <c r="AE21">
        <f>nyers_adat!AE166</f>
        <v>45607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1745</v>
      </c>
      <c r="X22">
        <f>nyers_adat!X167</f>
        <v>157505</v>
      </c>
      <c r="Y22">
        <f>nyers_adat!Y167</f>
        <v>15789</v>
      </c>
      <c r="Z22">
        <f>nyers_adat!Z167</f>
        <v>45644</v>
      </c>
      <c r="AA22">
        <f>nyers_adat!AA167</f>
        <v>7237</v>
      </c>
      <c r="AB22">
        <f>nyers_adat!AB167</f>
        <v>103791</v>
      </c>
      <c r="AC22">
        <f>nyers_adat!AC167</f>
        <v>385739</v>
      </c>
      <c r="AD22">
        <f>nyers_adat!AD167</f>
        <v>53649</v>
      </c>
      <c r="AE22">
        <f>nyers_adat!AE167</f>
        <v>34721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4804</v>
      </c>
      <c r="X23">
        <f>nyers_adat!X168</f>
        <v>133722</v>
      </c>
      <c r="Y23">
        <f>nyers_adat!Y168</f>
        <v>34954</v>
      </c>
      <c r="Z23">
        <f>nyers_adat!Z168</f>
        <v>79745</v>
      </c>
      <c r="AA23">
        <f>nyers_adat!AA168</f>
        <v>41079</v>
      </c>
      <c r="AB23">
        <f>nyers_adat!AB168</f>
        <v>149638</v>
      </c>
      <c r="AC23">
        <f>nyers_adat!AC168</f>
        <v>605051</v>
      </c>
      <c r="AD23">
        <f>nyers_adat!AD168</f>
        <v>69497</v>
      </c>
      <c r="AE23">
        <f>nyers_adat!AE168</f>
        <v>43217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12369</v>
      </c>
      <c r="X24">
        <f>nyers_adat!X169</f>
        <v>566028</v>
      </c>
      <c r="Y24">
        <f>nyers_adat!Y169</f>
        <v>87112</v>
      </c>
      <c r="Z24">
        <f>nyers_adat!Z169</f>
        <v>245371</v>
      </c>
      <c r="AA24">
        <f>nyers_adat!AA169</f>
        <v>95030</v>
      </c>
      <c r="AB24">
        <f>nyers_adat!AB169</f>
        <v>438713</v>
      </c>
      <c r="AC24">
        <f>nyers_adat!AC169</f>
        <v>1775128</v>
      </c>
      <c r="AD24">
        <f>nyers_adat!AD169</f>
        <v>191435</v>
      </c>
      <c r="AE24">
        <f>nyers_adat!AE169</f>
        <v>123545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49415</v>
      </c>
      <c r="X25">
        <f>nyers_adat!X170</f>
        <v>160052</v>
      </c>
      <c r="Y25">
        <f>nyers_adat!Y170</f>
        <v>27878</v>
      </c>
      <c r="Z25">
        <f>nyers_adat!Z170</f>
        <v>65313</v>
      </c>
      <c r="AA25">
        <f>nyers_adat!AA170</f>
        <v>28510</v>
      </c>
      <c r="AB25">
        <f>nyers_adat!AB170</f>
        <v>146500</v>
      </c>
      <c r="AC25">
        <f>nyers_adat!AC170</f>
        <v>515974</v>
      </c>
      <c r="AD25">
        <f>nyers_adat!AD170</f>
        <v>76341</v>
      </c>
      <c r="AE25">
        <f>nyers_adat!AE170</f>
        <v>42339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3652</v>
      </c>
      <c r="X26">
        <f>nyers_adat!X171</f>
        <v>126286</v>
      </c>
      <c r="Y26">
        <f>nyers_adat!Y171</f>
        <v>23684</v>
      </c>
      <c r="Z26">
        <f>nyers_adat!Z171</f>
        <v>64993</v>
      </c>
      <c r="AA26">
        <f>nyers_adat!AA171</f>
        <v>27952</v>
      </c>
      <c r="AB26">
        <f>nyers_adat!AB171</f>
        <v>95754</v>
      </c>
      <c r="AC26">
        <f>nyers_adat!AC171</f>
        <v>357736</v>
      </c>
      <c r="AD26">
        <f>nyers_adat!AD171</f>
        <v>52566</v>
      </c>
      <c r="AE26">
        <f>nyers_adat!AE171</f>
        <v>40780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11684</v>
      </c>
      <c r="X27">
        <f>nyers_adat!X172</f>
        <v>185653</v>
      </c>
      <c r="Y27">
        <f>nyers_adat!Y172</f>
        <v>38431</v>
      </c>
      <c r="Z27">
        <f>nyers_adat!Z172</f>
        <v>73279</v>
      </c>
      <c r="AA27">
        <f>nyers_adat!AA172</f>
        <v>37471</v>
      </c>
      <c r="AB27">
        <f>nyers_adat!AB172</f>
        <v>97829</v>
      </c>
      <c r="AC27">
        <f>nyers_adat!AC172</f>
        <v>657435</v>
      </c>
      <c r="AD27">
        <f>nyers_adat!AD172</f>
        <v>62343</v>
      </c>
      <c r="AE27">
        <f>nyers_adat!AE172</f>
        <v>57979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64751</v>
      </c>
      <c r="X28">
        <f>nyers_adat!X173</f>
        <v>471991</v>
      </c>
      <c r="Y28">
        <f>nyers_adat!Y173</f>
        <v>89993</v>
      </c>
      <c r="Z28">
        <f>nyers_adat!Z173</f>
        <v>203585</v>
      </c>
      <c r="AA28">
        <f>nyers_adat!AA173</f>
        <v>93933</v>
      </c>
      <c r="AB28">
        <f>nyers_adat!AB173</f>
        <v>340083</v>
      </c>
      <c r="AC28">
        <f>nyers_adat!AC173</f>
        <v>1531145</v>
      </c>
      <c r="AD28">
        <f>nyers_adat!AD173</f>
        <v>191250</v>
      </c>
      <c r="AE28">
        <f>nyers_adat!AE173</f>
        <v>141098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83285</v>
      </c>
      <c r="X29">
        <f>nyers_adat!X174</f>
        <v>1559613</v>
      </c>
      <c r="Y29">
        <f>nyers_adat!Y174</f>
        <v>246519</v>
      </c>
      <c r="Z29">
        <f>nyers_adat!Z174</f>
        <v>649552</v>
      </c>
      <c r="AA29">
        <f>nyers_adat!AA174</f>
        <v>290874</v>
      </c>
      <c r="AB29">
        <f>nyers_adat!AB174</f>
        <v>1099100</v>
      </c>
      <c r="AC29">
        <f>nyers_adat!AC174</f>
        <v>4360942</v>
      </c>
      <c r="AD29">
        <f>nyers_adat!AD174</f>
        <v>524789</v>
      </c>
      <c r="AE29">
        <f>nyers_adat!AE174</f>
        <v>362352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138109</v>
      </c>
      <c r="X30">
        <f>nyers_adat!X175</f>
        <v>4247675</v>
      </c>
      <c r="Y30">
        <f>nyers_adat!Y175</f>
        <v>686036</v>
      </c>
      <c r="Z30">
        <f>nyers_adat!Z175</f>
        <v>1496491</v>
      </c>
      <c r="AA30">
        <f>nyers_adat!AA175</f>
        <v>803659</v>
      </c>
      <c r="AB30">
        <f>nyers_adat!AB175</f>
        <v>2795369</v>
      </c>
      <c r="AC30">
        <f>nyers_adat!AC175</f>
        <v>11625333</v>
      </c>
      <c r="AD30">
        <f>nyers_adat!AD175</f>
        <v>1111744</v>
      </c>
      <c r="AE30">
        <f>nyers_adat!AE175</f>
        <v>1424513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1.1533092378281493E-2</v>
      </c>
      <c r="X32" s="9">
        <f t="shared" si="0"/>
        <v>0.47310618714554897</v>
      </c>
      <c r="Y32" s="9">
        <f t="shared" si="0"/>
        <v>7.8552681407060246E-2</v>
      </c>
      <c r="Z32" s="9">
        <f t="shared" si="0"/>
        <v>0.14381039327041023</v>
      </c>
      <c r="AA32" s="9">
        <f t="shared" si="0"/>
        <v>9.6778872437993019E-2</v>
      </c>
      <c r="AB32" s="9">
        <f t="shared" si="0"/>
        <v>0.29781302771814427</v>
      </c>
      <c r="AC32" s="9">
        <f t="shared" si="0"/>
        <v>1.4956194266564895</v>
      </c>
      <c r="AD32" s="9">
        <f>AD2/$D2</f>
        <v>7.6008476962364943E-2</v>
      </c>
      <c r="AE32" s="9">
        <f>AE2/$D2</f>
        <v>0.2439213761084337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1.1533092378281493E-2</v>
      </c>
      <c r="X33" s="9">
        <f t="shared" si="1"/>
        <v>0.47310618714554897</v>
      </c>
      <c r="Y33" s="9">
        <f t="shared" si="1"/>
        <v>7.8552681407060246E-2</v>
      </c>
      <c r="Z33" s="9">
        <f t="shared" si="1"/>
        <v>0.14381039327041023</v>
      </c>
      <c r="AA33" s="9">
        <f t="shared" si="1"/>
        <v>9.6778872437993019E-2</v>
      </c>
      <c r="AB33" s="9">
        <f t="shared" si="1"/>
        <v>0.29781302771814427</v>
      </c>
      <c r="AC33" s="9">
        <f t="shared" si="1"/>
        <v>1.4956194266564895</v>
      </c>
      <c r="AD33" s="9">
        <f>AD3/$D3</f>
        <v>7.6008476962364943E-2</v>
      </c>
      <c r="AE33" s="9">
        <f>AE3/$D3</f>
        <v>0.2439213761084337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3.8055150106425422E-3</v>
      </c>
      <c r="X34" s="9">
        <f t="shared" si="1"/>
        <v>0.45047933244625576</v>
      </c>
      <c r="Y34" s="9">
        <f t="shared" si="1"/>
        <v>6.1590576273939747E-2</v>
      </c>
      <c r="Z34" s="9">
        <f t="shared" si="1"/>
        <v>0.16206286147017579</v>
      </c>
      <c r="AA34" s="9">
        <f t="shared" si="1"/>
        <v>6.0979018306127765E-2</v>
      </c>
      <c r="AB34" s="9">
        <f t="shared" si="1"/>
        <v>0.31501924257590125</v>
      </c>
      <c r="AC34" s="9">
        <f t="shared" si="1"/>
        <v>0.87623834516236143</v>
      </c>
      <c r="AD34" s="9">
        <f t="shared" si="1"/>
        <v>0.14462868159091072</v>
      </c>
      <c r="AE34" s="9">
        <f t="shared" si="1"/>
        <v>7.6554635298839241E-2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1.8209604810711141E-2</v>
      </c>
      <c r="X35" s="9">
        <f t="shared" si="1"/>
        <v>0.61520291034734798</v>
      </c>
      <c r="Y35" s="9">
        <f t="shared" si="1"/>
        <v>5.0618781042874469E-2</v>
      </c>
      <c r="Z35" s="9">
        <f t="shared" si="1"/>
        <v>0.12970647352946063</v>
      </c>
      <c r="AA35" s="9">
        <f t="shared" si="1"/>
        <v>6.0439542185086133E-2</v>
      </c>
      <c r="AB35" s="9">
        <f t="shared" si="1"/>
        <v>0.27437997308925399</v>
      </c>
      <c r="AC35" s="9">
        <f t="shared" si="1"/>
        <v>0.75307563248558951</v>
      </c>
      <c r="AD35" s="9">
        <f t="shared" si="1"/>
        <v>9.9955148756623868E-2</v>
      </c>
      <c r="AE35" s="9">
        <f>AE5/$D5</f>
        <v>7.5463047558929547E-2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8.6675636144062703E-3</v>
      </c>
      <c r="X36" s="9">
        <f t="shared" si="1"/>
        <v>0.42812253595851762</v>
      </c>
      <c r="Y36" s="9">
        <f t="shared" si="1"/>
        <v>5.7067567131848386E-2</v>
      </c>
      <c r="Z36" s="9">
        <f t="shared" si="1"/>
        <v>0.13637709324445929</v>
      </c>
      <c r="AA36" s="9">
        <f t="shared" si="1"/>
        <v>8.398186172348801E-2</v>
      </c>
      <c r="AB36" s="9">
        <f t="shared" si="1"/>
        <v>0.2604460702843559</v>
      </c>
      <c r="AC36" s="9">
        <f t="shared" si="1"/>
        <v>0.55976866955683158</v>
      </c>
      <c r="AD36" s="9">
        <f t="shared" si="1"/>
        <v>0.11165240637008768</v>
      </c>
      <c r="AE36" s="9">
        <f t="shared" si="1"/>
        <v>0.1259420149667162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9.4564720411405082E-3</v>
      </c>
      <c r="X37" s="9">
        <f t="shared" si="1"/>
        <v>0.4900302143284736</v>
      </c>
      <c r="Y37" s="9">
        <f t="shared" si="1"/>
        <v>5.702259239881028E-2</v>
      </c>
      <c r="Z37" s="9">
        <f t="shared" si="1"/>
        <v>0.14462057685327903</v>
      </c>
      <c r="AA37" s="9">
        <f t="shared" si="1"/>
        <v>6.8224047965835657E-2</v>
      </c>
      <c r="AB37" s="9">
        <f t="shared" si="1"/>
        <v>0.2859359607072321</v>
      </c>
      <c r="AC37" s="9">
        <f t="shared" si="1"/>
        <v>0.73950818049408207</v>
      </c>
      <c r="AD37" s="9">
        <f t="shared" si="1"/>
        <v>0.1213465880434219</v>
      </c>
      <c r="AE37" s="9">
        <f t="shared" si="1"/>
        <v>9.2128719638370785E-2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5.0196453065788002E-3</v>
      </c>
      <c r="X38" s="9">
        <f t="shared" si="1"/>
        <v>0.33910398802893854</v>
      </c>
      <c r="Y38" s="9">
        <f t="shared" si="1"/>
        <v>9.2773612939905867E-2</v>
      </c>
      <c r="Z38" s="9">
        <f t="shared" si="1"/>
        <v>0.13471882588911127</v>
      </c>
      <c r="AA38" s="9">
        <f t="shared" si="1"/>
        <v>5.0344400506402952E-2</v>
      </c>
      <c r="AB38" s="9">
        <f t="shared" si="1"/>
        <v>0.26774048328088246</v>
      </c>
      <c r="AC38" s="9">
        <f t="shared" si="1"/>
        <v>0.74001407614220704</v>
      </c>
      <c r="AD38" s="9">
        <f t="shared" si="1"/>
        <v>0.13909384306158207</v>
      </c>
      <c r="AE38" s="9">
        <f t="shared" si="1"/>
        <v>8.4397674266233527E-2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3.608290016801961E-3</v>
      </c>
      <c r="X39" s="9">
        <f t="shared" si="1"/>
        <v>0.33843163333162823</v>
      </c>
      <c r="Y39" s="9">
        <f t="shared" si="1"/>
        <v>6.2816512353573078E-2</v>
      </c>
      <c r="Z39" s="9">
        <f t="shared" si="1"/>
        <v>5.6591523469624649E-2</v>
      </c>
      <c r="AA39" s="9">
        <f t="shared" si="1"/>
        <v>6.7652486650900887E-2</v>
      </c>
      <c r="AB39" s="9">
        <f t="shared" si="1"/>
        <v>0.22496920952084898</v>
      </c>
      <c r="AC39" s="9">
        <f>AC9/$D9</f>
        <v>0.95435926291724538</v>
      </c>
      <c r="AD39" s="9">
        <f t="shared" si="1"/>
        <v>8.9813761868598435E-2</v>
      </c>
      <c r="AE39" s="9">
        <f t="shared" si="1"/>
        <v>4.3956606082546028E-2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5.4252051288766834E-3</v>
      </c>
      <c r="X40" s="9">
        <f t="shared" si="1"/>
        <v>0.68125984487654856</v>
      </c>
      <c r="Y40" s="9">
        <f t="shared" si="1"/>
        <v>6.2584418062565705E-2</v>
      </c>
      <c r="Z40" s="9">
        <f t="shared" si="1"/>
        <v>0.13628115283738229</v>
      </c>
      <c r="AA40" s="9">
        <f t="shared" si="1"/>
        <v>9.126691635081996E-2</v>
      </c>
      <c r="AB40" s="9">
        <f t="shared" si="1"/>
        <v>0.25017678685678579</v>
      </c>
      <c r="AC40" s="9">
        <f t="shared" si="1"/>
        <v>0.97367465980222323</v>
      </c>
      <c r="AD40" s="9">
        <f t="shared" si="1"/>
        <v>0.14333017798414344</v>
      </c>
      <c r="AE40" s="9">
        <f t="shared" si="1"/>
        <v>0.12312970730082949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4.7679903152081995E-3</v>
      </c>
      <c r="X41" s="9">
        <f t="shared" si="1"/>
        <v>0.43088173634481558</v>
      </c>
      <c r="Y41" s="9">
        <f t="shared" si="1"/>
        <v>7.7005758388978315E-2</v>
      </c>
      <c r="Z41" s="9">
        <f t="shared" si="1"/>
        <v>0.11517481793255033</v>
      </c>
      <c r="AA41" s="9">
        <f t="shared" si="1"/>
        <v>6.5764482192430945E-2</v>
      </c>
      <c r="AB41" s="9">
        <f t="shared" si="1"/>
        <v>0.25209114885239442</v>
      </c>
      <c r="AC41" s="9">
        <f t="shared" si="1"/>
        <v>0.8575786612826517</v>
      </c>
      <c r="AD41" s="9">
        <f t="shared" si="1"/>
        <v>0.12763976435550184</v>
      </c>
      <c r="AE41" s="9">
        <f t="shared" si="1"/>
        <v>8.4472459376058892E-2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5.7141425026941677E-3</v>
      </c>
      <c r="X42" s="9">
        <f t="shared" si="2"/>
        <v>0.39701037846447734</v>
      </c>
      <c r="Y42" s="9">
        <f t="shared" si="2"/>
        <v>8.9694215405350469E-2</v>
      </c>
      <c r="Z42" s="9">
        <f t="shared" si="2"/>
        <v>0.19003979293195103</v>
      </c>
      <c r="AA42" s="9">
        <f t="shared" si="2"/>
        <v>9.7293579386760004E-2</v>
      </c>
      <c r="AB42" s="9">
        <f t="shared" si="2"/>
        <v>0.2827525904391146</v>
      </c>
      <c r="AC42" s="9">
        <f t="shared" si="2"/>
        <v>1.4723579748767088</v>
      </c>
      <c r="AD42" s="9">
        <f t="shared" si="2"/>
        <v>0.12473093127713313</v>
      </c>
      <c r="AE42" s="9">
        <f t="shared" si="2"/>
        <v>0.20172148289238087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3.8006334389064844E-3</v>
      </c>
      <c r="X43" s="9">
        <f t="shared" si="3"/>
        <v>0.33654609101516919</v>
      </c>
      <c r="Y43" s="9">
        <f t="shared" si="3"/>
        <v>6.2043673945657608E-2</v>
      </c>
      <c r="Z43" s="9">
        <f t="shared" si="3"/>
        <v>0.15559259876646109</v>
      </c>
      <c r="AA43" s="9">
        <f t="shared" si="3"/>
        <v>0.11475912652108684</v>
      </c>
      <c r="AB43" s="9">
        <f t="shared" si="3"/>
        <v>0.27121520253375564</v>
      </c>
      <c r="AC43" s="9">
        <f t="shared" si="3"/>
        <v>1.1078546424404068</v>
      </c>
      <c r="AD43" s="9">
        <f t="shared" si="3"/>
        <v>0.14609101516919487</v>
      </c>
      <c r="AE43" s="9">
        <f t="shared" si="3"/>
        <v>0.11370895149191532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7.9530796143173991E-3</v>
      </c>
      <c r="X44" s="9">
        <f t="shared" si="3"/>
        <v>0.25290700372133595</v>
      </c>
      <c r="Y44" s="9">
        <f t="shared" si="3"/>
        <v>5.6836214816670845E-2</v>
      </c>
      <c r="Z44" s="9">
        <f t="shared" si="3"/>
        <v>0.11987156286830554</v>
      </c>
      <c r="AA44" s="9">
        <f t="shared" si="3"/>
        <v>4.9801869020110065E-2</v>
      </c>
      <c r="AB44" s="9">
        <f t="shared" si="3"/>
        <v>0.24046233655354177</v>
      </c>
      <c r="AC44" s="9">
        <f t="shared" si="3"/>
        <v>0.96691630242118842</v>
      </c>
      <c r="AD44" s="9">
        <f t="shared" si="3"/>
        <v>5.1309891700771181E-2</v>
      </c>
      <c r="AE44" s="9">
        <f t="shared" si="3"/>
        <v>0.14184693337787802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5.6095946250341597E-3</v>
      </c>
      <c r="X45" s="9">
        <f t="shared" si="3"/>
        <v>0.34076286370605996</v>
      </c>
      <c r="Y45" s="9">
        <f t="shared" si="3"/>
        <v>7.2114048798670893E-2</v>
      </c>
      <c r="Z45" s="9">
        <f t="shared" si="3"/>
        <v>0.16093453605359415</v>
      </c>
      <c r="AA45" s="9">
        <f t="shared" si="3"/>
        <v>9.1580691377392165E-2</v>
      </c>
      <c r="AB45" s="9">
        <f t="shared" si="3"/>
        <v>0.2683743952763234</v>
      </c>
      <c r="AC45" s="9">
        <f t="shared" si="3"/>
        <v>1.2227932945563149</v>
      </c>
      <c r="AD45" s="9">
        <f t="shared" si="3"/>
        <v>0.11396418595131567</v>
      </c>
      <c r="AE45" s="9">
        <f t="shared" si="3"/>
        <v>0.15678165230346694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6.7166642149141418E-3</v>
      </c>
      <c r="X46" s="9">
        <f t="shared" si="3"/>
        <v>0.42539567360677599</v>
      </c>
      <c r="Y46" s="9">
        <f t="shared" si="3"/>
        <v>6.8310717480631444E-2</v>
      </c>
      <c r="Z46" s="9">
        <f t="shared" si="3"/>
        <v>0.13949493442898797</v>
      </c>
      <c r="AA46" s="9">
        <f t="shared" si="3"/>
        <v>7.4361142123031104E-2</v>
      </c>
      <c r="AB46" s="9">
        <f t="shared" si="3"/>
        <v>0.26920515775918236</v>
      </c>
      <c r="AC46" s="9">
        <f t="shared" si="3"/>
        <v>0.92384868033709266</v>
      </c>
      <c r="AD46" s="9">
        <f t="shared" si="3"/>
        <v>0.12127915267432729</v>
      </c>
      <c r="AE46" s="9">
        <f t="shared" si="3"/>
        <v>0.10882880066296298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5.6713297251139603E-3</v>
      </c>
      <c r="X47" s="9">
        <f t="shared" si="3"/>
        <v>0.59336581567942936</v>
      </c>
      <c r="Y47" s="9">
        <f t="shared" si="3"/>
        <v>6.5773611442492427E-2</v>
      </c>
      <c r="Z47" s="9">
        <f t="shared" si="3"/>
        <v>0.21598614895834642</v>
      </c>
      <c r="AA47" s="9">
        <f t="shared" si="3"/>
        <v>9.7272801476774709E-2</v>
      </c>
      <c r="AB47" s="9">
        <f t="shared" si="3"/>
        <v>0.29045590395941379</v>
      </c>
      <c r="AC47" s="9">
        <f t="shared" si="3"/>
        <v>0.91671480416410278</v>
      </c>
      <c r="AD47" s="9">
        <f t="shared" si="3"/>
        <v>6.7685507264576242E-2</v>
      </c>
      <c r="AE47" s="9">
        <f>AE17/$D17</f>
        <v>9.0609420717541717E-2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5.6165032495969951E-3</v>
      </c>
      <c r="X48" s="9">
        <f t="shared" si="3"/>
        <v>0.2692786133235181</v>
      </c>
      <c r="Y48" s="9">
        <f t="shared" si="3"/>
        <v>5.809740952419902E-2</v>
      </c>
      <c r="Z48" s="9">
        <f t="shared" si="3"/>
        <v>0.12060145661012675</v>
      </c>
      <c r="AA48" s="9">
        <f t="shared" si="3"/>
        <v>8.8265666056621714E-2</v>
      </c>
      <c r="AB48" s="9">
        <f t="shared" si="3"/>
        <v>0.29721799053237496</v>
      </c>
      <c r="AC48" s="9">
        <f t="shared" si="3"/>
        <v>1.1582811046244135</v>
      </c>
      <c r="AD48" s="9">
        <f t="shared" si="3"/>
        <v>0.23907286799513328</v>
      </c>
      <c r="AE48" s="9">
        <f t="shared" si="3"/>
        <v>9.9307820503644936E-2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4.8061586883014693E-3</v>
      </c>
      <c r="X49" s="9">
        <f t="shared" si="3"/>
        <v>0.34328945409693129</v>
      </c>
      <c r="Y49" s="9">
        <f t="shared" si="3"/>
        <v>5.5637666673755394E-2</v>
      </c>
      <c r="Z49" s="9">
        <f t="shared" si="3"/>
        <v>0.1468005018820577</v>
      </c>
      <c r="AA49" s="9">
        <f t="shared" si="3"/>
        <v>7.4660272632541519E-2</v>
      </c>
      <c r="AB49" s="9">
        <f t="shared" si="3"/>
        <v>0.25548667673266273</v>
      </c>
      <c r="AC49" s="9">
        <f t="shared" si="3"/>
        <v>0.69539906003445118</v>
      </c>
      <c r="AD49" s="9">
        <f t="shared" si="3"/>
        <v>0.1533026391340408</v>
      </c>
      <c r="AE49" s="9">
        <f t="shared" si="3"/>
        <v>5.7663271165174487E-2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5.5114668011232125E-3</v>
      </c>
      <c r="X50" s="9">
        <f t="shared" si="3"/>
        <v>0.46630138112977471</v>
      </c>
      <c r="Y50" s="9">
        <f t="shared" si="3"/>
        <v>6.205562960797513E-2</v>
      </c>
      <c r="Z50" s="9">
        <f t="shared" si="3"/>
        <v>0.17933141840034258</v>
      </c>
      <c r="AA50" s="9">
        <f t="shared" si="3"/>
        <v>9.1107719897691439E-2</v>
      </c>
      <c r="AB50" s="9">
        <f t="shared" si="3"/>
        <v>0.28634953159237136</v>
      </c>
      <c r="AC50" s="9">
        <f t="shared" si="3"/>
        <v>0.94286669581083826</v>
      </c>
      <c r="AD50" s="9">
        <f t="shared" si="3"/>
        <v>0.12703998026063471</v>
      </c>
      <c r="AE50" s="9">
        <f t="shared" si="3"/>
        <v>8.73511613415974E-2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1.1049367129461751E-2</v>
      </c>
      <c r="X51" s="9">
        <f t="shared" si="3"/>
        <v>0.52171428462941905</v>
      </c>
      <c r="Y51" s="9">
        <f t="shared" si="3"/>
        <v>6.9047153459002475E-2</v>
      </c>
      <c r="Z51" s="9">
        <f t="shared" si="3"/>
        <v>0.22778782936891406</v>
      </c>
      <c r="AA51" s="9">
        <f t="shared" si="3"/>
        <v>8.8687308605786302E-2</v>
      </c>
      <c r="AB51" s="9">
        <f t="shared" si="3"/>
        <v>0.3517647661881772</v>
      </c>
      <c r="AC51" s="9">
        <f t="shared" si="3"/>
        <v>1.4890787827470398</v>
      </c>
      <c r="AD51" s="9">
        <f t="shared" si="3"/>
        <v>0.12964780616904012</v>
      </c>
      <c r="AE51" s="9">
        <f t="shared" si="3"/>
        <v>8.6585650631161873E-2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4.7559995094097925E-3</v>
      </c>
      <c r="X52" s="9">
        <f t="shared" si="4"/>
        <v>0.42928005887082488</v>
      </c>
      <c r="Y52" s="9">
        <f t="shared" si="4"/>
        <v>4.3032937681416174E-2</v>
      </c>
      <c r="Z52" s="9">
        <f t="shared" si="4"/>
        <v>0.12440277456017225</v>
      </c>
      <c r="AA52" s="9">
        <f t="shared" si="4"/>
        <v>1.9724451833580899E-2</v>
      </c>
      <c r="AB52" s="9">
        <f t="shared" si="4"/>
        <v>0.28288249001785204</v>
      </c>
      <c r="AC52" s="9">
        <f t="shared" si="4"/>
        <v>1.0513320886878075</v>
      </c>
      <c r="AD52" s="9">
        <f t="shared" si="4"/>
        <v>0.14622041127812377</v>
      </c>
      <c r="AE52" s="9">
        <f t="shared" si="4"/>
        <v>9.4632125482073018E-2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8.7500091070036503E-3</v>
      </c>
      <c r="X53" s="9">
        <f t="shared" si="5"/>
        <v>0.24356134841938845</v>
      </c>
      <c r="Y53" s="9">
        <f t="shared" si="5"/>
        <v>6.3665241117028634E-2</v>
      </c>
      <c r="Z53" s="9">
        <f t="shared" si="5"/>
        <v>0.14524760121523858</v>
      </c>
      <c r="AA53" s="9">
        <f t="shared" si="5"/>
        <v>7.4821320588385296E-2</v>
      </c>
      <c r="AB53" s="9">
        <f t="shared" si="5"/>
        <v>0.27255076243834558</v>
      </c>
      <c r="AC53" s="9">
        <f t="shared" si="5"/>
        <v>1.1020403330977655</v>
      </c>
      <c r="AD53" s="9">
        <f t="shared" si="5"/>
        <v>0.12658188653402011</v>
      </c>
      <c r="AE53" s="9">
        <f t="shared" si="5"/>
        <v>7.8715475349162525E-2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8.5737457197121985E-3</v>
      </c>
      <c r="X54" s="9">
        <f t="shared" si="5"/>
        <v>0.39235024191424173</v>
      </c>
      <c r="Y54" s="9">
        <f t="shared" si="5"/>
        <v>6.0382903802697792E-2</v>
      </c>
      <c r="Z54" s="9">
        <f t="shared" si="5"/>
        <v>0.17008234788515658</v>
      </c>
      <c r="AA54" s="9">
        <f t="shared" si="5"/>
        <v>6.5871376485103911E-2</v>
      </c>
      <c r="AB54" s="9">
        <f t="shared" si="5"/>
        <v>0.30410006515741755</v>
      </c>
      <c r="AC54" s="9">
        <f t="shared" si="5"/>
        <v>1.2304548542276073</v>
      </c>
      <c r="AD54" s="9">
        <f t="shared" si="5"/>
        <v>0.13269585349285348</v>
      </c>
      <c r="AE54" s="9">
        <f t="shared" si="5"/>
        <v>8.5636948414733891E-2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9.8393134482895939E-2</v>
      </c>
      <c r="X55" s="9">
        <f t="shared" si="5"/>
        <v>0.31868902074787941</v>
      </c>
      <c r="Y55" s="9">
        <f t="shared" si="5"/>
        <v>5.5509537652821475E-2</v>
      </c>
      <c r="Z55" s="9">
        <f t="shared" si="5"/>
        <v>0.13004858428577118</v>
      </c>
      <c r="AA55" s="9">
        <f t="shared" si="5"/>
        <v>5.6767950300665046E-2</v>
      </c>
      <c r="AB55" s="9">
        <f t="shared" si="5"/>
        <v>0.29170483055234758</v>
      </c>
      <c r="AC55" s="9">
        <f t="shared" si="5"/>
        <v>1.027386404364621</v>
      </c>
      <c r="AD55" s="9">
        <f t="shared" si="5"/>
        <v>0.15200708852694039</v>
      </c>
      <c r="AE55" s="9">
        <f t="shared" si="5"/>
        <v>8.430369160925491E-2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1.1048520309068137E-2</v>
      </c>
      <c r="X56" s="9">
        <f t="shared" si="5"/>
        <v>0.38205734823411247</v>
      </c>
      <c r="Y56" s="9">
        <f t="shared" si="5"/>
        <v>7.1652013964942432E-2</v>
      </c>
      <c r="Z56" s="9">
        <f t="shared" si="5"/>
        <v>0.19662554229114607</v>
      </c>
      <c r="AA56" s="9">
        <f t="shared" si="5"/>
        <v>8.4564140109275071E-2</v>
      </c>
      <c r="AB56" s="9">
        <f t="shared" si="5"/>
        <v>0.28968784602259318</v>
      </c>
      <c r="AC56" s="9">
        <f t="shared" si="5"/>
        <v>1.0822709368249723</v>
      </c>
      <c r="AD56" s="9">
        <f t="shared" si="5"/>
        <v>0.15902971483200321</v>
      </c>
      <c r="AE56" s="9">
        <f t="shared" si="5"/>
        <v>0.12337312656182875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2.9332315756705463E-2</v>
      </c>
      <c r="X57" s="9">
        <f t="shared" si="5"/>
        <v>0.4660760370746011</v>
      </c>
      <c r="Y57" s="9">
        <f t="shared" si="5"/>
        <v>9.6479820852956824E-2</v>
      </c>
      <c r="Z57" s="9">
        <f t="shared" si="5"/>
        <v>0.1839646325175984</v>
      </c>
      <c r="AA57" s="9">
        <f t="shared" si="5"/>
        <v>9.4069770944839981E-2</v>
      </c>
      <c r="AB57" s="9">
        <f t="shared" si="5"/>
        <v>0.24559663798037817</v>
      </c>
      <c r="AC57" s="9">
        <f t="shared" si="5"/>
        <v>1.6504699597320829</v>
      </c>
      <c r="AD57" s="9">
        <f t="shared" si="5"/>
        <v>0.15651014731430063</v>
      </c>
      <c r="AE57" s="9">
        <f t="shared" si="5"/>
        <v>0.14555446210698614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5.2596308649055228E-2</v>
      </c>
      <c r="X58" s="9">
        <f t="shared" si="5"/>
        <v>0.38339152006264349</v>
      </c>
      <c r="Y58" s="9">
        <f t="shared" si="5"/>
        <v>7.3100023231369826E-2</v>
      </c>
      <c r="Z58" s="9">
        <f t="shared" si="5"/>
        <v>0.16536917570875986</v>
      </c>
      <c r="AA58" s="9">
        <f t="shared" si="5"/>
        <v>7.6300428724370359E-2</v>
      </c>
      <c r="AB58" s="9">
        <f t="shared" si="5"/>
        <v>0.27624454347109156</v>
      </c>
      <c r="AC58" s="9">
        <f t="shared" si="5"/>
        <v>1.2437271240051531</v>
      </c>
      <c r="AD58" s="9">
        <f t="shared" si="5"/>
        <v>0.15534963211582545</v>
      </c>
      <c r="AE58" s="9">
        <f t="shared" si="5"/>
        <v>0.11461188178969274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2.196142689021607E-2</v>
      </c>
      <c r="X59" s="9">
        <f t="shared" si="5"/>
        <v>0.41125445009942435</v>
      </c>
      <c r="Y59" s="9">
        <f t="shared" si="5"/>
        <v>6.5004610620750136E-2</v>
      </c>
      <c r="Z59" s="9">
        <f t="shared" si="5"/>
        <v>0.1712804077492181</v>
      </c>
      <c r="AA59" s="9">
        <f t="shared" si="5"/>
        <v>7.6700583361526201E-2</v>
      </c>
      <c r="AB59" s="9">
        <f t="shared" si="5"/>
        <v>0.28982174815436734</v>
      </c>
      <c r="AC59" s="9">
        <f t="shared" si="5"/>
        <v>1.1499370703664844</v>
      </c>
      <c r="AD59" s="9">
        <f>AD29/$D29</f>
        <v>0.13838164442924417</v>
      </c>
      <c r="AE59" s="9">
        <f t="shared" si="5"/>
        <v>9.5548621678856624E-2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1.4136714514092086E-2</v>
      </c>
      <c r="X60" s="9">
        <f t="shared" si="5"/>
        <v>0.43478823844677827</v>
      </c>
      <c r="Y60" s="9">
        <f t="shared" si="5"/>
        <v>7.0222035337231301E-2</v>
      </c>
      <c r="Z60" s="9">
        <f t="shared" si="5"/>
        <v>0.15317948895371178</v>
      </c>
      <c r="AA60" s="9">
        <f t="shared" si="5"/>
        <v>8.2261821095516816E-2</v>
      </c>
      <c r="AB60" s="9">
        <f t="shared" si="5"/>
        <v>0.28613148682955547</v>
      </c>
      <c r="AC60" s="9">
        <f t="shared" si="5"/>
        <v>1.1899587554196591</v>
      </c>
      <c r="AD60" s="9">
        <f>AD30/$D30</f>
        <v>0.1137971279261655</v>
      </c>
      <c r="AE60" s="9">
        <f t="shared" si="5"/>
        <v>0.14581188483453547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7</v>
      </c>
      <c r="X63">
        <f t="shared" si="6"/>
        <v>6</v>
      </c>
      <c r="Y63">
        <f t="shared" si="6"/>
        <v>4</v>
      </c>
      <c r="Z63">
        <f t="shared" si="6"/>
        <v>17</v>
      </c>
      <c r="AA63">
        <f t="shared" si="6"/>
        <v>4</v>
      </c>
      <c r="AB63">
        <f t="shared" si="6"/>
        <v>4</v>
      </c>
      <c r="AC63">
        <f t="shared" si="6"/>
        <v>2</v>
      </c>
      <c r="AD63">
        <f>RANK(AD32,AD$32:AD$60,AD$61)</f>
        <v>26</v>
      </c>
      <c r="AE63" s="10">
        <f>(AE32*$AF$62)+$AF$63</f>
        <v>1024392.1376108434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7</v>
      </c>
      <c r="X64">
        <f t="shared" si="7"/>
        <v>6</v>
      </c>
      <c r="Y64">
        <f t="shared" si="7"/>
        <v>4</v>
      </c>
      <c r="Z64">
        <f t="shared" si="7"/>
        <v>17</v>
      </c>
      <c r="AA64">
        <f>RANK(AA33,AA$32:AA$60,AA$61)</f>
        <v>4</v>
      </c>
      <c r="AB64">
        <f t="shared" si="7"/>
        <v>4</v>
      </c>
      <c r="AC64">
        <f t="shared" si="7"/>
        <v>2</v>
      </c>
      <c r="AD64">
        <f>RANK(AD33,AD$32:AD$60,AD$61)</f>
        <v>26</v>
      </c>
      <c r="AE64" s="10">
        <f>(AE33*$AF$62)+$AF$63</f>
        <v>1024392.1376108434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27</v>
      </c>
      <c r="X65">
        <f t="shared" si="7"/>
        <v>10</v>
      </c>
      <c r="Y65">
        <f t="shared" si="7"/>
        <v>20</v>
      </c>
      <c r="Z65">
        <f t="shared" si="7"/>
        <v>10</v>
      </c>
      <c r="AA65">
        <f t="shared" si="7"/>
        <v>24</v>
      </c>
      <c r="AB65">
        <f t="shared" si="7"/>
        <v>2</v>
      </c>
      <c r="AC65">
        <f t="shared" si="7"/>
        <v>23</v>
      </c>
      <c r="AD65">
        <f t="shared" si="7"/>
        <v>9</v>
      </c>
      <c r="AE65" s="10">
        <f t="shared" ref="AE65:AE91" si="8">(AE34*$AF$62)+$AF$63</f>
        <v>1007655.4635298839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5</v>
      </c>
      <c r="X66">
        <f t="shared" si="7"/>
        <v>2</v>
      </c>
      <c r="Y66">
        <f t="shared" si="7"/>
        <v>28</v>
      </c>
      <c r="Z66">
        <f t="shared" si="7"/>
        <v>24</v>
      </c>
      <c r="AA66">
        <f t="shared" si="7"/>
        <v>25</v>
      </c>
      <c r="AB66">
        <f t="shared" si="7"/>
        <v>17</v>
      </c>
      <c r="AC66">
        <f t="shared" si="7"/>
        <v>25</v>
      </c>
      <c r="AD66">
        <f t="shared" si="7"/>
        <v>24</v>
      </c>
      <c r="AE66" s="10">
        <f t="shared" si="8"/>
        <v>1007546.304755893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13</v>
      </c>
      <c r="X67">
        <f t="shared" si="7"/>
        <v>14</v>
      </c>
      <c r="Y67">
        <f t="shared" si="7"/>
        <v>23</v>
      </c>
      <c r="Z67">
        <f t="shared" si="7"/>
        <v>20</v>
      </c>
      <c r="AA67">
        <f t="shared" si="7"/>
        <v>13</v>
      </c>
      <c r="AB67">
        <f t="shared" si="7"/>
        <v>23</v>
      </c>
      <c r="AC67">
        <f t="shared" si="7"/>
        <v>29</v>
      </c>
      <c r="AD67">
        <f t="shared" si="7"/>
        <v>23</v>
      </c>
      <c r="AE67" s="10">
        <f>(AE36*$AF$62)+$AF$63</f>
        <v>1012594.2014966717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11</v>
      </c>
      <c r="X68">
        <f t="shared" si="7"/>
        <v>5</v>
      </c>
      <c r="Y68">
        <f t="shared" si="7"/>
        <v>24</v>
      </c>
      <c r="Z68">
        <f t="shared" si="7"/>
        <v>16</v>
      </c>
      <c r="AA68">
        <f t="shared" si="7"/>
        <v>20</v>
      </c>
      <c r="AB68">
        <f t="shared" si="7"/>
        <v>13</v>
      </c>
      <c r="AC68">
        <f t="shared" si="7"/>
        <v>27</v>
      </c>
      <c r="AD68">
        <f t="shared" si="7"/>
        <v>19</v>
      </c>
      <c r="AE68" s="10">
        <f t="shared" si="8"/>
        <v>1009212.8719638371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23</v>
      </c>
      <c r="Y69">
        <f t="shared" si="7"/>
        <v>2</v>
      </c>
      <c r="Z69">
        <f t="shared" si="7"/>
        <v>22</v>
      </c>
      <c r="AA69">
        <f t="shared" si="7"/>
        <v>27</v>
      </c>
      <c r="AB69">
        <f t="shared" si="7"/>
        <v>22</v>
      </c>
      <c r="AC69">
        <f t="shared" si="7"/>
        <v>26</v>
      </c>
      <c r="AD69">
        <f t="shared" si="7"/>
        <v>11</v>
      </c>
      <c r="AE69" s="10">
        <f t="shared" si="8"/>
        <v>1008439.7674266234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16</v>
      </c>
      <c r="Z70">
        <f t="shared" si="7"/>
        <v>29</v>
      </c>
      <c r="AA70">
        <f t="shared" si="7"/>
        <v>21</v>
      </c>
      <c r="AB70">
        <f t="shared" si="7"/>
        <v>29</v>
      </c>
      <c r="AC70">
        <f t="shared" si="7"/>
        <v>19</v>
      </c>
      <c r="AD70">
        <f t="shared" si="7"/>
        <v>25</v>
      </c>
      <c r="AE70" s="10">
        <f t="shared" si="8"/>
        <v>1004395.6606082546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22</v>
      </c>
      <c r="X71">
        <f t="shared" si="7"/>
        <v>1</v>
      </c>
      <c r="Y71">
        <f t="shared" si="7"/>
        <v>17</v>
      </c>
      <c r="Z71">
        <f t="shared" si="7"/>
        <v>21</v>
      </c>
      <c r="AA71">
        <f t="shared" si="7"/>
        <v>8</v>
      </c>
      <c r="AB71">
        <f t="shared" si="7"/>
        <v>26</v>
      </c>
      <c r="AC71">
        <f t="shared" si="7"/>
        <v>17</v>
      </c>
      <c r="AD71">
        <f t="shared" si="7"/>
        <v>10</v>
      </c>
      <c r="AE71" s="10">
        <f t="shared" si="8"/>
        <v>1012312.9707300829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25</v>
      </c>
      <c r="X72">
        <f t="shared" si="7"/>
        <v>12</v>
      </c>
      <c r="Y72">
        <f t="shared" si="7"/>
        <v>6</v>
      </c>
      <c r="Z72">
        <f t="shared" si="7"/>
        <v>28</v>
      </c>
      <c r="AA72">
        <f t="shared" si="7"/>
        <v>23</v>
      </c>
      <c r="AB72">
        <f t="shared" si="7"/>
        <v>25</v>
      </c>
      <c r="AC72">
        <f t="shared" si="7"/>
        <v>24</v>
      </c>
      <c r="AD72">
        <f t="shared" si="7"/>
        <v>15</v>
      </c>
      <c r="AE72" s="10">
        <f t="shared" si="8"/>
        <v>1008447.2459376059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17</v>
      </c>
      <c r="X73">
        <f t="shared" si="7"/>
        <v>17</v>
      </c>
      <c r="Y73">
        <f t="shared" si="7"/>
        <v>3</v>
      </c>
      <c r="Z73">
        <f t="shared" si="7"/>
        <v>4</v>
      </c>
      <c r="AA73">
        <f t="shared" si="7"/>
        <v>2</v>
      </c>
      <c r="AB73">
        <f t="shared" si="7"/>
        <v>15</v>
      </c>
      <c r="AC73">
        <f t="shared" si="7"/>
        <v>5</v>
      </c>
      <c r="AD73">
        <f t="shared" ref="AD73" si="9">RANK(AD42,AD$32:AD$60,AD$61)</f>
        <v>18</v>
      </c>
      <c r="AE73" s="10">
        <f t="shared" si="8"/>
        <v>1020172.1482892381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28</v>
      </c>
      <c r="X74">
        <f t="shared" si="10"/>
        <v>25</v>
      </c>
      <c r="Y74">
        <f t="shared" si="10"/>
        <v>19</v>
      </c>
      <c r="Z74">
        <f t="shared" si="10"/>
        <v>12</v>
      </c>
      <c r="AA74">
        <f t="shared" si="10"/>
        <v>1</v>
      </c>
      <c r="AB74">
        <f t="shared" si="10"/>
        <v>19</v>
      </c>
      <c r="AC74">
        <f t="shared" si="10"/>
        <v>12</v>
      </c>
      <c r="AD74">
        <f t="shared" si="10"/>
        <v>8</v>
      </c>
      <c r="AE74" s="10">
        <f t="shared" si="8"/>
        <v>1011370.8951491915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15</v>
      </c>
      <c r="X75">
        <f t="shared" si="10"/>
        <v>28</v>
      </c>
      <c r="Y75">
        <f t="shared" si="10"/>
        <v>25</v>
      </c>
      <c r="Z75">
        <f t="shared" si="10"/>
        <v>27</v>
      </c>
      <c r="AA75">
        <f t="shared" si="10"/>
        <v>28</v>
      </c>
      <c r="AB75">
        <f t="shared" si="10"/>
        <v>28</v>
      </c>
      <c r="AC75">
        <f t="shared" si="10"/>
        <v>18</v>
      </c>
      <c r="AD75">
        <f t="shared" si="10"/>
        <v>29</v>
      </c>
      <c r="AE75" s="10">
        <f t="shared" si="8"/>
        <v>1014184.6933377878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20</v>
      </c>
      <c r="X76">
        <f t="shared" si="10"/>
        <v>22</v>
      </c>
      <c r="Y76">
        <f t="shared" si="10"/>
        <v>8</v>
      </c>
      <c r="Z76">
        <f t="shared" si="10"/>
        <v>11</v>
      </c>
      <c r="AA76">
        <f t="shared" si="10"/>
        <v>7</v>
      </c>
      <c r="AB76">
        <f t="shared" si="10"/>
        <v>21</v>
      </c>
      <c r="AC76">
        <f t="shared" si="10"/>
        <v>8</v>
      </c>
      <c r="AD76">
        <f>RANK(AD45,AD$32:AD$60,AD$61)</f>
        <v>21</v>
      </c>
      <c r="AE76" s="10">
        <f t="shared" si="8"/>
        <v>1015678.1652303467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16</v>
      </c>
      <c r="X77">
        <f t="shared" si="10"/>
        <v>15</v>
      </c>
      <c r="Y77">
        <f t="shared" si="10"/>
        <v>12</v>
      </c>
      <c r="Z77">
        <f t="shared" si="10"/>
        <v>19</v>
      </c>
      <c r="AA77">
        <f t="shared" si="10"/>
        <v>19</v>
      </c>
      <c r="AB77">
        <f t="shared" si="10"/>
        <v>20</v>
      </c>
      <c r="AC77">
        <f t="shared" si="10"/>
        <v>21</v>
      </c>
      <c r="AD77">
        <f t="shared" si="10"/>
        <v>20</v>
      </c>
      <c r="AE77" s="10">
        <f t="shared" si="8"/>
        <v>1010882.8800662963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3</v>
      </c>
      <c r="Y78">
        <f t="shared" si="10"/>
        <v>13</v>
      </c>
      <c r="Z78">
        <f t="shared" si="10"/>
        <v>2</v>
      </c>
      <c r="AA78">
        <f t="shared" si="10"/>
        <v>3</v>
      </c>
      <c r="AB78">
        <f t="shared" si="10"/>
        <v>8</v>
      </c>
      <c r="AC78">
        <f t="shared" si="10"/>
        <v>22</v>
      </c>
      <c r="AD78">
        <f t="shared" si="10"/>
        <v>28</v>
      </c>
      <c r="AE78" s="10">
        <f t="shared" si="8"/>
        <v>1009060.9420717541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19</v>
      </c>
      <c r="X79">
        <f t="shared" si="10"/>
        <v>27</v>
      </c>
      <c r="Y79">
        <f t="shared" si="10"/>
        <v>22</v>
      </c>
      <c r="Z79">
        <f t="shared" si="10"/>
        <v>26</v>
      </c>
      <c r="AA79">
        <f t="shared" si="10"/>
        <v>11</v>
      </c>
      <c r="AB79">
        <f t="shared" si="10"/>
        <v>6</v>
      </c>
      <c r="AC79">
        <f t="shared" si="10"/>
        <v>10</v>
      </c>
      <c r="AD79">
        <f t="shared" si="10"/>
        <v>1</v>
      </c>
      <c r="AE79" s="10">
        <f t="shared" si="8"/>
        <v>1009930.7820503645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24</v>
      </c>
      <c r="X80">
        <f t="shared" si="10"/>
        <v>21</v>
      </c>
      <c r="Y80">
        <f t="shared" si="10"/>
        <v>26</v>
      </c>
      <c r="Z80">
        <f t="shared" si="10"/>
        <v>14</v>
      </c>
      <c r="AA80">
        <f t="shared" si="10"/>
        <v>18</v>
      </c>
      <c r="AB80">
        <f t="shared" si="10"/>
        <v>24</v>
      </c>
      <c r="AC80">
        <f t="shared" si="10"/>
        <v>28</v>
      </c>
      <c r="AD80">
        <f t="shared" si="10"/>
        <v>5</v>
      </c>
      <c r="AE80" s="10">
        <f t="shared" si="8"/>
        <v>1005766.3271165175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21</v>
      </c>
      <c r="X81">
        <f t="shared" si="10"/>
        <v>8</v>
      </c>
      <c r="Y81">
        <f t="shared" si="10"/>
        <v>18</v>
      </c>
      <c r="Z81">
        <f t="shared" si="10"/>
        <v>6</v>
      </c>
      <c r="AA81">
        <f t="shared" si="10"/>
        <v>9</v>
      </c>
      <c r="AB81">
        <f t="shared" si="10"/>
        <v>11</v>
      </c>
      <c r="AC81">
        <f t="shared" si="10"/>
        <v>20</v>
      </c>
      <c r="AD81">
        <f t="shared" si="10"/>
        <v>16</v>
      </c>
      <c r="AE81" s="10">
        <f t="shared" si="8"/>
        <v>1008735.1161341597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9</v>
      </c>
      <c r="X82">
        <f t="shared" si="10"/>
        <v>4</v>
      </c>
      <c r="Y82">
        <f t="shared" si="10"/>
        <v>11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4</v>
      </c>
      <c r="AD82">
        <f t="shared" si="10"/>
        <v>14</v>
      </c>
      <c r="AE82" s="10">
        <f t="shared" si="8"/>
        <v>1008658.5650631161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26</v>
      </c>
      <c r="X83">
        <f t="shared" si="10"/>
        <v>13</v>
      </c>
      <c r="Y83">
        <f t="shared" si="10"/>
        <v>29</v>
      </c>
      <c r="Z83">
        <f t="shared" si="10"/>
        <v>25</v>
      </c>
      <c r="AA83">
        <f t="shared" si="10"/>
        <v>29</v>
      </c>
      <c r="AB83">
        <f t="shared" si="10"/>
        <v>14</v>
      </c>
      <c r="AC83">
        <f t="shared" ref="AC83:AD83" si="11">RANK(AC52,AC$32:AC$60,AC$61)</f>
        <v>15</v>
      </c>
      <c r="AD83">
        <f t="shared" si="11"/>
        <v>7</v>
      </c>
      <c r="AE83" s="10">
        <f t="shared" si="8"/>
        <v>1009463.2125482073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12</v>
      </c>
      <c r="X84">
        <f t="shared" si="12"/>
        <v>29</v>
      </c>
      <c r="Y84">
        <f t="shared" si="12"/>
        <v>15</v>
      </c>
      <c r="Z84">
        <f t="shared" si="12"/>
        <v>15</v>
      </c>
      <c r="AA84">
        <f t="shared" si="12"/>
        <v>17</v>
      </c>
      <c r="AB84">
        <f t="shared" si="12"/>
        <v>18</v>
      </c>
      <c r="AC84">
        <f t="shared" si="12"/>
        <v>13</v>
      </c>
      <c r="AD84">
        <f t="shared" si="12"/>
        <v>17</v>
      </c>
      <c r="AE84" s="10">
        <f t="shared" si="8"/>
        <v>1007871.5475349162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14</v>
      </c>
      <c r="X85">
        <f t="shared" si="12"/>
        <v>18</v>
      </c>
      <c r="Y85">
        <f t="shared" si="12"/>
        <v>21</v>
      </c>
      <c r="Z85">
        <f t="shared" si="12"/>
        <v>8</v>
      </c>
      <c r="AA85">
        <f t="shared" si="12"/>
        <v>22</v>
      </c>
      <c r="AB85">
        <f t="shared" si="12"/>
        <v>3</v>
      </c>
      <c r="AC85">
        <f t="shared" si="12"/>
        <v>7</v>
      </c>
      <c r="AD85">
        <f t="shared" si="12"/>
        <v>13</v>
      </c>
      <c r="AE85" s="10">
        <f t="shared" si="8"/>
        <v>1008563.6948414734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1</v>
      </c>
      <c r="X86">
        <f t="shared" si="12"/>
        <v>26</v>
      </c>
      <c r="Y86">
        <f t="shared" si="12"/>
        <v>27</v>
      </c>
      <c r="Z86">
        <f t="shared" si="12"/>
        <v>23</v>
      </c>
      <c r="AA86">
        <f t="shared" si="12"/>
        <v>26</v>
      </c>
      <c r="AB86">
        <f t="shared" si="12"/>
        <v>7</v>
      </c>
      <c r="AC86">
        <f t="shared" si="12"/>
        <v>16</v>
      </c>
      <c r="AD86">
        <f t="shared" si="12"/>
        <v>6</v>
      </c>
      <c r="AE86" s="10">
        <f t="shared" si="8"/>
        <v>1008430.3691609255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10</v>
      </c>
      <c r="X87">
        <f t="shared" si="12"/>
        <v>20</v>
      </c>
      <c r="Y87">
        <f t="shared" si="12"/>
        <v>9</v>
      </c>
      <c r="Z87">
        <f t="shared" si="12"/>
        <v>3</v>
      </c>
      <c r="AA87">
        <f t="shared" si="12"/>
        <v>12</v>
      </c>
      <c r="AB87">
        <f t="shared" si="12"/>
        <v>10</v>
      </c>
      <c r="AC87">
        <f t="shared" si="12"/>
        <v>14</v>
      </c>
      <c r="AD87">
        <f t="shared" si="12"/>
        <v>2</v>
      </c>
      <c r="AE87" s="10">
        <f t="shared" si="8"/>
        <v>1012337.3126561829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3</v>
      </c>
      <c r="X88">
        <f t="shared" si="12"/>
        <v>9</v>
      </c>
      <c r="Y88">
        <f t="shared" si="12"/>
        <v>1</v>
      </c>
      <c r="Z88">
        <f t="shared" si="12"/>
        <v>5</v>
      </c>
      <c r="AA88">
        <f t="shared" si="12"/>
        <v>6</v>
      </c>
      <c r="AB88">
        <f t="shared" si="12"/>
        <v>27</v>
      </c>
      <c r="AC88">
        <f t="shared" si="12"/>
        <v>1</v>
      </c>
      <c r="AD88">
        <f t="shared" si="12"/>
        <v>3</v>
      </c>
      <c r="AE88" s="10">
        <f t="shared" si="8"/>
        <v>1014555.4462106986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2</v>
      </c>
      <c r="X89">
        <f t="shared" si="12"/>
        <v>19</v>
      </c>
      <c r="Y89">
        <f t="shared" si="12"/>
        <v>7</v>
      </c>
      <c r="Z89">
        <f t="shared" si="12"/>
        <v>9</v>
      </c>
      <c r="AA89">
        <f t="shared" si="12"/>
        <v>16</v>
      </c>
      <c r="AB89">
        <f t="shared" si="12"/>
        <v>16</v>
      </c>
      <c r="AC89">
        <f t="shared" si="12"/>
        <v>6</v>
      </c>
      <c r="AD89">
        <f t="shared" si="12"/>
        <v>4</v>
      </c>
      <c r="AE89" s="10">
        <f t="shared" si="8"/>
        <v>1011461.1881789693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4</v>
      </c>
      <c r="X90">
        <f t="shared" si="12"/>
        <v>16</v>
      </c>
      <c r="Y90">
        <f t="shared" si="12"/>
        <v>14</v>
      </c>
      <c r="Z90">
        <f t="shared" si="12"/>
        <v>7</v>
      </c>
      <c r="AA90">
        <f t="shared" si="12"/>
        <v>15</v>
      </c>
      <c r="AB90">
        <f t="shared" si="12"/>
        <v>9</v>
      </c>
      <c r="AC90">
        <f t="shared" si="12"/>
        <v>11</v>
      </c>
      <c r="AD90">
        <f t="shared" si="12"/>
        <v>12</v>
      </c>
      <c r="AE90" s="10">
        <f t="shared" si="8"/>
        <v>1009554.8621678856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6</v>
      </c>
      <c r="X91">
        <f t="shared" si="12"/>
        <v>11</v>
      </c>
      <c r="Y91">
        <f t="shared" si="12"/>
        <v>10</v>
      </c>
      <c r="Z91">
        <f t="shared" si="12"/>
        <v>13</v>
      </c>
      <c r="AA91">
        <f t="shared" si="12"/>
        <v>14</v>
      </c>
      <c r="AB91">
        <f t="shared" si="12"/>
        <v>12</v>
      </c>
      <c r="AC91">
        <f t="shared" si="12"/>
        <v>9</v>
      </c>
      <c r="AD91">
        <f>RANK(AD60,AD$32:AD$60,AD$61)</f>
        <v>22</v>
      </c>
      <c r="AE91" s="10">
        <f t="shared" si="8"/>
        <v>1014581.1884834536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9195737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452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7</v>
      </c>
      <c r="U100" s="16">
        <v>6</v>
      </c>
      <c r="V100" s="16">
        <v>4</v>
      </c>
      <c r="W100" s="16">
        <v>17</v>
      </c>
      <c r="X100" s="16">
        <v>4</v>
      </c>
      <c r="Y100" s="16">
        <v>4</v>
      </c>
      <c r="Z100" s="16">
        <v>2</v>
      </c>
      <c r="AA100" s="16">
        <v>26</v>
      </c>
      <c r="AB100" s="16">
        <v>1024392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7</v>
      </c>
      <c r="U101" s="16">
        <v>6</v>
      </c>
      <c r="V101" s="16">
        <v>4</v>
      </c>
      <c r="W101" s="16">
        <v>17</v>
      </c>
      <c r="X101" s="16">
        <v>4</v>
      </c>
      <c r="Y101" s="16">
        <v>4</v>
      </c>
      <c r="Z101" s="16">
        <v>2</v>
      </c>
      <c r="AA101" s="16">
        <v>26</v>
      </c>
      <c r="AB101" s="16">
        <v>1024392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27</v>
      </c>
      <c r="U102" s="16">
        <v>10</v>
      </c>
      <c r="V102" s="16">
        <v>20</v>
      </c>
      <c r="W102" s="16">
        <v>10</v>
      </c>
      <c r="X102" s="16">
        <v>24</v>
      </c>
      <c r="Y102" s="16">
        <v>2</v>
      </c>
      <c r="Z102" s="16">
        <v>23</v>
      </c>
      <c r="AA102" s="16">
        <v>9</v>
      </c>
      <c r="AB102" s="16">
        <v>1007655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5</v>
      </c>
      <c r="U103" s="16">
        <v>2</v>
      </c>
      <c r="V103" s="16">
        <v>28</v>
      </c>
      <c r="W103" s="16">
        <v>24</v>
      </c>
      <c r="X103" s="16">
        <v>25</v>
      </c>
      <c r="Y103" s="16">
        <v>17</v>
      </c>
      <c r="Z103" s="16">
        <v>25</v>
      </c>
      <c r="AA103" s="16">
        <v>24</v>
      </c>
      <c r="AB103" s="16">
        <v>1007546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13</v>
      </c>
      <c r="U104" s="16">
        <v>14</v>
      </c>
      <c r="V104" s="16">
        <v>23</v>
      </c>
      <c r="W104" s="16">
        <v>20</v>
      </c>
      <c r="X104" s="16">
        <v>13</v>
      </c>
      <c r="Y104" s="16">
        <v>23</v>
      </c>
      <c r="Z104" s="16">
        <v>29</v>
      </c>
      <c r="AA104" s="16">
        <v>23</v>
      </c>
      <c r="AB104" s="16">
        <v>1012594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11</v>
      </c>
      <c r="U105" s="16">
        <v>5</v>
      </c>
      <c r="V105" s="16">
        <v>24</v>
      </c>
      <c r="W105" s="16">
        <v>16</v>
      </c>
      <c r="X105" s="16">
        <v>20</v>
      </c>
      <c r="Y105" s="16">
        <v>13</v>
      </c>
      <c r="Z105" s="16">
        <v>27</v>
      </c>
      <c r="AA105" s="16">
        <v>19</v>
      </c>
      <c r="AB105" s="16">
        <v>1009213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23</v>
      </c>
      <c r="V106" s="16">
        <v>2</v>
      </c>
      <c r="W106" s="16">
        <v>22</v>
      </c>
      <c r="X106" s="16">
        <v>27</v>
      </c>
      <c r="Y106" s="16">
        <v>22</v>
      </c>
      <c r="Z106" s="16">
        <v>26</v>
      </c>
      <c r="AA106" s="16">
        <v>11</v>
      </c>
      <c r="AB106" s="16">
        <v>1008440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24</v>
      </c>
      <c r="V107" s="16">
        <v>16</v>
      </c>
      <c r="W107" s="16">
        <v>29</v>
      </c>
      <c r="X107" s="16">
        <v>21</v>
      </c>
      <c r="Y107" s="16">
        <v>29</v>
      </c>
      <c r="Z107" s="16">
        <v>19</v>
      </c>
      <c r="AA107" s="16">
        <v>25</v>
      </c>
      <c r="AB107" s="16">
        <v>1004396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22</v>
      </c>
      <c r="U108" s="16">
        <v>1</v>
      </c>
      <c r="V108" s="16">
        <v>17</v>
      </c>
      <c r="W108" s="16">
        <v>21</v>
      </c>
      <c r="X108" s="16">
        <v>8</v>
      </c>
      <c r="Y108" s="16">
        <v>26</v>
      </c>
      <c r="Z108" s="16">
        <v>17</v>
      </c>
      <c r="AA108" s="16">
        <v>10</v>
      </c>
      <c r="AB108" s="16">
        <v>1012313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25</v>
      </c>
      <c r="U109" s="16">
        <v>12</v>
      </c>
      <c r="V109" s="16">
        <v>6</v>
      </c>
      <c r="W109" s="16">
        <v>28</v>
      </c>
      <c r="X109" s="16">
        <v>23</v>
      </c>
      <c r="Y109" s="16">
        <v>25</v>
      </c>
      <c r="Z109" s="16">
        <v>24</v>
      </c>
      <c r="AA109" s="16">
        <v>15</v>
      </c>
      <c r="AB109" s="16">
        <v>1008447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17</v>
      </c>
      <c r="U110" s="16">
        <v>17</v>
      </c>
      <c r="V110" s="16">
        <v>3</v>
      </c>
      <c r="W110" s="16">
        <v>4</v>
      </c>
      <c r="X110" s="16">
        <v>2</v>
      </c>
      <c r="Y110" s="16">
        <v>15</v>
      </c>
      <c r="Z110" s="16">
        <v>5</v>
      </c>
      <c r="AA110" s="16">
        <v>18</v>
      </c>
      <c r="AB110" s="16">
        <v>1020172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28</v>
      </c>
      <c r="U111" s="16">
        <v>25</v>
      </c>
      <c r="V111" s="16">
        <v>19</v>
      </c>
      <c r="W111" s="16">
        <v>12</v>
      </c>
      <c r="X111" s="16">
        <v>1</v>
      </c>
      <c r="Y111" s="16">
        <v>19</v>
      </c>
      <c r="Z111" s="16">
        <v>12</v>
      </c>
      <c r="AA111" s="16">
        <v>8</v>
      </c>
      <c r="AB111" s="16">
        <v>1011371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15</v>
      </c>
      <c r="U112" s="16">
        <v>28</v>
      </c>
      <c r="V112" s="16">
        <v>25</v>
      </c>
      <c r="W112" s="16">
        <v>27</v>
      </c>
      <c r="X112" s="16">
        <v>28</v>
      </c>
      <c r="Y112" s="16">
        <v>28</v>
      </c>
      <c r="Z112" s="16">
        <v>18</v>
      </c>
      <c r="AA112" s="16">
        <v>29</v>
      </c>
      <c r="AB112" s="16">
        <v>1014185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20</v>
      </c>
      <c r="U113" s="16">
        <v>22</v>
      </c>
      <c r="V113" s="16">
        <v>8</v>
      </c>
      <c r="W113" s="16">
        <v>11</v>
      </c>
      <c r="X113" s="16">
        <v>7</v>
      </c>
      <c r="Y113" s="16">
        <v>21</v>
      </c>
      <c r="Z113" s="16">
        <v>8</v>
      </c>
      <c r="AA113" s="16">
        <v>21</v>
      </c>
      <c r="AB113" s="16">
        <v>1015678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16</v>
      </c>
      <c r="U114" s="16">
        <v>15</v>
      </c>
      <c r="V114" s="16">
        <v>12</v>
      </c>
      <c r="W114" s="16">
        <v>19</v>
      </c>
      <c r="X114" s="16">
        <v>19</v>
      </c>
      <c r="Y114" s="16">
        <v>20</v>
      </c>
      <c r="Z114" s="16">
        <v>21</v>
      </c>
      <c r="AA114" s="16">
        <v>20</v>
      </c>
      <c r="AB114" s="16">
        <v>1010883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3</v>
      </c>
      <c r="V115" s="16">
        <v>13</v>
      </c>
      <c r="W115" s="16">
        <v>2</v>
      </c>
      <c r="X115" s="16">
        <v>3</v>
      </c>
      <c r="Y115" s="16">
        <v>8</v>
      </c>
      <c r="Z115" s="16">
        <v>22</v>
      </c>
      <c r="AA115" s="16">
        <v>28</v>
      </c>
      <c r="AB115" s="16">
        <v>1009061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19</v>
      </c>
      <c r="U116" s="16">
        <v>27</v>
      </c>
      <c r="V116" s="16">
        <v>22</v>
      </c>
      <c r="W116" s="16">
        <v>26</v>
      </c>
      <c r="X116" s="16">
        <v>11</v>
      </c>
      <c r="Y116" s="16">
        <v>6</v>
      </c>
      <c r="Z116" s="16">
        <v>10</v>
      </c>
      <c r="AA116" s="16">
        <v>1</v>
      </c>
      <c r="AB116" s="16">
        <v>1009931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24</v>
      </c>
      <c r="U117" s="16">
        <v>21</v>
      </c>
      <c r="V117" s="16">
        <v>26</v>
      </c>
      <c r="W117" s="16">
        <v>14</v>
      </c>
      <c r="X117" s="16">
        <v>18</v>
      </c>
      <c r="Y117" s="16">
        <v>24</v>
      </c>
      <c r="Z117" s="16">
        <v>28</v>
      </c>
      <c r="AA117" s="16">
        <v>5</v>
      </c>
      <c r="AB117" s="16">
        <v>1005766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21</v>
      </c>
      <c r="U118" s="16">
        <v>8</v>
      </c>
      <c r="V118" s="16">
        <v>18</v>
      </c>
      <c r="W118" s="16">
        <v>6</v>
      </c>
      <c r="X118" s="16">
        <v>9</v>
      </c>
      <c r="Y118" s="16">
        <v>11</v>
      </c>
      <c r="Z118" s="16">
        <v>20</v>
      </c>
      <c r="AA118" s="16">
        <v>16</v>
      </c>
      <c r="AB118" s="16">
        <v>1008735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9</v>
      </c>
      <c r="U119" s="16">
        <v>4</v>
      </c>
      <c r="V119" s="16">
        <v>11</v>
      </c>
      <c r="W119" s="16">
        <v>1</v>
      </c>
      <c r="X119" s="16">
        <v>10</v>
      </c>
      <c r="Y119" s="16">
        <v>1</v>
      </c>
      <c r="Z119" s="16">
        <v>4</v>
      </c>
      <c r="AA119" s="16">
        <v>14</v>
      </c>
      <c r="AB119" s="16">
        <v>1008659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26</v>
      </c>
      <c r="U120" s="16">
        <v>13</v>
      </c>
      <c r="V120" s="16">
        <v>29</v>
      </c>
      <c r="W120" s="16">
        <v>25</v>
      </c>
      <c r="X120" s="16">
        <v>29</v>
      </c>
      <c r="Y120" s="16">
        <v>14</v>
      </c>
      <c r="Z120" s="16">
        <v>15</v>
      </c>
      <c r="AA120" s="16">
        <v>7</v>
      </c>
      <c r="AB120" s="16">
        <v>1009463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12</v>
      </c>
      <c r="U121" s="16">
        <v>29</v>
      </c>
      <c r="V121" s="16">
        <v>15</v>
      </c>
      <c r="W121" s="16">
        <v>15</v>
      </c>
      <c r="X121" s="16">
        <v>17</v>
      </c>
      <c r="Y121" s="16">
        <v>18</v>
      </c>
      <c r="Z121" s="16">
        <v>13</v>
      </c>
      <c r="AA121" s="16">
        <v>17</v>
      </c>
      <c r="AB121" s="16">
        <v>1007872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14</v>
      </c>
      <c r="U122" s="16">
        <v>18</v>
      </c>
      <c r="V122" s="16">
        <v>21</v>
      </c>
      <c r="W122" s="16">
        <v>8</v>
      </c>
      <c r="X122" s="16">
        <v>22</v>
      </c>
      <c r="Y122" s="16">
        <v>3</v>
      </c>
      <c r="Z122" s="16">
        <v>7</v>
      </c>
      <c r="AA122" s="16">
        <v>13</v>
      </c>
      <c r="AB122" s="16">
        <v>1008564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1</v>
      </c>
      <c r="U123" s="16">
        <v>26</v>
      </c>
      <c r="V123" s="16">
        <v>27</v>
      </c>
      <c r="W123" s="16">
        <v>23</v>
      </c>
      <c r="X123" s="16">
        <v>26</v>
      </c>
      <c r="Y123" s="16">
        <v>7</v>
      </c>
      <c r="Z123" s="16">
        <v>16</v>
      </c>
      <c r="AA123" s="16">
        <v>6</v>
      </c>
      <c r="AB123" s="16">
        <v>1008430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10</v>
      </c>
      <c r="U124" s="16">
        <v>20</v>
      </c>
      <c r="V124" s="16">
        <v>9</v>
      </c>
      <c r="W124" s="16">
        <v>3</v>
      </c>
      <c r="X124" s="16">
        <v>12</v>
      </c>
      <c r="Y124" s="16">
        <v>10</v>
      </c>
      <c r="Z124" s="16">
        <v>14</v>
      </c>
      <c r="AA124" s="16">
        <v>2</v>
      </c>
      <c r="AB124" s="16">
        <v>1012337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3</v>
      </c>
      <c r="U125" s="16">
        <v>9</v>
      </c>
      <c r="V125" s="16">
        <v>1</v>
      </c>
      <c r="W125" s="16">
        <v>5</v>
      </c>
      <c r="X125" s="16">
        <v>6</v>
      </c>
      <c r="Y125" s="16">
        <v>27</v>
      </c>
      <c r="Z125" s="16">
        <v>1</v>
      </c>
      <c r="AA125" s="16">
        <v>3</v>
      </c>
      <c r="AB125" s="16">
        <v>1014555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2</v>
      </c>
      <c r="U126" s="16">
        <v>19</v>
      </c>
      <c r="V126" s="16">
        <v>7</v>
      </c>
      <c r="W126" s="16">
        <v>9</v>
      </c>
      <c r="X126" s="16">
        <v>16</v>
      </c>
      <c r="Y126" s="16">
        <v>16</v>
      </c>
      <c r="Z126" s="16">
        <v>6</v>
      </c>
      <c r="AA126" s="16">
        <v>4</v>
      </c>
      <c r="AB126" s="16">
        <v>1011461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4</v>
      </c>
      <c r="U127" s="16">
        <v>16</v>
      </c>
      <c r="V127" s="16">
        <v>14</v>
      </c>
      <c r="W127" s="16">
        <v>7</v>
      </c>
      <c r="X127" s="16">
        <v>15</v>
      </c>
      <c r="Y127" s="16">
        <v>9</v>
      </c>
      <c r="Z127" s="16">
        <v>11</v>
      </c>
      <c r="AA127" s="16">
        <v>12</v>
      </c>
      <c r="AB127" s="16">
        <v>1009555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6</v>
      </c>
      <c r="U128" s="16">
        <v>11</v>
      </c>
      <c r="V128" s="16">
        <v>10</v>
      </c>
      <c r="W128" s="16">
        <v>13</v>
      </c>
      <c r="X128" s="16">
        <v>14</v>
      </c>
      <c r="Y128" s="16">
        <v>12</v>
      </c>
      <c r="Z128" s="16">
        <v>9</v>
      </c>
      <c r="AA128" s="16">
        <v>22</v>
      </c>
      <c r="AB128" s="16">
        <v>1014581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453</v>
      </c>
      <c r="D131" s="16" t="s">
        <v>454</v>
      </c>
      <c r="E131" s="16" t="s">
        <v>132</v>
      </c>
      <c r="F131" s="16" t="s">
        <v>455</v>
      </c>
      <c r="G131" s="16" t="s">
        <v>456</v>
      </c>
      <c r="H131" s="16" t="s">
        <v>457</v>
      </c>
      <c r="I131" s="16" t="s">
        <v>132</v>
      </c>
      <c r="J131" s="16" t="s">
        <v>458</v>
      </c>
      <c r="K131" s="16" t="s">
        <v>132</v>
      </c>
      <c r="L131" s="16" t="s">
        <v>459</v>
      </c>
      <c r="M131" s="16" t="s">
        <v>460</v>
      </c>
      <c r="N131" s="16" t="s">
        <v>461</v>
      </c>
      <c r="O131" s="16" t="s">
        <v>462</v>
      </c>
      <c r="P131" s="16" t="s">
        <v>132</v>
      </c>
      <c r="Q131" s="16" t="s">
        <v>463</v>
      </c>
      <c r="R131" s="16" t="s">
        <v>464</v>
      </c>
      <c r="S131" s="16" t="s">
        <v>132</v>
      </c>
      <c r="T131" s="16" t="s">
        <v>465</v>
      </c>
      <c r="U131" s="16" t="s">
        <v>466</v>
      </c>
      <c r="V131" s="16" t="s">
        <v>467</v>
      </c>
      <c r="W131" s="16" t="s">
        <v>132</v>
      </c>
      <c r="X131" s="16" t="s">
        <v>468</v>
      </c>
      <c r="Y131" s="16" t="s">
        <v>132</v>
      </c>
      <c r="Z131" s="16" t="s">
        <v>132</v>
      </c>
      <c r="AA131" s="16" t="s">
        <v>469</v>
      </c>
    </row>
    <row r="132" spans="1:27" ht="42.75" thickBot="1" x14ac:dyDescent="0.3">
      <c r="A132" s="15" t="s">
        <v>133</v>
      </c>
      <c r="B132" s="16" t="s">
        <v>132</v>
      </c>
      <c r="C132" s="16" t="s">
        <v>453</v>
      </c>
      <c r="D132" s="16" t="s">
        <v>470</v>
      </c>
      <c r="E132" s="16" t="s">
        <v>132</v>
      </c>
      <c r="F132" s="16" t="s">
        <v>455</v>
      </c>
      <c r="G132" s="16" t="s">
        <v>456</v>
      </c>
      <c r="H132" s="16" t="s">
        <v>132</v>
      </c>
      <c r="I132" s="16" t="s">
        <v>132</v>
      </c>
      <c r="J132" s="16" t="s">
        <v>132</v>
      </c>
      <c r="K132" s="16" t="s">
        <v>132</v>
      </c>
      <c r="L132" s="16" t="s">
        <v>471</v>
      </c>
      <c r="M132" s="16" t="s">
        <v>460</v>
      </c>
      <c r="N132" s="16" t="s">
        <v>461</v>
      </c>
      <c r="O132" s="16" t="s">
        <v>462</v>
      </c>
      <c r="P132" s="16" t="s">
        <v>132</v>
      </c>
      <c r="Q132" s="16" t="s">
        <v>463</v>
      </c>
      <c r="R132" s="16" t="s">
        <v>464</v>
      </c>
      <c r="S132" s="16" t="s">
        <v>132</v>
      </c>
      <c r="T132" s="16" t="s">
        <v>132</v>
      </c>
      <c r="U132" s="16" t="s">
        <v>472</v>
      </c>
      <c r="V132" s="16" t="s">
        <v>467</v>
      </c>
      <c r="W132" s="16" t="s">
        <v>132</v>
      </c>
      <c r="X132" s="16" t="s">
        <v>132</v>
      </c>
      <c r="Y132" s="16" t="s">
        <v>132</v>
      </c>
      <c r="Z132" s="16" t="s">
        <v>132</v>
      </c>
      <c r="AA132" s="16" t="s">
        <v>473</v>
      </c>
    </row>
    <row r="133" spans="1:27" ht="42.75" thickBot="1" x14ac:dyDescent="0.3">
      <c r="A133" s="15" t="s">
        <v>134</v>
      </c>
      <c r="B133" s="16" t="s">
        <v>132</v>
      </c>
      <c r="C133" s="16" t="s">
        <v>453</v>
      </c>
      <c r="D133" s="16" t="s">
        <v>470</v>
      </c>
      <c r="E133" s="16" t="s">
        <v>132</v>
      </c>
      <c r="F133" s="16" t="s">
        <v>455</v>
      </c>
      <c r="G133" s="16" t="s">
        <v>456</v>
      </c>
      <c r="H133" s="16" t="s">
        <v>132</v>
      </c>
      <c r="I133" s="16" t="s">
        <v>132</v>
      </c>
      <c r="J133" s="16" t="s">
        <v>132</v>
      </c>
      <c r="K133" s="16" t="s">
        <v>132</v>
      </c>
      <c r="L133" s="16" t="s">
        <v>471</v>
      </c>
      <c r="M133" s="16" t="s">
        <v>460</v>
      </c>
      <c r="N133" s="16" t="s">
        <v>461</v>
      </c>
      <c r="O133" s="16" t="s">
        <v>462</v>
      </c>
      <c r="P133" s="16" t="s">
        <v>132</v>
      </c>
      <c r="Q133" s="16" t="s">
        <v>463</v>
      </c>
      <c r="R133" s="16" t="s">
        <v>464</v>
      </c>
      <c r="S133" s="16" t="s">
        <v>132</v>
      </c>
      <c r="T133" s="16" t="s">
        <v>132</v>
      </c>
      <c r="U133" s="16" t="s">
        <v>474</v>
      </c>
      <c r="V133" s="16" t="s">
        <v>467</v>
      </c>
      <c r="W133" s="16" t="s">
        <v>132</v>
      </c>
      <c r="X133" s="16" t="s">
        <v>132</v>
      </c>
      <c r="Y133" s="16" t="s">
        <v>132</v>
      </c>
      <c r="Z133" s="16" t="s">
        <v>132</v>
      </c>
      <c r="AA133" s="16" t="s">
        <v>473</v>
      </c>
    </row>
    <row r="134" spans="1:27" ht="42.75" thickBot="1" x14ac:dyDescent="0.3">
      <c r="A134" s="15" t="s">
        <v>135</v>
      </c>
      <c r="B134" s="16" t="s">
        <v>132</v>
      </c>
      <c r="C134" s="16" t="s">
        <v>453</v>
      </c>
      <c r="D134" s="16" t="s">
        <v>470</v>
      </c>
      <c r="E134" s="16" t="s">
        <v>132</v>
      </c>
      <c r="F134" s="16" t="s">
        <v>455</v>
      </c>
      <c r="G134" s="16" t="s">
        <v>456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471</v>
      </c>
      <c r="M134" s="16" t="s">
        <v>475</v>
      </c>
      <c r="N134" s="16" t="s">
        <v>461</v>
      </c>
      <c r="O134" s="16" t="s">
        <v>462</v>
      </c>
      <c r="P134" s="16" t="s">
        <v>132</v>
      </c>
      <c r="Q134" s="16" t="s">
        <v>463</v>
      </c>
      <c r="R134" s="16" t="s">
        <v>464</v>
      </c>
      <c r="S134" s="16" t="s">
        <v>132</v>
      </c>
      <c r="T134" s="16" t="s">
        <v>132</v>
      </c>
      <c r="U134" s="16" t="s">
        <v>476</v>
      </c>
      <c r="V134" s="16" t="s">
        <v>467</v>
      </c>
      <c r="W134" s="16" t="s">
        <v>132</v>
      </c>
      <c r="X134" s="16" t="s">
        <v>132</v>
      </c>
      <c r="Y134" s="16" t="s">
        <v>132</v>
      </c>
      <c r="Z134" s="16" t="s">
        <v>132</v>
      </c>
      <c r="AA134" s="16" t="s">
        <v>473</v>
      </c>
    </row>
    <row r="135" spans="1:27" ht="42.75" thickBot="1" x14ac:dyDescent="0.3">
      <c r="A135" s="15" t="s">
        <v>136</v>
      </c>
      <c r="B135" s="16" t="s">
        <v>132</v>
      </c>
      <c r="C135" s="16" t="s">
        <v>453</v>
      </c>
      <c r="D135" s="16" t="s">
        <v>470</v>
      </c>
      <c r="E135" s="16" t="s">
        <v>132</v>
      </c>
      <c r="F135" s="16" t="s">
        <v>455</v>
      </c>
      <c r="G135" s="16" t="s">
        <v>456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471</v>
      </c>
      <c r="M135" s="16" t="s">
        <v>475</v>
      </c>
      <c r="N135" s="16" t="s">
        <v>461</v>
      </c>
      <c r="O135" s="16" t="s">
        <v>462</v>
      </c>
      <c r="P135" s="16" t="s">
        <v>132</v>
      </c>
      <c r="Q135" s="16" t="s">
        <v>463</v>
      </c>
      <c r="R135" s="16" t="s">
        <v>477</v>
      </c>
      <c r="S135" s="16" t="s">
        <v>132</v>
      </c>
      <c r="T135" s="16" t="s">
        <v>132</v>
      </c>
      <c r="U135" s="16" t="s">
        <v>476</v>
      </c>
      <c r="V135" s="16" t="s">
        <v>467</v>
      </c>
      <c r="W135" s="16" t="s">
        <v>132</v>
      </c>
      <c r="X135" s="16" t="s">
        <v>132</v>
      </c>
      <c r="Y135" s="16" t="s">
        <v>132</v>
      </c>
      <c r="Z135" s="16" t="s">
        <v>132</v>
      </c>
      <c r="AA135" s="16" t="s">
        <v>473</v>
      </c>
    </row>
    <row r="136" spans="1:27" ht="42.75" thickBot="1" x14ac:dyDescent="0.3">
      <c r="A136" s="15" t="s">
        <v>137</v>
      </c>
      <c r="B136" s="16" t="s">
        <v>132</v>
      </c>
      <c r="C136" s="16" t="s">
        <v>453</v>
      </c>
      <c r="D136" s="16" t="s">
        <v>478</v>
      </c>
      <c r="E136" s="16" t="s">
        <v>132</v>
      </c>
      <c r="F136" s="16" t="s">
        <v>455</v>
      </c>
      <c r="G136" s="16" t="s">
        <v>456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479</v>
      </c>
      <c r="M136" s="16" t="s">
        <v>475</v>
      </c>
      <c r="N136" s="16" t="s">
        <v>461</v>
      </c>
      <c r="O136" s="16" t="s">
        <v>462</v>
      </c>
      <c r="P136" s="16" t="s">
        <v>132</v>
      </c>
      <c r="Q136" s="16" t="s">
        <v>463</v>
      </c>
      <c r="R136" s="16" t="s">
        <v>480</v>
      </c>
      <c r="S136" s="16" t="s">
        <v>132</v>
      </c>
      <c r="T136" s="16" t="s">
        <v>132</v>
      </c>
      <c r="U136" s="16" t="s">
        <v>476</v>
      </c>
      <c r="V136" s="16" t="s">
        <v>467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473</v>
      </c>
    </row>
    <row r="137" spans="1:27" ht="42.75" thickBot="1" x14ac:dyDescent="0.3">
      <c r="A137" s="15" t="s">
        <v>138</v>
      </c>
      <c r="B137" s="16" t="s">
        <v>132</v>
      </c>
      <c r="C137" s="16" t="s">
        <v>453</v>
      </c>
      <c r="D137" s="16" t="s">
        <v>478</v>
      </c>
      <c r="E137" s="16" t="s">
        <v>132</v>
      </c>
      <c r="F137" s="16" t="s">
        <v>455</v>
      </c>
      <c r="G137" s="16" t="s">
        <v>456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479</v>
      </c>
      <c r="M137" s="16" t="s">
        <v>475</v>
      </c>
      <c r="N137" s="16" t="s">
        <v>461</v>
      </c>
      <c r="O137" s="16" t="s">
        <v>462</v>
      </c>
      <c r="P137" s="16" t="s">
        <v>132</v>
      </c>
      <c r="Q137" s="16" t="s">
        <v>463</v>
      </c>
      <c r="R137" s="16" t="s">
        <v>480</v>
      </c>
      <c r="S137" s="16" t="s">
        <v>132</v>
      </c>
      <c r="T137" s="16" t="s">
        <v>132</v>
      </c>
      <c r="U137" s="16" t="s">
        <v>476</v>
      </c>
      <c r="V137" s="16" t="s">
        <v>467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473</v>
      </c>
    </row>
    <row r="138" spans="1:27" ht="42.75" thickBot="1" x14ac:dyDescent="0.3">
      <c r="A138" s="15" t="s">
        <v>139</v>
      </c>
      <c r="B138" s="16" t="s">
        <v>132</v>
      </c>
      <c r="C138" s="16" t="s">
        <v>453</v>
      </c>
      <c r="D138" s="16" t="s">
        <v>478</v>
      </c>
      <c r="E138" s="16" t="s">
        <v>132</v>
      </c>
      <c r="F138" s="16" t="s">
        <v>455</v>
      </c>
      <c r="G138" s="16" t="s">
        <v>456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479</v>
      </c>
      <c r="M138" s="16" t="s">
        <v>475</v>
      </c>
      <c r="N138" s="16" t="s">
        <v>461</v>
      </c>
      <c r="O138" s="16" t="s">
        <v>462</v>
      </c>
      <c r="P138" s="16" t="s">
        <v>132</v>
      </c>
      <c r="Q138" s="16" t="s">
        <v>463</v>
      </c>
      <c r="R138" s="16" t="s">
        <v>480</v>
      </c>
      <c r="S138" s="16" t="s">
        <v>132</v>
      </c>
      <c r="T138" s="16" t="s">
        <v>132</v>
      </c>
      <c r="U138" s="16" t="s">
        <v>476</v>
      </c>
      <c r="V138" s="16" t="s">
        <v>481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473</v>
      </c>
    </row>
    <row r="139" spans="1:27" ht="42.75" thickBot="1" x14ac:dyDescent="0.3">
      <c r="A139" s="15" t="s">
        <v>140</v>
      </c>
      <c r="B139" s="16" t="s">
        <v>132</v>
      </c>
      <c r="C139" s="16" t="s">
        <v>453</v>
      </c>
      <c r="D139" s="16" t="s">
        <v>478</v>
      </c>
      <c r="E139" s="16" t="s">
        <v>132</v>
      </c>
      <c r="F139" s="16" t="s">
        <v>455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479</v>
      </c>
      <c r="M139" s="16" t="s">
        <v>475</v>
      </c>
      <c r="N139" s="16" t="s">
        <v>461</v>
      </c>
      <c r="O139" s="16" t="s">
        <v>462</v>
      </c>
      <c r="P139" s="16" t="s">
        <v>132</v>
      </c>
      <c r="Q139" s="16" t="s">
        <v>463</v>
      </c>
      <c r="R139" s="16" t="s">
        <v>480</v>
      </c>
      <c r="S139" s="16" t="s">
        <v>132</v>
      </c>
      <c r="T139" s="16" t="s">
        <v>132</v>
      </c>
      <c r="U139" s="16" t="s">
        <v>476</v>
      </c>
      <c r="V139" s="16" t="s">
        <v>482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473</v>
      </c>
    </row>
    <row r="140" spans="1:27" ht="42.75" thickBot="1" x14ac:dyDescent="0.3">
      <c r="A140" s="15" t="s">
        <v>141</v>
      </c>
      <c r="B140" s="16" t="s">
        <v>132</v>
      </c>
      <c r="C140" s="16" t="s">
        <v>453</v>
      </c>
      <c r="D140" s="16" t="s">
        <v>478</v>
      </c>
      <c r="E140" s="16" t="s">
        <v>132</v>
      </c>
      <c r="F140" s="16" t="s">
        <v>455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479</v>
      </c>
      <c r="M140" s="16" t="s">
        <v>475</v>
      </c>
      <c r="N140" s="16" t="s">
        <v>461</v>
      </c>
      <c r="O140" s="16" t="s">
        <v>462</v>
      </c>
      <c r="P140" s="16" t="s">
        <v>132</v>
      </c>
      <c r="Q140" s="16" t="s">
        <v>463</v>
      </c>
      <c r="R140" s="16" t="s">
        <v>480</v>
      </c>
      <c r="S140" s="16" t="s">
        <v>132</v>
      </c>
      <c r="T140" s="16" t="s">
        <v>132</v>
      </c>
      <c r="U140" s="16" t="s">
        <v>476</v>
      </c>
      <c r="V140" s="16" t="s">
        <v>482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483</v>
      </c>
    </row>
    <row r="141" spans="1:27" ht="42.75" thickBot="1" x14ac:dyDescent="0.3">
      <c r="A141" s="15" t="s">
        <v>142</v>
      </c>
      <c r="B141" s="16" t="s">
        <v>132</v>
      </c>
      <c r="C141" s="16" t="s">
        <v>453</v>
      </c>
      <c r="D141" s="16" t="s">
        <v>484</v>
      </c>
      <c r="E141" s="16" t="s">
        <v>132</v>
      </c>
      <c r="F141" s="16" t="s">
        <v>455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479</v>
      </c>
      <c r="M141" s="16" t="s">
        <v>475</v>
      </c>
      <c r="N141" s="16" t="s">
        <v>461</v>
      </c>
      <c r="O141" s="16" t="s">
        <v>462</v>
      </c>
      <c r="P141" s="16" t="s">
        <v>132</v>
      </c>
      <c r="Q141" s="16" t="s">
        <v>463</v>
      </c>
      <c r="R141" s="16" t="s">
        <v>480</v>
      </c>
      <c r="S141" s="16" t="s">
        <v>132</v>
      </c>
      <c r="T141" s="16" t="s">
        <v>132</v>
      </c>
      <c r="U141" s="16" t="s">
        <v>476</v>
      </c>
      <c r="V141" s="16" t="s">
        <v>485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486</v>
      </c>
    </row>
    <row r="142" spans="1:27" ht="42.75" thickBot="1" x14ac:dyDescent="0.3">
      <c r="A142" s="15" t="s">
        <v>143</v>
      </c>
      <c r="B142" s="16" t="s">
        <v>132</v>
      </c>
      <c r="C142" s="16" t="s">
        <v>453</v>
      </c>
      <c r="D142" s="16" t="s">
        <v>484</v>
      </c>
      <c r="E142" s="16" t="s">
        <v>132</v>
      </c>
      <c r="F142" s="16" t="s">
        <v>455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479</v>
      </c>
      <c r="M142" s="16" t="s">
        <v>132</v>
      </c>
      <c r="N142" s="16" t="s">
        <v>461</v>
      </c>
      <c r="O142" s="16" t="s">
        <v>462</v>
      </c>
      <c r="P142" s="16" t="s">
        <v>132</v>
      </c>
      <c r="Q142" s="16" t="s">
        <v>463</v>
      </c>
      <c r="R142" s="16" t="s">
        <v>480</v>
      </c>
      <c r="S142" s="16" t="s">
        <v>132</v>
      </c>
      <c r="T142" s="16" t="s">
        <v>132</v>
      </c>
      <c r="U142" s="16" t="s">
        <v>476</v>
      </c>
      <c r="V142" s="16" t="s">
        <v>485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486</v>
      </c>
    </row>
    <row r="143" spans="1:27" ht="42.75" thickBot="1" x14ac:dyDescent="0.3">
      <c r="A143" s="15" t="s">
        <v>144</v>
      </c>
      <c r="B143" s="16" t="s">
        <v>132</v>
      </c>
      <c r="C143" s="16" t="s">
        <v>453</v>
      </c>
      <c r="D143" s="16" t="s">
        <v>487</v>
      </c>
      <c r="E143" s="16" t="s">
        <v>132</v>
      </c>
      <c r="F143" s="16" t="s">
        <v>455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479</v>
      </c>
      <c r="M143" s="16" t="s">
        <v>132</v>
      </c>
      <c r="N143" s="16" t="s">
        <v>461</v>
      </c>
      <c r="O143" s="16" t="s">
        <v>462</v>
      </c>
      <c r="P143" s="16" t="s">
        <v>132</v>
      </c>
      <c r="Q143" s="16" t="s">
        <v>463</v>
      </c>
      <c r="R143" s="16" t="s">
        <v>480</v>
      </c>
      <c r="S143" s="16" t="s">
        <v>132</v>
      </c>
      <c r="T143" s="16" t="s">
        <v>132</v>
      </c>
      <c r="U143" s="16" t="s">
        <v>476</v>
      </c>
      <c r="V143" s="16" t="s">
        <v>485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486</v>
      </c>
    </row>
    <row r="144" spans="1:27" ht="42.75" thickBot="1" x14ac:dyDescent="0.3">
      <c r="A144" s="15" t="s">
        <v>145</v>
      </c>
      <c r="B144" s="16" t="s">
        <v>132</v>
      </c>
      <c r="C144" s="16" t="s">
        <v>453</v>
      </c>
      <c r="D144" s="16" t="s">
        <v>487</v>
      </c>
      <c r="E144" s="16" t="s">
        <v>132</v>
      </c>
      <c r="F144" s="16" t="s">
        <v>455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479</v>
      </c>
      <c r="M144" s="16" t="s">
        <v>132</v>
      </c>
      <c r="N144" s="16" t="s">
        <v>461</v>
      </c>
      <c r="O144" s="16" t="s">
        <v>462</v>
      </c>
      <c r="P144" s="16" t="s">
        <v>132</v>
      </c>
      <c r="Q144" s="16" t="s">
        <v>463</v>
      </c>
      <c r="R144" s="16" t="s">
        <v>480</v>
      </c>
      <c r="S144" s="16" t="s">
        <v>132</v>
      </c>
      <c r="T144" s="16" t="s">
        <v>132</v>
      </c>
      <c r="U144" s="16" t="s">
        <v>476</v>
      </c>
      <c r="V144" s="16" t="s">
        <v>485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486</v>
      </c>
    </row>
    <row r="145" spans="1:27" ht="42.75" thickBot="1" x14ac:dyDescent="0.3">
      <c r="A145" s="15" t="s">
        <v>146</v>
      </c>
      <c r="B145" s="16" t="s">
        <v>132</v>
      </c>
      <c r="C145" s="16" t="s">
        <v>453</v>
      </c>
      <c r="D145" s="16" t="s">
        <v>487</v>
      </c>
      <c r="E145" s="16" t="s">
        <v>132</v>
      </c>
      <c r="F145" s="16" t="s">
        <v>455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479</v>
      </c>
      <c r="M145" s="16" t="s">
        <v>132</v>
      </c>
      <c r="N145" s="16" t="s">
        <v>461</v>
      </c>
      <c r="O145" s="16" t="s">
        <v>462</v>
      </c>
      <c r="P145" s="16" t="s">
        <v>132</v>
      </c>
      <c r="Q145" s="16" t="s">
        <v>488</v>
      </c>
      <c r="R145" s="16" t="s">
        <v>480</v>
      </c>
      <c r="S145" s="16" t="s">
        <v>132</v>
      </c>
      <c r="T145" s="16" t="s">
        <v>132</v>
      </c>
      <c r="U145" s="16" t="s">
        <v>489</v>
      </c>
      <c r="V145" s="16" t="s">
        <v>485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486</v>
      </c>
    </row>
    <row r="146" spans="1:27" ht="42.75" thickBot="1" x14ac:dyDescent="0.3">
      <c r="A146" s="15" t="s">
        <v>147</v>
      </c>
      <c r="B146" s="16" t="s">
        <v>132</v>
      </c>
      <c r="C146" s="16" t="s">
        <v>453</v>
      </c>
      <c r="D146" s="16" t="s">
        <v>490</v>
      </c>
      <c r="E146" s="16" t="s">
        <v>132</v>
      </c>
      <c r="F146" s="16" t="s">
        <v>455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479</v>
      </c>
      <c r="M146" s="16" t="s">
        <v>132</v>
      </c>
      <c r="N146" s="16" t="s">
        <v>461</v>
      </c>
      <c r="O146" s="16" t="s">
        <v>462</v>
      </c>
      <c r="P146" s="16" t="s">
        <v>132</v>
      </c>
      <c r="Q146" s="16" t="s">
        <v>488</v>
      </c>
      <c r="R146" s="16" t="s">
        <v>480</v>
      </c>
      <c r="S146" s="16" t="s">
        <v>132</v>
      </c>
      <c r="T146" s="16" t="s">
        <v>132</v>
      </c>
      <c r="U146" s="16" t="s">
        <v>132</v>
      </c>
      <c r="V146" s="16" t="s">
        <v>485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486</v>
      </c>
    </row>
    <row r="147" spans="1:27" ht="42.75" thickBot="1" x14ac:dyDescent="0.3">
      <c r="A147" s="15" t="s">
        <v>148</v>
      </c>
      <c r="B147" s="16" t="s">
        <v>132</v>
      </c>
      <c r="C147" s="16" t="s">
        <v>453</v>
      </c>
      <c r="D147" s="16" t="s">
        <v>490</v>
      </c>
      <c r="E147" s="16" t="s">
        <v>132</v>
      </c>
      <c r="F147" s="16" t="s">
        <v>455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479</v>
      </c>
      <c r="M147" s="16" t="s">
        <v>132</v>
      </c>
      <c r="N147" s="16" t="s">
        <v>461</v>
      </c>
      <c r="O147" s="16" t="s">
        <v>462</v>
      </c>
      <c r="P147" s="16" t="s">
        <v>132</v>
      </c>
      <c r="Q147" s="16" t="s">
        <v>491</v>
      </c>
      <c r="R147" s="16" t="s">
        <v>480</v>
      </c>
      <c r="S147" s="16" t="s">
        <v>132</v>
      </c>
      <c r="T147" s="16" t="s">
        <v>132</v>
      </c>
      <c r="U147" s="16" t="s">
        <v>132</v>
      </c>
      <c r="V147" s="16" t="s">
        <v>492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486</v>
      </c>
    </row>
    <row r="148" spans="1:27" ht="42.75" thickBot="1" x14ac:dyDescent="0.3">
      <c r="A148" s="15" t="s">
        <v>149</v>
      </c>
      <c r="B148" s="16" t="s">
        <v>132</v>
      </c>
      <c r="C148" s="16" t="s">
        <v>453</v>
      </c>
      <c r="D148" s="16" t="s">
        <v>490</v>
      </c>
      <c r="E148" s="16" t="s">
        <v>132</v>
      </c>
      <c r="F148" s="16" t="s">
        <v>455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461</v>
      </c>
      <c r="O148" s="16" t="s">
        <v>462</v>
      </c>
      <c r="P148" s="16" t="s">
        <v>132</v>
      </c>
      <c r="Q148" s="16" t="s">
        <v>491</v>
      </c>
      <c r="R148" s="16" t="s">
        <v>480</v>
      </c>
      <c r="S148" s="16" t="s">
        <v>132</v>
      </c>
      <c r="T148" s="16" t="s">
        <v>132</v>
      </c>
      <c r="U148" s="16" t="s">
        <v>132</v>
      </c>
      <c r="V148" s="16" t="s">
        <v>492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486</v>
      </c>
    </row>
    <row r="149" spans="1:27" ht="42.75" thickBot="1" x14ac:dyDescent="0.3">
      <c r="A149" s="15" t="s">
        <v>150</v>
      </c>
      <c r="B149" s="16" t="s">
        <v>132</v>
      </c>
      <c r="C149" s="16" t="s">
        <v>493</v>
      </c>
      <c r="D149" s="16" t="s">
        <v>490</v>
      </c>
      <c r="E149" s="16" t="s">
        <v>132</v>
      </c>
      <c r="F149" s="16" t="s">
        <v>455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461</v>
      </c>
      <c r="O149" s="16" t="s">
        <v>462</v>
      </c>
      <c r="P149" s="16" t="s">
        <v>132</v>
      </c>
      <c r="Q149" s="16" t="s">
        <v>491</v>
      </c>
      <c r="R149" s="16" t="s">
        <v>494</v>
      </c>
      <c r="S149" s="16" t="s">
        <v>132</v>
      </c>
      <c r="T149" s="16" t="s">
        <v>132</v>
      </c>
      <c r="U149" s="16" t="s">
        <v>132</v>
      </c>
      <c r="V149" s="16" t="s">
        <v>492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486</v>
      </c>
    </row>
    <row r="150" spans="1:27" ht="42.75" thickBot="1" x14ac:dyDescent="0.3">
      <c r="A150" s="15" t="s">
        <v>151</v>
      </c>
      <c r="B150" s="16" t="s">
        <v>132</v>
      </c>
      <c r="C150" s="16" t="s">
        <v>493</v>
      </c>
      <c r="D150" s="16" t="s">
        <v>490</v>
      </c>
      <c r="E150" s="16" t="s">
        <v>132</v>
      </c>
      <c r="F150" s="16" t="s">
        <v>455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461</v>
      </c>
      <c r="O150" s="16" t="s">
        <v>462</v>
      </c>
      <c r="P150" s="16" t="s">
        <v>132</v>
      </c>
      <c r="Q150" s="16" t="s">
        <v>495</v>
      </c>
      <c r="R150" s="16" t="s">
        <v>494</v>
      </c>
      <c r="S150" s="16" t="s">
        <v>132</v>
      </c>
      <c r="T150" s="16" t="s">
        <v>132</v>
      </c>
      <c r="U150" s="16" t="s">
        <v>132</v>
      </c>
      <c r="V150" s="16" t="s">
        <v>492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496</v>
      </c>
    </row>
    <row r="151" spans="1:27" ht="42.75" thickBot="1" x14ac:dyDescent="0.3">
      <c r="A151" s="15" t="s">
        <v>152</v>
      </c>
      <c r="B151" s="16" t="s">
        <v>132</v>
      </c>
      <c r="C151" s="16" t="s">
        <v>493</v>
      </c>
      <c r="D151" s="16" t="s">
        <v>490</v>
      </c>
      <c r="E151" s="16" t="s">
        <v>132</v>
      </c>
      <c r="F151" s="16" t="s">
        <v>455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461</v>
      </c>
      <c r="O151" s="16" t="s">
        <v>462</v>
      </c>
      <c r="P151" s="16" t="s">
        <v>132</v>
      </c>
      <c r="Q151" s="16" t="s">
        <v>495</v>
      </c>
      <c r="R151" s="16" t="s">
        <v>494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496</v>
      </c>
    </row>
    <row r="152" spans="1:27" ht="32.25" thickBot="1" x14ac:dyDescent="0.3">
      <c r="A152" s="15" t="s">
        <v>153</v>
      </c>
      <c r="B152" s="16" t="s">
        <v>132</v>
      </c>
      <c r="C152" s="16" t="s">
        <v>493</v>
      </c>
      <c r="D152" s="16" t="s">
        <v>490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461</v>
      </c>
      <c r="O152" s="16" t="s">
        <v>462</v>
      </c>
      <c r="P152" s="16" t="s">
        <v>132</v>
      </c>
      <c r="Q152" s="16" t="s">
        <v>497</v>
      </c>
      <c r="R152" s="16" t="s">
        <v>498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499</v>
      </c>
    </row>
    <row r="153" spans="1:27" ht="32.25" thickBot="1" x14ac:dyDescent="0.3">
      <c r="A153" s="15" t="s">
        <v>154</v>
      </c>
      <c r="B153" s="16" t="s">
        <v>132</v>
      </c>
      <c r="C153" s="16" t="s">
        <v>493</v>
      </c>
      <c r="D153" s="16" t="s">
        <v>490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461</v>
      </c>
      <c r="O153" s="16" t="s">
        <v>462</v>
      </c>
      <c r="P153" s="16" t="s">
        <v>132</v>
      </c>
      <c r="Q153" s="16" t="s">
        <v>497</v>
      </c>
      <c r="R153" s="16" t="s">
        <v>498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499</v>
      </c>
    </row>
    <row r="154" spans="1:27" ht="32.25" thickBot="1" x14ac:dyDescent="0.3">
      <c r="A154" s="15" t="s">
        <v>155</v>
      </c>
      <c r="B154" s="16" t="s">
        <v>132</v>
      </c>
      <c r="C154" s="16" t="s">
        <v>493</v>
      </c>
      <c r="D154" s="16" t="s">
        <v>490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461</v>
      </c>
      <c r="O154" s="16" t="s">
        <v>132</v>
      </c>
      <c r="P154" s="16" t="s">
        <v>132</v>
      </c>
      <c r="Q154" s="16" t="s">
        <v>132</v>
      </c>
      <c r="R154" s="16" t="s">
        <v>498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500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501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461</v>
      </c>
      <c r="O155" s="16" t="s">
        <v>132</v>
      </c>
      <c r="P155" s="16" t="s">
        <v>132</v>
      </c>
      <c r="Q155" s="16" t="s">
        <v>132</v>
      </c>
      <c r="R155" s="16" t="s">
        <v>498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500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501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461</v>
      </c>
      <c r="O156" s="16" t="s">
        <v>132</v>
      </c>
      <c r="P156" s="16" t="s">
        <v>132</v>
      </c>
      <c r="Q156" s="16" t="s">
        <v>132</v>
      </c>
      <c r="R156" s="16" t="s">
        <v>498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461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502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502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143133.29999999999</v>
      </c>
      <c r="D162" s="16">
        <v>412050.3</v>
      </c>
      <c r="E162" s="16">
        <v>0</v>
      </c>
      <c r="F162" s="16">
        <v>24442</v>
      </c>
      <c r="G162" s="16">
        <v>691.5</v>
      </c>
      <c r="H162" s="16">
        <v>1991.5</v>
      </c>
      <c r="I162" s="16">
        <v>0</v>
      </c>
      <c r="J162" s="16">
        <v>285660</v>
      </c>
      <c r="K162" s="16">
        <v>0</v>
      </c>
      <c r="L162" s="16">
        <v>58568.1</v>
      </c>
      <c r="M162" s="16">
        <v>866</v>
      </c>
      <c r="N162" s="16">
        <v>500395.9</v>
      </c>
      <c r="O162" s="16">
        <v>19973</v>
      </c>
      <c r="P162" s="16">
        <v>0</v>
      </c>
      <c r="Q162" s="16">
        <v>5058.5</v>
      </c>
      <c r="R162" s="16">
        <v>150305.29999999999</v>
      </c>
      <c r="S162" s="16">
        <v>0</v>
      </c>
      <c r="T162" s="16">
        <v>193127.4</v>
      </c>
      <c r="U162" s="16">
        <v>75271.100000000006</v>
      </c>
      <c r="V162" s="16">
        <v>43734.1</v>
      </c>
      <c r="W162" s="16">
        <v>0</v>
      </c>
      <c r="X162" s="16">
        <v>70556.600000000006</v>
      </c>
      <c r="Y162" s="16">
        <v>0</v>
      </c>
      <c r="Z162" s="16">
        <v>0</v>
      </c>
      <c r="AA162" s="16">
        <v>276166.5</v>
      </c>
    </row>
    <row r="163" spans="1:27" ht="15.75" thickBot="1" x14ac:dyDescent="0.3">
      <c r="A163" s="15" t="s">
        <v>133</v>
      </c>
      <c r="B163" s="16">
        <v>0</v>
      </c>
      <c r="C163" s="16">
        <v>143133.29999999999</v>
      </c>
      <c r="D163" s="16">
        <v>166039.29999999999</v>
      </c>
      <c r="E163" s="16">
        <v>0</v>
      </c>
      <c r="F163" s="16">
        <v>24442</v>
      </c>
      <c r="G163" s="16">
        <v>691.5</v>
      </c>
      <c r="H163" s="16">
        <v>0</v>
      </c>
      <c r="I163" s="16">
        <v>0</v>
      </c>
      <c r="J163" s="16">
        <v>0</v>
      </c>
      <c r="K163" s="16">
        <v>0</v>
      </c>
      <c r="L163" s="16">
        <v>57609.1</v>
      </c>
      <c r="M163" s="16">
        <v>866</v>
      </c>
      <c r="N163" s="16">
        <v>500395.9</v>
      </c>
      <c r="O163" s="16">
        <v>19973</v>
      </c>
      <c r="P163" s="16">
        <v>0</v>
      </c>
      <c r="Q163" s="16">
        <v>5058.5</v>
      </c>
      <c r="R163" s="16">
        <v>150305.29999999999</v>
      </c>
      <c r="S163" s="16">
        <v>0</v>
      </c>
      <c r="T163" s="16">
        <v>0</v>
      </c>
      <c r="U163" s="16">
        <v>74574.100000000006</v>
      </c>
      <c r="V163" s="16">
        <v>43734.1</v>
      </c>
      <c r="W163" s="16">
        <v>0</v>
      </c>
      <c r="X163" s="16">
        <v>0</v>
      </c>
      <c r="Y163" s="16">
        <v>0</v>
      </c>
      <c r="Z163" s="16">
        <v>0</v>
      </c>
      <c r="AA163" s="16">
        <v>143150.79999999999</v>
      </c>
    </row>
    <row r="164" spans="1:27" ht="15.75" thickBot="1" x14ac:dyDescent="0.3">
      <c r="A164" s="15" t="s">
        <v>134</v>
      </c>
      <c r="B164" s="16">
        <v>0</v>
      </c>
      <c r="C164" s="16">
        <v>143133.29999999999</v>
      </c>
      <c r="D164" s="16">
        <v>166039.29999999999</v>
      </c>
      <c r="E164" s="16">
        <v>0</v>
      </c>
      <c r="F164" s="16">
        <v>24442</v>
      </c>
      <c r="G164" s="16">
        <v>691.5</v>
      </c>
      <c r="H164" s="16">
        <v>0</v>
      </c>
      <c r="I164" s="16">
        <v>0</v>
      </c>
      <c r="J164" s="16">
        <v>0</v>
      </c>
      <c r="K164" s="16">
        <v>0</v>
      </c>
      <c r="L164" s="16">
        <v>57609.1</v>
      </c>
      <c r="M164" s="16">
        <v>866</v>
      </c>
      <c r="N164" s="16">
        <v>500395.9</v>
      </c>
      <c r="O164" s="16">
        <v>19973</v>
      </c>
      <c r="P164" s="16">
        <v>0</v>
      </c>
      <c r="Q164" s="16">
        <v>5058.5</v>
      </c>
      <c r="R164" s="16">
        <v>150305.29999999999</v>
      </c>
      <c r="S164" s="16">
        <v>0</v>
      </c>
      <c r="T164" s="16">
        <v>0</v>
      </c>
      <c r="U164" s="16">
        <v>73770.600000000006</v>
      </c>
      <c r="V164" s="16">
        <v>43734.1</v>
      </c>
      <c r="W164" s="16">
        <v>0</v>
      </c>
      <c r="X164" s="16">
        <v>0</v>
      </c>
      <c r="Y164" s="16">
        <v>0</v>
      </c>
      <c r="Z164" s="16">
        <v>0</v>
      </c>
      <c r="AA164" s="16">
        <v>143150.79999999999</v>
      </c>
    </row>
    <row r="165" spans="1:27" ht="15.75" thickBot="1" x14ac:dyDescent="0.3">
      <c r="A165" s="15" t="s">
        <v>135</v>
      </c>
      <c r="B165" s="16">
        <v>0</v>
      </c>
      <c r="C165" s="16">
        <v>143133.29999999999</v>
      </c>
      <c r="D165" s="16">
        <v>166039.29999999999</v>
      </c>
      <c r="E165" s="16">
        <v>0</v>
      </c>
      <c r="F165" s="16">
        <v>24442</v>
      </c>
      <c r="G165" s="16">
        <v>691.5</v>
      </c>
      <c r="H165" s="16">
        <v>0</v>
      </c>
      <c r="I165" s="16">
        <v>0</v>
      </c>
      <c r="J165" s="16">
        <v>0</v>
      </c>
      <c r="K165" s="16">
        <v>0</v>
      </c>
      <c r="L165" s="16">
        <v>57609.1</v>
      </c>
      <c r="M165" s="16">
        <v>658</v>
      </c>
      <c r="N165" s="16">
        <v>500395.9</v>
      </c>
      <c r="O165" s="16">
        <v>19973</v>
      </c>
      <c r="P165" s="16">
        <v>0</v>
      </c>
      <c r="Q165" s="16">
        <v>5058.5</v>
      </c>
      <c r="R165" s="16">
        <v>150305.29999999999</v>
      </c>
      <c r="S165" s="16">
        <v>0</v>
      </c>
      <c r="T165" s="16">
        <v>0</v>
      </c>
      <c r="U165" s="16">
        <v>828</v>
      </c>
      <c r="V165" s="16">
        <v>43734.1</v>
      </c>
      <c r="W165" s="16">
        <v>0</v>
      </c>
      <c r="X165" s="16">
        <v>0</v>
      </c>
      <c r="Y165" s="16">
        <v>0</v>
      </c>
      <c r="Z165" s="16">
        <v>0</v>
      </c>
      <c r="AA165" s="16">
        <v>143150.79999999999</v>
      </c>
    </row>
    <row r="166" spans="1:27" ht="15.75" thickBot="1" x14ac:dyDescent="0.3">
      <c r="A166" s="15" t="s">
        <v>136</v>
      </c>
      <c r="B166" s="16">
        <v>0</v>
      </c>
      <c r="C166" s="16">
        <v>143133.29999999999</v>
      </c>
      <c r="D166" s="16">
        <v>166039.29999999999</v>
      </c>
      <c r="E166" s="16">
        <v>0</v>
      </c>
      <c r="F166" s="16">
        <v>24442</v>
      </c>
      <c r="G166" s="16">
        <v>691.5</v>
      </c>
      <c r="H166" s="16">
        <v>0</v>
      </c>
      <c r="I166" s="16">
        <v>0</v>
      </c>
      <c r="J166" s="16">
        <v>0</v>
      </c>
      <c r="K166" s="16">
        <v>0</v>
      </c>
      <c r="L166" s="16">
        <v>57609.1</v>
      </c>
      <c r="M166" s="16">
        <v>658</v>
      </c>
      <c r="N166" s="16">
        <v>500395.9</v>
      </c>
      <c r="O166" s="16">
        <v>19973</v>
      </c>
      <c r="P166" s="16">
        <v>0</v>
      </c>
      <c r="Q166" s="16">
        <v>5058.5</v>
      </c>
      <c r="R166" s="16">
        <v>107275.7</v>
      </c>
      <c r="S166" s="16">
        <v>0</v>
      </c>
      <c r="T166" s="16">
        <v>0</v>
      </c>
      <c r="U166" s="16">
        <v>828</v>
      </c>
      <c r="V166" s="16">
        <v>43734.1</v>
      </c>
      <c r="W166" s="16">
        <v>0</v>
      </c>
      <c r="X166" s="16">
        <v>0</v>
      </c>
      <c r="Y166" s="16">
        <v>0</v>
      </c>
      <c r="Z166" s="16">
        <v>0</v>
      </c>
      <c r="AA166" s="16">
        <v>143150.79999999999</v>
      </c>
    </row>
    <row r="167" spans="1:27" ht="15.75" thickBot="1" x14ac:dyDescent="0.3">
      <c r="A167" s="15" t="s">
        <v>137</v>
      </c>
      <c r="B167" s="16">
        <v>0</v>
      </c>
      <c r="C167" s="16">
        <v>143133.29999999999</v>
      </c>
      <c r="D167" s="16">
        <v>145082.79999999999</v>
      </c>
      <c r="E167" s="16">
        <v>0</v>
      </c>
      <c r="F167" s="16">
        <v>24442</v>
      </c>
      <c r="G167" s="16">
        <v>691.5</v>
      </c>
      <c r="H167" s="16">
        <v>0</v>
      </c>
      <c r="I167" s="16">
        <v>0</v>
      </c>
      <c r="J167" s="16">
        <v>0</v>
      </c>
      <c r="K167" s="16">
        <v>0</v>
      </c>
      <c r="L167" s="16">
        <v>56890.1</v>
      </c>
      <c r="M167" s="16">
        <v>658</v>
      </c>
      <c r="N167" s="16">
        <v>500395.9</v>
      </c>
      <c r="O167" s="16">
        <v>19973</v>
      </c>
      <c r="P167" s="16">
        <v>0</v>
      </c>
      <c r="Q167" s="16">
        <v>5058.5</v>
      </c>
      <c r="R167" s="16">
        <v>77296.600000000006</v>
      </c>
      <c r="S167" s="16">
        <v>0</v>
      </c>
      <c r="T167" s="16">
        <v>0</v>
      </c>
      <c r="U167" s="16">
        <v>828</v>
      </c>
      <c r="V167" s="16">
        <v>43734.1</v>
      </c>
      <c r="W167" s="16">
        <v>0</v>
      </c>
      <c r="X167" s="16">
        <v>0</v>
      </c>
      <c r="Y167" s="16">
        <v>0</v>
      </c>
      <c r="Z167" s="16">
        <v>0</v>
      </c>
      <c r="AA167" s="16">
        <v>143150.79999999999</v>
      </c>
    </row>
    <row r="168" spans="1:27" ht="15.75" thickBot="1" x14ac:dyDescent="0.3">
      <c r="A168" s="15" t="s">
        <v>138</v>
      </c>
      <c r="B168" s="16">
        <v>0</v>
      </c>
      <c r="C168" s="16">
        <v>143133.29999999999</v>
      </c>
      <c r="D168" s="16">
        <v>145082.79999999999</v>
      </c>
      <c r="E168" s="16">
        <v>0</v>
      </c>
      <c r="F168" s="16">
        <v>24442</v>
      </c>
      <c r="G168" s="16">
        <v>691.5</v>
      </c>
      <c r="H168" s="16">
        <v>0</v>
      </c>
      <c r="I168" s="16">
        <v>0</v>
      </c>
      <c r="J168" s="16">
        <v>0</v>
      </c>
      <c r="K168" s="16">
        <v>0</v>
      </c>
      <c r="L168" s="16">
        <v>56890.1</v>
      </c>
      <c r="M168" s="16">
        <v>658</v>
      </c>
      <c r="N168" s="16">
        <v>500395.9</v>
      </c>
      <c r="O168" s="16">
        <v>19973</v>
      </c>
      <c r="P168" s="16">
        <v>0</v>
      </c>
      <c r="Q168" s="16">
        <v>5058.5</v>
      </c>
      <c r="R168" s="16">
        <v>77296.600000000006</v>
      </c>
      <c r="S168" s="16">
        <v>0</v>
      </c>
      <c r="T168" s="16">
        <v>0</v>
      </c>
      <c r="U168" s="16">
        <v>828</v>
      </c>
      <c r="V168" s="16">
        <v>43734.1</v>
      </c>
      <c r="W168" s="16">
        <v>0</v>
      </c>
      <c r="X168" s="16">
        <v>0</v>
      </c>
      <c r="Y168" s="16">
        <v>0</v>
      </c>
      <c r="Z168" s="16">
        <v>0</v>
      </c>
      <c r="AA168" s="16">
        <v>143150.79999999999</v>
      </c>
    </row>
    <row r="169" spans="1:27" ht="15.75" thickBot="1" x14ac:dyDescent="0.3">
      <c r="A169" s="15" t="s">
        <v>139</v>
      </c>
      <c r="B169" s="16">
        <v>0</v>
      </c>
      <c r="C169" s="16">
        <v>143133.29999999999</v>
      </c>
      <c r="D169" s="16">
        <v>145082.79999999999</v>
      </c>
      <c r="E169" s="16">
        <v>0</v>
      </c>
      <c r="F169" s="16">
        <v>24442</v>
      </c>
      <c r="G169" s="16">
        <v>691.5</v>
      </c>
      <c r="H169" s="16">
        <v>0</v>
      </c>
      <c r="I169" s="16">
        <v>0</v>
      </c>
      <c r="J169" s="16">
        <v>0</v>
      </c>
      <c r="K169" s="16">
        <v>0</v>
      </c>
      <c r="L169" s="16">
        <v>56890.1</v>
      </c>
      <c r="M169" s="16">
        <v>658</v>
      </c>
      <c r="N169" s="16">
        <v>500395.9</v>
      </c>
      <c r="O169" s="16">
        <v>19973</v>
      </c>
      <c r="P169" s="16">
        <v>0</v>
      </c>
      <c r="Q169" s="16">
        <v>5058.5</v>
      </c>
      <c r="R169" s="16">
        <v>77296.600000000006</v>
      </c>
      <c r="S169" s="16">
        <v>0</v>
      </c>
      <c r="T169" s="16">
        <v>0</v>
      </c>
      <c r="U169" s="16">
        <v>828</v>
      </c>
      <c r="V169" s="16">
        <v>43165.1</v>
      </c>
      <c r="W169" s="16">
        <v>0</v>
      </c>
      <c r="X169" s="16">
        <v>0</v>
      </c>
      <c r="Y169" s="16">
        <v>0</v>
      </c>
      <c r="Z169" s="16">
        <v>0</v>
      </c>
      <c r="AA169" s="16">
        <v>143150.79999999999</v>
      </c>
    </row>
    <row r="170" spans="1:27" ht="15.75" thickBot="1" x14ac:dyDescent="0.3">
      <c r="A170" s="15" t="s">
        <v>140</v>
      </c>
      <c r="B170" s="16">
        <v>0</v>
      </c>
      <c r="C170" s="16">
        <v>143133.29999999999</v>
      </c>
      <c r="D170" s="16">
        <v>145082.79999999999</v>
      </c>
      <c r="E170" s="16">
        <v>0</v>
      </c>
      <c r="F170" s="16">
        <v>24442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56890.1</v>
      </c>
      <c r="M170" s="16">
        <v>658</v>
      </c>
      <c r="N170" s="16">
        <v>500395.9</v>
      </c>
      <c r="O170" s="16">
        <v>19973</v>
      </c>
      <c r="P170" s="16">
        <v>0</v>
      </c>
      <c r="Q170" s="16">
        <v>5058.5</v>
      </c>
      <c r="R170" s="16">
        <v>77296.600000000006</v>
      </c>
      <c r="S170" s="16">
        <v>0</v>
      </c>
      <c r="T170" s="16">
        <v>0</v>
      </c>
      <c r="U170" s="16">
        <v>828</v>
      </c>
      <c r="V170" s="16">
        <v>41305.1</v>
      </c>
      <c r="W170" s="16">
        <v>0</v>
      </c>
      <c r="X170" s="16">
        <v>0</v>
      </c>
      <c r="Y170" s="16">
        <v>0</v>
      </c>
      <c r="Z170" s="16">
        <v>0</v>
      </c>
      <c r="AA170" s="16">
        <v>143150.79999999999</v>
      </c>
    </row>
    <row r="171" spans="1:27" ht="15.75" thickBot="1" x14ac:dyDescent="0.3">
      <c r="A171" s="15" t="s">
        <v>141</v>
      </c>
      <c r="B171" s="16">
        <v>0</v>
      </c>
      <c r="C171" s="16">
        <v>143133.29999999999</v>
      </c>
      <c r="D171" s="16">
        <v>145082.79999999999</v>
      </c>
      <c r="E171" s="16">
        <v>0</v>
      </c>
      <c r="F171" s="16">
        <v>24442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56890.1</v>
      </c>
      <c r="M171" s="16">
        <v>658</v>
      </c>
      <c r="N171" s="16">
        <v>500395.9</v>
      </c>
      <c r="O171" s="16">
        <v>19973</v>
      </c>
      <c r="P171" s="16">
        <v>0</v>
      </c>
      <c r="Q171" s="16">
        <v>5058.5</v>
      </c>
      <c r="R171" s="16">
        <v>77296.600000000006</v>
      </c>
      <c r="S171" s="16">
        <v>0</v>
      </c>
      <c r="T171" s="16">
        <v>0</v>
      </c>
      <c r="U171" s="16">
        <v>828</v>
      </c>
      <c r="V171" s="16">
        <v>41305.1</v>
      </c>
      <c r="W171" s="16">
        <v>0</v>
      </c>
      <c r="X171" s="16">
        <v>0</v>
      </c>
      <c r="Y171" s="16">
        <v>0</v>
      </c>
      <c r="Z171" s="16">
        <v>0</v>
      </c>
      <c r="AA171" s="16">
        <v>105638.7</v>
      </c>
    </row>
    <row r="172" spans="1:27" ht="15.75" thickBot="1" x14ac:dyDescent="0.3">
      <c r="A172" s="15" t="s">
        <v>142</v>
      </c>
      <c r="B172" s="16">
        <v>0</v>
      </c>
      <c r="C172" s="16">
        <v>143133.29999999999</v>
      </c>
      <c r="D172" s="16">
        <v>93011.199999999997</v>
      </c>
      <c r="E172" s="16">
        <v>0</v>
      </c>
      <c r="F172" s="16">
        <v>24442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56890.1</v>
      </c>
      <c r="M172" s="16">
        <v>658</v>
      </c>
      <c r="N172" s="16">
        <v>500395.9</v>
      </c>
      <c r="O172" s="16">
        <v>19973</v>
      </c>
      <c r="P172" s="16">
        <v>0</v>
      </c>
      <c r="Q172" s="16">
        <v>5058.5</v>
      </c>
      <c r="R172" s="16">
        <v>77296.600000000006</v>
      </c>
      <c r="S172" s="16">
        <v>0</v>
      </c>
      <c r="T172" s="16">
        <v>0</v>
      </c>
      <c r="U172" s="16">
        <v>828</v>
      </c>
      <c r="V172" s="16">
        <v>40969.599999999999</v>
      </c>
      <c r="W172" s="16">
        <v>0</v>
      </c>
      <c r="X172" s="16">
        <v>0</v>
      </c>
      <c r="Y172" s="16">
        <v>0</v>
      </c>
      <c r="Z172" s="16">
        <v>0</v>
      </c>
      <c r="AA172" s="16">
        <v>105274.7</v>
      </c>
    </row>
    <row r="173" spans="1:27" ht="15.75" thickBot="1" x14ac:dyDescent="0.3">
      <c r="A173" s="15" t="s">
        <v>143</v>
      </c>
      <c r="B173" s="16">
        <v>0</v>
      </c>
      <c r="C173" s="16">
        <v>143133.29999999999</v>
      </c>
      <c r="D173" s="16">
        <v>93011.199999999997</v>
      </c>
      <c r="E173" s="16">
        <v>0</v>
      </c>
      <c r="F173" s="16">
        <v>24442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56890.1</v>
      </c>
      <c r="M173" s="16">
        <v>0</v>
      </c>
      <c r="N173" s="16">
        <v>500395.9</v>
      </c>
      <c r="O173" s="16">
        <v>19973</v>
      </c>
      <c r="P173" s="16">
        <v>0</v>
      </c>
      <c r="Q173" s="16">
        <v>5058.5</v>
      </c>
      <c r="R173" s="16">
        <v>77296.600000000006</v>
      </c>
      <c r="S173" s="16">
        <v>0</v>
      </c>
      <c r="T173" s="16">
        <v>0</v>
      </c>
      <c r="U173" s="16">
        <v>828</v>
      </c>
      <c r="V173" s="16">
        <v>40969.599999999999</v>
      </c>
      <c r="W173" s="16">
        <v>0</v>
      </c>
      <c r="X173" s="16">
        <v>0</v>
      </c>
      <c r="Y173" s="16">
        <v>0</v>
      </c>
      <c r="Z173" s="16">
        <v>0</v>
      </c>
      <c r="AA173" s="16">
        <v>105274.7</v>
      </c>
    </row>
    <row r="174" spans="1:27" ht="15.75" thickBot="1" x14ac:dyDescent="0.3">
      <c r="A174" s="15" t="s">
        <v>144</v>
      </c>
      <c r="B174" s="16">
        <v>0</v>
      </c>
      <c r="C174" s="16">
        <v>143133.29999999999</v>
      </c>
      <c r="D174" s="16">
        <v>76919.600000000006</v>
      </c>
      <c r="E174" s="16">
        <v>0</v>
      </c>
      <c r="F174" s="16">
        <v>24442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56890.1</v>
      </c>
      <c r="M174" s="16">
        <v>0</v>
      </c>
      <c r="N174" s="16">
        <v>500395.9</v>
      </c>
      <c r="O174" s="16">
        <v>19973</v>
      </c>
      <c r="P174" s="16">
        <v>0</v>
      </c>
      <c r="Q174" s="16">
        <v>5058.5</v>
      </c>
      <c r="R174" s="16">
        <v>77296.600000000006</v>
      </c>
      <c r="S174" s="16">
        <v>0</v>
      </c>
      <c r="T174" s="16">
        <v>0</v>
      </c>
      <c r="U174" s="16">
        <v>828</v>
      </c>
      <c r="V174" s="16">
        <v>40969.599999999999</v>
      </c>
      <c r="W174" s="16">
        <v>0</v>
      </c>
      <c r="X174" s="16">
        <v>0</v>
      </c>
      <c r="Y174" s="16">
        <v>0</v>
      </c>
      <c r="Z174" s="16">
        <v>0</v>
      </c>
      <c r="AA174" s="16">
        <v>105274.7</v>
      </c>
    </row>
    <row r="175" spans="1:27" ht="15.75" thickBot="1" x14ac:dyDescent="0.3">
      <c r="A175" s="15" t="s">
        <v>145</v>
      </c>
      <c r="B175" s="16">
        <v>0</v>
      </c>
      <c r="C175" s="16">
        <v>143133.29999999999</v>
      </c>
      <c r="D175" s="16">
        <v>76919.600000000006</v>
      </c>
      <c r="E175" s="16">
        <v>0</v>
      </c>
      <c r="F175" s="16">
        <v>24442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56890.1</v>
      </c>
      <c r="M175" s="16">
        <v>0</v>
      </c>
      <c r="N175" s="16">
        <v>500395.9</v>
      </c>
      <c r="O175" s="16">
        <v>19973</v>
      </c>
      <c r="P175" s="16">
        <v>0</v>
      </c>
      <c r="Q175" s="16">
        <v>5058.5</v>
      </c>
      <c r="R175" s="16">
        <v>77296.600000000006</v>
      </c>
      <c r="S175" s="16">
        <v>0</v>
      </c>
      <c r="T175" s="16">
        <v>0</v>
      </c>
      <c r="U175" s="16">
        <v>828</v>
      </c>
      <c r="V175" s="16">
        <v>40969.599999999999</v>
      </c>
      <c r="W175" s="16">
        <v>0</v>
      </c>
      <c r="X175" s="16">
        <v>0</v>
      </c>
      <c r="Y175" s="16">
        <v>0</v>
      </c>
      <c r="Z175" s="16">
        <v>0</v>
      </c>
      <c r="AA175" s="16">
        <v>105274.7</v>
      </c>
    </row>
    <row r="176" spans="1:27" ht="15.75" thickBot="1" x14ac:dyDescent="0.3">
      <c r="A176" s="15" t="s">
        <v>146</v>
      </c>
      <c r="B176" s="16">
        <v>0</v>
      </c>
      <c r="C176" s="16">
        <v>143133.29999999999</v>
      </c>
      <c r="D176" s="16">
        <v>76919.600000000006</v>
      </c>
      <c r="E176" s="16">
        <v>0</v>
      </c>
      <c r="F176" s="16">
        <v>24442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56890.1</v>
      </c>
      <c r="M176" s="16">
        <v>0</v>
      </c>
      <c r="N176" s="16">
        <v>500395.9</v>
      </c>
      <c r="O176" s="16">
        <v>19973</v>
      </c>
      <c r="P176" s="16">
        <v>0</v>
      </c>
      <c r="Q176" s="16">
        <v>1313.5</v>
      </c>
      <c r="R176" s="16">
        <v>77296.600000000006</v>
      </c>
      <c r="S176" s="16">
        <v>0</v>
      </c>
      <c r="T176" s="16">
        <v>0</v>
      </c>
      <c r="U176" s="16">
        <v>664</v>
      </c>
      <c r="V176" s="16">
        <v>40969.599999999999</v>
      </c>
      <c r="W176" s="16">
        <v>0</v>
      </c>
      <c r="X176" s="16">
        <v>0</v>
      </c>
      <c r="Y176" s="16">
        <v>0</v>
      </c>
      <c r="Z176" s="16">
        <v>0</v>
      </c>
      <c r="AA176" s="16">
        <v>105274.7</v>
      </c>
    </row>
    <row r="177" spans="1:31" ht="15.75" thickBot="1" x14ac:dyDescent="0.3">
      <c r="A177" s="15" t="s">
        <v>147</v>
      </c>
      <c r="B177" s="16">
        <v>0</v>
      </c>
      <c r="C177" s="16">
        <v>143133.29999999999</v>
      </c>
      <c r="D177" s="16">
        <v>75572.100000000006</v>
      </c>
      <c r="E177" s="16">
        <v>0</v>
      </c>
      <c r="F177" s="16">
        <v>24442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56890.1</v>
      </c>
      <c r="M177" s="16">
        <v>0</v>
      </c>
      <c r="N177" s="16">
        <v>500395.9</v>
      </c>
      <c r="O177" s="16">
        <v>19973</v>
      </c>
      <c r="P177" s="16">
        <v>0</v>
      </c>
      <c r="Q177" s="16">
        <v>1313.5</v>
      </c>
      <c r="R177" s="16">
        <v>77296.600000000006</v>
      </c>
      <c r="S177" s="16">
        <v>0</v>
      </c>
      <c r="T177" s="16">
        <v>0</v>
      </c>
      <c r="U177" s="16">
        <v>0</v>
      </c>
      <c r="V177" s="16">
        <v>40969.599999999999</v>
      </c>
      <c r="W177" s="16">
        <v>0</v>
      </c>
      <c r="X177" s="16">
        <v>0</v>
      </c>
      <c r="Y177" s="16">
        <v>0</v>
      </c>
      <c r="Z177" s="16">
        <v>0</v>
      </c>
      <c r="AA177" s="16">
        <v>105274.7</v>
      </c>
    </row>
    <row r="178" spans="1:31" ht="15.75" thickBot="1" x14ac:dyDescent="0.3">
      <c r="A178" s="15" t="s">
        <v>148</v>
      </c>
      <c r="B178" s="16">
        <v>0</v>
      </c>
      <c r="C178" s="16">
        <v>143133.29999999999</v>
      </c>
      <c r="D178" s="16">
        <v>75572.100000000006</v>
      </c>
      <c r="E178" s="16">
        <v>0</v>
      </c>
      <c r="F178" s="16">
        <v>24442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56890.1</v>
      </c>
      <c r="M178" s="16">
        <v>0</v>
      </c>
      <c r="N178" s="16">
        <v>500395.9</v>
      </c>
      <c r="O178" s="16">
        <v>19973</v>
      </c>
      <c r="P178" s="16">
        <v>0</v>
      </c>
      <c r="Q178" s="16">
        <v>818</v>
      </c>
      <c r="R178" s="16">
        <v>77296.600000000006</v>
      </c>
      <c r="S178" s="16">
        <v>0</v>
      </c>
      <c r="T178" s="16">
        <v>0</v>
      </c>
      <c r="U178" s="16">
        <v>0</v>
      </c>
      <c r="V178" s="16">
        <v>31764.6</v>
      </c>
      <c r="W178" s="16">
        <v>0</v>
      </c>
      <c r="X178" s="16">
        <v>0</v>
      </c>
      <c r="Y178" s="16">
        <v>0</v>
      </c>
      <c r="Z178" s="16">
        <v>0</v>
      </c>
      <c r="AA178" s="16">
        <v>105274.7</v>
      </c>
    </row>
    <row r="179" spans="1:31" ht="15.75" thickBot="1" x14ac:dyDescent="0.3">
      <c r="A179" s="15" t="s">
        <v>149</v>
      </c>
      <c r="B179" s="16">
        <v>0</v>
      </c>
      <c r="C179" s="16">
        <v>143133.29999999999</v>
      </c>
      <c r="D179" s="16">
        <v>75572.100000000006</v>
      </c>
      <c r="E179" s="16">
        <v>0</v>
      </c>
      <c r="F179" s="16">
        <v>24442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500395.9</v>
      </c>
      <c r="O179" s="16">
        <v>19973</v>
      </c>
      <c r="P179" s="16">
        <v>0</v>
      </c>
      <c r="Q179" s="16">
        <v>818</v>
      </c>
      <c r="R179" s="16">
        <v>77296.600000000006</v>
      </c>
      <c r="S179" s="16">
        <v>0</v>
      </c>
      <c r="T179" s="16">
        <v>0</v>
      </c>
      <c r="U179" s="16">
        <v>0</v>
      </c>
      <c r="V179" s="16">
        <v>31764.6</v>
      </c>
      <c r="W179" s="16">
        <v>0</v>
      </c>
      <c r="X179" s="16">
        <v>0</v>
      </c>
      <c r="Y179" s="16">
        <v>0</v>
      </c>
      <c r="Z179" s="16">
        <v>0</v>
      </c>
      <c r="AA179" s="16">
        <v>105274.7</v>
      </c>
    </row>
    <row r="180" spans="1:31" ht="15.75" thickBot="1" x14ac:dyDescent="0.3">
      <c r="A180" s="15" t="s">
        <v>150</v>
      </c>
      <c r="B180" s="16">
        <v>0</v>
      </c>
      <c r="C180" s="16">
        <v>135280.70000000001</v>
      </c>
      <c r="D180" s="16">
        <v>75572.100000000006</v>
      </c>
      <c r="E180" s="16">
        <v>0</v>
      </c>
      <c r="F180" s="16">
        <v>24442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500395.9</v>
      </c>
      <c r="O180" s="16">
        <v>19973</v>
      </c>
      <c r="P180" s="16">
        <v>0</v>
      </c>
      <c r="Q180" s="16">
        <v>818</v>
      </c>
      <c r="R180" s="16">
        <v>75606.100000000006</v>
      </c>
      <c r="S180" s="16">
        <v>0</v>
      </c>
      <c r="T180" s="16">
        <v>0</v>
      </c>
      <c r="U180" s="16">
        <v>0</v>
      </c>
      <c r="V180" s="16">
        <v>31764.6</v>
      </c>
      <c r="W180" s="16">
        <v>0</v>
      </c>
      <c r="X180" s="16">
        <v>0</v>
      </c>
      <c r="Y180" s="16">
        <v>0</v>
      </c>
      <c r="Z180" s="16">
        <v>0</v>
      </c>
      <c r="AA180" s="16">
        <v>105274.7</v>
      </c>
    </row>
    <row r="181" spans="1:31" ht="15.75" thickBot="1" x14ac:dyDescent="0.3">
      <c r="A181" s="15" t="s">
        <v>151</v>
      </c>
      <c r="B181" s="16">
        <v>0</v>
      </c>
      <c r="C181" s="16">
        <v>135280.70000000001</v>
      </c>
      <c r="D181" s="16">
        <v>75572.100000000006</v>
      </c>
      <c r="E181" s="16">
        <v>0</v>
      </c>
      <c r="F181" s="16">
        <v>24442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500395.9</v>
      </c>
      <c r="O181" s="16">
        <v>19973</v>
      </c>
      <c r="P181" s="16">
        <v>0</v>
      </c>
      <c r="Q181" s="16">
        <v>472</v>
      </c>
      <c r="R181" s="16">
        <v>75606.100000000006</v>
      </c>
      <c r="S181" s="16">
        <v>0</v>
      </c>
      <c r="T181" s="16">
        <v>0</v>
      </c>
      <c r="U181" s="16">
        <v>0</v>
      </c>
      <c r="V181" s="16">
        <v>31764.6</v>
      </c>
      <c r="W181" s="16">
        <v>0</v>
      </c>
      <c r="X181" s="16">
        <v>0</v>
      </c>
      <c r="Y181" s="16">
        <v>0</v>
      </c>
      <c r="Z181" s="16">
        <v>0</v>
      </c>
      <c r="AA181" s="16">
        <v>68885.100000000006</v>
      </c>
    </row>
    <row r="182" spans="1:31" ht="15.75" thickBot="1" x14ac:dyDescent="0.3">
      <c r="A182" s="15" t="s">
        <v>152</v>
      </c>
      <c r="B182" s="16">
        <v>0</v>
      </c>
      <c r="C182" s="16">
        <v>135280.70000000001</v>
      </c>
      <c r="D182" s="16">
        <v>75572.100000000006</v>
      </c>
      <c r="E182" s="16">
        <v>0</v>
      </c>
      <c r="F182" s="16">
        <v>24442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500395.9</v>
      </c>
      <c r="O182" s="16">
        <v>19973</v>
      </c>
      <c r="P182" s="16">
        <v>0</v>
      </c>
      <c r="Q182" s="16">
        <v>472</v>
      </c>
      <c r="R182" s="16">
        <v>75606.100000000006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68885.100000000006</v>
      </c>
    </row>
    <row r="183" spans="1:31" ht="15.75" thickBot="1" x14ac:dyDescent="0.3">
      <c r="A183" s="15" t="s">
        <v>153</v>
      </c>
      <c r="B183" s="16">
        <v>0</v>
      </c>
      <c r="C183" s="16">
        <v>135280.70000000001</v>
      </c>
      <c r="D183" s="16">
        <v>75572.100000000006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500395.9</v>
      </c>
      <c r="O183" s="16">
        <v>19973</v>
      </c>
      <c r="P183" s="16">
        <v>0</v>
      </c>
      <c r="Q183" s="16">
        <v>75</v>
      </c>
      <c r="R183" s="16">
        <v>987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66989.100000000006</v>
      </c>
    </row>
    <row r="184" spans="1:31" ht="15.75" thickBot="1" x14ac:dyDescent="0.3">
      <c r="A184" s="15" t="s">
        <v>154</v>
      </c>
      <c r="B184" s="16">
        <v>0</v>
      </c>
      <c r="C184" s="16">
        <v>135280.70000000001</v>
      </c>
      <c r="D184" s="16">
        <v>75572.100000000006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500395.9</v>
      </c>
      <c r="O184" s="16">
        <v>19973</v>
      </c>
      <c r="P184" s="16">
        <v>0</v>
      </c>
      <c r="Q184" s="16">
        <v>75</v>
      </c>
      <c r="R184" s="16">
        <v>987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66989.100000000006</v>
      </c>
    </row>
    <row r="185" spans="1:31" ht="15.75" thickBot="1" x14ac:dyDescent="0.3">
      <c r="A185" s="15" t="s">
        <v>155</v>
      </c>
      <c r="B185" s="16">
        <v>0</v>
      </c>
      <c r="C185" s="16">
        <v>135280.70000000001</v>
      </c>
      <c r="D185" s="16">
        <v>75572.100000000006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500395.9</v>
      </c>
      <c r="O185" s="16">
        <v>0</v>
      </c>
      <c r="P185" s="16">
        <v>0</v>
      </c>
      <c r="Q185" s="16">
        <v>0</v>
      </c>
      <c r="R185" s="16">
        <v>987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66755.600000000006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41429.599999999999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500395.9</v>
      </c>
      <c r="O186" s="16">
        <v>0</v>
      </c>
      <c r="P186" s="16">
        <v>0</v>
      </c>
      <c r="Q186" s="16">
        <v>0</v>
      </c>
      <c r="R186" s="16">
        <v>987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66755.600000000006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41429.599999999999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500395.9</v>
      </c>
      <c r="O187" s="16">
        <v>0</v>
      </c>
      <c r="P187" s="16">
        <v>0</v>
      </c>
      <c r="Q187" s="16">
        <v>0</v>
      </c>
      <c r="R187" s="16">
        <v>987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500395.9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499685.9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499685.9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143133.29999999999</v>
      </c>
      <c r="D193" s="16">
        <v>75572.100000000006</v>
      </c>
      <c r="E193" s="16">
        <v>0</v>
      </c>
      <c r="F193" s="16">
        <v>24442</v>
      </c>
      <c r="G193" s="16">
        <v>691.5</v>
      </c>
      <c r="H193" s="16">
        <v>1991.5</v>
      </c>
      <c r="I193" s="16">
        <v>0</v>
      </c>
      <c r="J193" s="16">
        <v>0</v>
      </c>
      <c r="K193" s="16">
        <v>0</v>
      </c>
      <c r="L193" s="16">
        <v>57609.1</v>
      </c>
      <c r="M193" s="16">
        <v>658</v>
      </c>
      <c r="N193" s="16">
        <v>500395.9</v>
      </c>
      <c r="O193" s="16">
        <v>19973</v>
      </c>
      <c r="P193" s="16">
        <v>0</v>
      </c>
      <c r="Q193" s="16">
        <v>5058.5</v>
      </c>
      <c r="R193" s="16">
        <v>150305.29999999999</v>
      </c>
      <c r="S193" s="16">
        <v>0</v>
      </c>
      <c r="T193" s="16">
        <v>0</v>
      </c>
      <c r="U193" s="16">
        <v>828</v>
      </c>
      <c r="V193" s="16">
        <v>43734.1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1024392.4</v>
      </c>
      <c r="AC193" s="16">
        <v>1024392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143133.29999999999</v>
      </c>
      <c r="D194" s="16">
        <v>75572.100000000006</v>
      </c>
      <c r="E194" s="16">
        <v>0</v>
      </c>
      <c r="F194" s="16">
        <v>24442</v>
      </c>
      <c r="G194" s="16">
        <v>691.5</v>
      </c>
      <c r="H194" s="16">
        <v>1991.5</v>
      </c>
      <c r="I194" s="16">
        <v>0</v>
      </c>
      <c r="J194" s="16">
        <v>0</v>
      </c>
      <c r="K194" s="16">
        <v>0</v>
      </c>
      <c r="L194" s="16">
        <v>57609.1</v>
      </c>
      <c r="M194" s="16">
        <v>658</v>
      </c>
      <c r="N194" s="16">
        <v>500395.9</v>
      </c>
      <c r="O194" s="16">
        <v>19973</v>
      </c>
      <c r="P194" s="16">
        <v>0</v>
      </c>
      <c r="Q194" s="16">
        <v>5058.5</v>
      </c>
      <c r="R194" s="16">
        <v>150305.29999999999</v>
      </c>
      <c r="S194" s="16">
        <v>0</v>
      </c>
      <c r="T194" s="16">
        <v>0</v>
      </c>
      <c r="U194" s="16">
        <v>828</v>
      </c>
      <c r="V194" s="16">
        <v>43734.1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1024392.4</v>
      </c>
      <c r="AC194" s="16">
        <v>1024392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135280.70000000001</v>
      </c>
      <c r="D195" s="16">
        <v>145082.79999999999</v>
      </c>
      <c r="E195" s="16">
        <v>0</v>
      </c>
      <c r="F195" s="16">
        <v>24442</v>
      </c>
      <c r="G195" s="16">
        <v>691.5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500395.9</v>
      </c>
      <c r="O195" s="16">
        <v>19973</v>
      </c>
      <c r="P195" s="16">
        <v>0</v>
      </c>
      <c r="Q195" s="16">
        <v>5058.5</v>
      </c>
      <c r="R195" s="16">
        <v>987</v>
      </c>
      <c r="S195" s="16">
        <v>0</v>
      </c>
      <c r="T195" s="16">
        <v>0</v>
      </c>
      <c r="U195" s="16">
        <v>828</v>
      </c>
      <c r="V195" s="16">
        <v>31764.6</v>
      </c>
      <c r="W195" s="16">
        <v>0</v>
      </c>
      <c r="X195" s="16">
        <v>0</v>
      </c>
      <c r="Y195" s="16">
        <v>0</v>
      </c>
      <c r="Z195" s="16">
        <v>0</v>
      </c>
      <c r="AA195" s="16">
        <v>143150.79999999999</v>
      </c>
      <c r="AB195" s="16">
        <v>1007654.9</v>
      </c>
      <c r="AC195" s="16">
        <v>1007655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143133.29999999999</v>
      </c>
      <c r="D196" s="16">
        <v>41429.599999999999</v>
      </c>
      <c r="E196" s="16">
        <v>0</v>
      </c>
      <c r="F196" s="16">
        <v>24442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56890.1</v>
      </c>
      <c r="M196" s="16">
        <v>0</v>
      </c>
      <c r="N196" s="16">
        <v>499685.9</v>
      </c>
      <c r="O196" s="16">
        <v>19973</v>
      </c>
      <c r="P196" s="16">
        <v>0</v>
      </c>
      <c r="Q196" s="16">
        <v>5058.5</v>
      </c>
      <c r="R196" s="16">
        <v>75606.100000000006</v>
      </c>
      <c r="S196" s="16">
        <v>0</v>
      </c>
      <c r="T196" s="16">
        <v>0</v>
      </c>
      <c r="U196" s="16">
        <v>74574.100000000006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66755.600000000006</v>
      </c>
      <c r="AB196" s="16">
        <v>1007548.4</v>
      </c>
      <c r="AC196" s="16">
        <v>1007546</v>
      </c>
      <c r="AD196" s="16">
        <v>-2.4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143133.29999999999</v>
      </c>
      <c r="D197" s="16">
        <v>145082.79999999999</v>
      </c>
      <c r="E197" s="16">
        <v>0</v>
      </c>
      <c r="F197" s="16">
        <v>0</v>
      </c>
      <c r="G197" s="16">
        <v>691.5</v>
      </c>
      <c r="H197" s="16">
        <v>0</v>
      </c>
      <c r="I197" s="16">
        <v>0</v>
      </c>
      <c r="J197" s="16">
        <v>0</v>
      </c>
      <c r="K197" s="16">
        <v>0</v>
      </c>
      <c r="L197" s="16">
        <v>56890.1</v>
      </c>
      <c r="M197" s="16">
        <v>0</v>
      </c>
      <c r="N197" s="16">
        <v>500395.9</v>
      </c>
      <c r="O197" s="16">
        <v>19973</v>
      </c>
      <c r="P197" s="16">
        <v>0</v>
      </c>
      <c r="Q197" s="16">
        <v>1313.5</v>
      </c>
      <c r="R197" s="16">
        <v>77296.600000000006</v>
      </c>
      <c r="S197" s="16">
        <v>0</v>
      </c>
      <c r="T197" s="16">
        <v>0</v>
      </c>
      <c r="U197" s="16">
        <v>828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66989.100000000006</v>
      </c>
      <c r="AB197" s="16">
        <v>1012593.9</v>
      </c>
      <c r="AC197" s="16">
        <v>1012594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143133.29999999999</v>
      </c>
      <c r="D198" s="16">
        <v>76919.600000000006</v>
      </c>
      <c r="E198" s="16">
        <v>0</v>
      </c>
      <c r="F198" s="16">
        <v>24442</v>
      </c>
      <c r="G198" s="16">
        <v>691.5</v>
      </c>
      <c r="H198" s="16">
        <v>0</v>
      </c>
      <c r="I198" s="16">
        <v>0</v>
      </c>
      <c r="J198" s="16">
        <v>0</v>
      </c>
      <c r="K198" s="16">
        <v>0</v>
      </c>
      <c r="L198" s="16">
        <v>56890.1</v>
      </c>
      <c r="M198" s="16">
        <v>0</v>
      </c>
      <c r="N198" s="16">
        <v>500395.9</v>
      </c>
      <c r="O198" s="16">
        <v>19973</v>
      </c>
      <c r="P198" s="16">
        <v>0</v>
      </c>
      <c r="Q198" s="16">
        <v>5058.5</v>
      </c>
      <c r="R198" s="16">
        <v>75606.100000000006</v>
      </c>
      <c r="S198" s="16">
        <v>0</v>
      </c>
      <c r="T198" s="16">
        <v>0</v>
      </c>
      <c r="U198" s="16">
        <v>828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105274.7</v>
      </c>
      <c r="AB198" s="16">
        <v>1009212.9</v>
      </c>
      <c r="AC198" s="16">
        <v>1009213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135280.70000000001</v>
      </c>
      <c r="D199" s="16">
        <v>166039.29999999999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57609.1</v>
      </c>
      <c r="M199" s="16">
        <v>0</v>
      </c>
      <c r="N199" s="16">
        <v>499685.9</v>
      </c>
      <c r="O199" s="16">
        <v>0</v>
      </c>
      <c r="P199" s="16">
        <v>0</v>
      </c>
      <c r="Q199" s="16">
        <v>818</v>
      </c>
      <c r="R199" s="16">
        <v>0</v>
      </c>
      <c r="S199" s="16">
        <v>0</v>
      </c>
      <c r="T199" s="16">
        <v>0</v>
      </c>
      <c r="U199" s="16">
        <v>0</v>
      </c>
      <c r="V199" s="16">
        <v>43734.1</v>
      </c>
      <c r="W199" s="16">
        <v>0</v>
      </c>
      <c r="X199" s="16">
        <v>0</v>
      </c>
      <c r="Y199" s="16">
        <v>0</v>
      </c>
      <c r="Z199" s="16">
        <v>0</v>
      </c>
      <c r="AA199" s="16">
        <v>105274.7</v>
      </c>
      <c r="AB199" s="16">
        <v>1008441.9</v>
      </c>
      <c r="AC199" s="16">
        <v>1008440</v>
      </c>
      <c r="AD199" s="16">
        <v>-1.9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143133.29999999999</v>
      </c>
      <c r="D200" s="16">
        <v>75572.100000000006</v>
      </c>
      <c r="E200" s="16">
        <v>0</v>
      </c>
      <c r="F200" s="16">
        <v>24442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56890.1</v>
      </c>
      <c r="M200" s="16">
        <v>658</v>
      </c>
      <c r="N200" s="16">
        <v>500395.9</v>
      </c>
      <c r="O200" s="16">
        <v>19973</v>
      </c>
      <c r="P200" s="16">
        <v>0</v>
      </c>
      <c r="Q200" s="16">
        <v>0</v>
      </c>
      <c r="R200" s="16">
        <v>75606.100000000006</v>
      </c>
      <c r="S200" s="16">
        <v>0</v>
      </c>
      <c r="T200" s="16">
        <v>0</v>
      </c>
      <c r="U200" s="16">
        <v>0</v>
      </c>
      <c r="V200" s="16">
        <v>40969.599999999999</v>
      </c>
      <c r="W200" s="16">
        <v>0</v>
      </c>
      <c r="X200" s="16">
        <v>0</v>
      </c>
      <c r="Y200" s="16">
        <v>0</v>
      </c>
      <c r="Z200" s="16">
        <v>0</v>
      </c>
      <c r="AA200" s="16">
        <v>66755.600000000006</v>
      </c>
      <c r="AB200" s="16">
        <v>1004395.8</v>
      </c>
      <c r="AC200" s="16">
        <v>1004396</v>
      </c>
      <c r="AD200" s="16">
        <v>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145082.79999999999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56890.1</v>
      </c>
      <c r="M201" s="16">
        <v>0</v>
      </c>
      <c r="N201" s="16">
        <v>500395.9</v>
      </c>
      <c r="O201" s="16">
        <v>19973</v>
      </c>
      <c r="P201" s="16">
        <v>0</v>
      </c>
      <c r="Q201" s="16">
        <v>0</v>
      </c>
      <c r="R201" s="16">
        <v>77296.600000000006</v>
      </c>
      <c r="S201" s="16">
        <v>0</v>
      </c>
      <c r="T201" s="16">
        <v>0</v>
      </c>
      <c r="U201" s="16">
        <v>75271.100000000006</v>
      </c>
      <c r="V201" s="16">
        <v>31764.6</v>
      </c>
      <c r="W201" s="16">
        <v>0</v>
      </c>
      <c r="X201" s="16">
        <v>0</v>
      </c>
      <c r="Y201" s="16">
        <v>0</v>
      </c>
      <c r="Z201" s="16">
        <v>0</v>
      </c>
      <c r="AA201" s="16">
        <v>105638.7</v>
      </c>
      <c r="AB201" s="16">
        <v>1012312.9</v>
      </c>
      <c r="AC201" s="16">
        <v>1012313</v>
      </c>
      <c r="AD201" s="16">
        <v>0.1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135280.70000000001</v>
      </c>
      <c r="D202" s="16">
        <v>145082.79999999999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56890.1</v>
      </c>
      <c r="M202" s="16">
        <v>0</v>
      </c>
      <c r="N202" s="16">
        <v>500395.9</v>
      </c>
      <c r="O202" s="16">
        <v>19973</v>
      </c>
      <c r="P202" s="16">
        <v>0</v>
      </c>
      <c r="Q202" s="16">
        <v>0</v>
      </c>
      <c r="R202" s="16">
        <v>987</v>
      </c>
      <c r="S202" s="16">
        <v>0</v>
      </c>
      <c r="T202" s="16">
        <v>0</v>
      </c>
      <c r="U202" s="16">
        <v>828</v>
      </c>
      <c r="V202" s="16">
        <v>43734.1</v>
      </c>
      <c r="W202" s="16">
        <v>0</v>
      </c>
      <c r="X202" s="16">
        <v>0</v>
      </c>
      <c r="Y202" s="16">
        <v>0</v>
      </c>
      <c r="Z202" s="16">
        <v>0</v>
      </c>
      <c r="AA202" s="16">
        <v>105274.7</v>
      </c>
      <c r="AB202" s="16">
        <v>1008446.4</v>
      </c>
      <c r="AC202" s="16">
        <v>1008447</v>
      </c>
      <c r="AD202" s="16">
        <v>0.6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143133.29999999999</v>
      </c>
      <c r="D203" s="16">
        <v>41429.599999999999</v>
      </c>
      <c r="E203" s="16">
        <v>0</v>
      </c>
      <c r="F203" s="16">
        <v>24442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58568.1</v>
      </c>
      <c r="M203" s="16">
        <v>866</v>
      </c>
      <c r="N203" s="16">
        <v>500395.9</v>
      </c>
      <c r="O203" s="16">
        <v>19973</v>
      </c>
      <c r="P203" s="16">
        <v>0</v>
      </c>
      <c r="Q203" s="16">
        <v>5058.5</v>
      </c>
      <c r="R203" s="16">
        <v>77296.600000000006</v>
      </c>
      <c r="S203" s="16">
        <v>0</v>
      </c>
      <c r="T203" s="16">
        <v>0</v>
      </c>
      <c r="U203" s="16">
        <v>0</v>
      </c>
      <c r="V203" s="16">
        <v>43734.1</v>
      </c>
      <c r="W203" s="16">
        <v>0</v>
      </c>
      <c r="X203" s="16">
        <v>0</v>
      </c>
      <c r="Y203" s="16">
        <v>0</v>
      </c>
      <c r="Z203" s="16">
        <v>0</v>
      </c>
      <c r="AA203" s="16">
        <v>105274.7</v>
      </c>
      <c r="AB203" s="16">
        <v>1020171.9</v>
      </c>
      <c r="AC203" s="16">
        <v>1020172</v>
      </c>
      <c r="AD203" s="16">
        <v>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143133.29999999999</v>
      </c>
      <c r="D204" s="16">
        <v>0</v>
      </c>
      <c r="E204" s="16">
        <v>0</v>
      </c>
      <c r="F204" s="16">
        <v>24442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658</v>
      </c>
      <c r="N204" s="16">
        <v>500395.9</v>
      </c>
      <c r="O204" s="16">
        <v>19973</v>
      </c>
      <c r="P204" s="16">
        <v>0</v>
      </c>
      <c r="Q204" s="16">
        <v>0</v>
      </c>
      <c r="R204" s="16">
        <v>77296.600000000006</v>
      </c>
      <c r="S204" s="16">
        <v>0</v>
      </c>
      <c r="T204" s="16">
        <v>0</v>
      </c>
      <c r="U204" s="16">
        <v>0</v>
      </c>
      <c r="V204" s="16">
        <v>31764.6</v>
      </c>
      <c r="W204" s="16">
        <v>0</v>
      </c>
      <c r="X204" s="16">
        <v>70556.600000000006</v>
      </c>
      <c r="Y204" s="16">
        <v>0</v>
      </c>
      <c r="Z204" s="16">
        <v>0</v>
      </c>
      <c r="AA204" s="16">
        <v>143150.79999999999</v>
      </c>
      <c r="AB204" s="16">
        <v>1011370.9</v>
      </c>
      <c r="AC204" s="16">
        <v>1011371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412050.3</v>
      </c>
      <c r="E205" s="16">
        <v>0</v>
      </c>
      <c r="F205" s="16">
        <v>24442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500395.9</v>
      </c>
      <c r="O205" s="16">
        <v>0</v>
      </c>
      <c r="P205" s="16">
        <v>0</v>
      </c>
      <c r="Q205" s="16">
        <v>0</v>
      </c>
      <c r="R205" s="16">
        <v>77296.600000000006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1014184.9</v>
      </c>
      <c r="AC205" s="16">
        <v>1014185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143133.29999999999</v>
      </c>
      <c r="D206" s="16">
        <v>75572.100000000006</v>
      </c>
      <c r="E206" s="16">
        <v>0</v>
      </c>
      <c r="F206" s="16">
        <v>24442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56890.1</v>
      </c>
      <c r="M206" s="16">
        <v>866</v>
      </c>
      <c r="N206" s="16">
        <v>500395.9</v>
      </c>
      <c r="O206" s="16">
        <v>19973</v>
      </c>
      <c r="P206" s="16">
        <v>0</v>
      </c>
      <c r="Q206" s="16">
        <v>5058.5</v>
      </c>
      <c r="R206" s="16">
        <v>77296.600000000006</v>
      </c>
      <c r="S206" s="16">
        <v>0</v>
      </c>
      <c r="T206" s="16">
        <v>0</v>
      </c>
      <c r="U206" s="16">
        <v>0</v>
      </c>
      <c r="V206" s="16">
        <v>43165.1</v>
      </c>
      <c r="W206" s="16">
        <v>0</v>
      </c>
      <c r="X206" s="16">
        <v>0</v>
      </c>
      <c r="Y206" s="16">
        <v>0</v>
      </c>
      <c r="Z206" s="16">
        <v>0</v>
      </c>
      <c r="AA206" s="16">
        <v>68885.100000000006</v>
      </c>
      <c r="AB206" s="16">
        <v>1015677.9</v>
      </c>
      <c r="AC206" s="16">
        <v>1015678</v>
      </c>
      <c r="AD206" s="16">
        <v>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143133.29999999999</v>
      </c>
      <c r="D207" s="16">
        <v>76919.600000000006</v>
      </c>
      <c r="E207" s="16">
        <v>0</v>
      </c>
      <c r="F207" s="16">
        <v>24442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56890.1</v>
      </c>
      <c r="M207" s="16">
        <v>0</v>
      </c>
      <c r="N207" s="16">
        <v>500395.9</v>
      </c>
      <c r="O207" s="16">
        <v>19973</v>
      </c>
      <c r="P207" s="16">
        <v>0</v>
      </c>
      <c r="Q207" s="16">
        <v>1313.5</v>
      </c>
      <c r="R207" s="16">
        <v>77296.600000000006</v>
      </c>
      <c r="S207" s="16">
        <v>0</v>
      </c>
      <c r="T207" s="16">
        <v>0</v>
      </c>
      <c r="U207" s="16">
        <v>664</v>
      </c>
      <c r="V207" s="16">
        <v>40969.599999999999</v>
      </c>
      <c r="W207" s="16">
        <v>0</v>
      </c>
      <c r="X207" s="16">
        <v>0</v>
      </c>
      <c r="Y207" s="16">
        <v>0</v>
      </c>
      <c r="Z207" s="16">
        <v>0</v>
      </c>
      <c r="AA207" s="16">
        <v>68885.100000000006</v>
      </c>
      <c r="AB207" s="16">
        <v>1010882.9</v>
      </c>
      <c r="AC207" s="16">
        <v>1010883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143133.29999999999</v>
      </c>
      <c r="D208" s="16">
        <v>75572.100000000006</v>
      </c>
      <c r="E208" s="16">
        <v>0</v>
      </c>
      <c r="F208" s="16">
        <v>24442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500395.9</v>
      </c>
      <c r="O208" s="16">
        <v>0</v>
      </c>
      <c r="P208" s="16">
        <v>0</v>
      </c>
      <c r="Q208" s="16">
        <v>472</v>
      </c>
      <c r="R208" s="16">
        <v>150305.29999999999</v>
      </c>
      <c r="S208" s="16">
        <v>0</v>
      </c>
      <c r="T208" s="16">
        <v>0</v>
      </c>
      <c r="U208" s="16">
        <v>73770.600000000006</v>
      </c>
      <c r="V208" s="16">
        <v>40969.599999999999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1009060.9</v>
      </c>
      <c r="AC208" s="16">
        <v>1009061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135280.70000000001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500395.9</v>
      </c>
      <c r="O209" s="16">
        <v>19973</v>
      </c>
      <c r="P209" s="16">
        <v>0</v>
      </c>
      <c r="Q209" s="16">
        <v>818</v>
      </c>
      <c r="R209" s="16">
        <v>77296.600000000006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276166.5</v>
      </c>
      <c r="AB209" s="16">
        <v>1009930.9</v>
      </c>
      <c r="AC209" s="16">
        <v>1009931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75572.100000000006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285660</v>
      </c>
      <c r="K210" s="16">
        <v>0</v>
      </c>
      <c r="L210" s="16">
        <v>0</v>
      </c>
      <c r="M210" s="16">
        <v>0</v>
      </c>
      <c r="N210" s="16">
        <v>500395.9</v>
      </c>
      <c r="O210" s="16">
        <v>0</v>
      </c>
      <c r="P210" s="16">
        <v>0</v>
      </c>
      <c r="Q210" s="16">
        <v>0</v>
      </c>
      <c r="R210" s="16">
        <v>987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143150.79999999999</v>
      </c>
      <c r="AB210" s="16">
        <v>1005765.9</v>
      </c>
      <c r="AC210" s="16">
        <v>1005766</v>
      </c>
      <c r="AD210" s="16">
        <v>0.1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143133.29999999999</v>
      </c>
      <c r="D211" s="16">
        <v>75572.100000000006</v>
      </c>
      <c r="E211" s="16">
        <v>0</v>
      </c>
      <c r="F211" s="16">
        <v>24442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500395.9</v>
      </c>
      <c r="O211" s="16">
        <v>19973</v>
      </c>
      <c r="P211" s="16">
        <v>0</v>
      </c>
      <c r="Q211" s="16">
        <v>75</v>
      </c>
      <c r="R211" s="16">
        <v>107275.7</v>
      </c>
      <c r="S211" s="16">
        <v>0</v>
      </c>
      <c r="T211" s="16">
        <v>0</v>
      </c>
      <c r="U211" s="16">
        <v>828</v>
      </c>
      <c r="V211" s="16">
        <v>31764.6</v>
      </c>
      <c r="W211" s="16">
        <v>0</v>
      </c>
      <c r="X211" s="16">
        <v>0</v>
      </c>
      <c r="Y211" s="16">
        <v>0</v>
      </c>
      <c r="Z211" s="16">
        <v>0</v>
      </c>
      <c r="AA211" s="16">
        <v>105274.7</v>
      </c>
      <c r="AB211" s="16">
        <v>1008734.4</v>
      </c>
      <c r="AC211" s="16">
        <v>1008735</v>
      </c>
      <c r="AD211" s="16">
        <v>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143133.29999999999</v>
      </c>
      <c r="D212" s="16">
        <v>166039.29999999999</v>
      </c>
      <c r="E212" s="16">
        <v>0</v>
      </c>
      <c r="F212" s="16">
        <v>24442</v>
      </c>
      <c r="G212" s="16">
        <v>691.5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866</v>
      </c>
      <c r="N212" s="16">
        <v>500395.9</v>
      </c>
      <c r="O212" s="16">
        <v>19973</v>
      </c>
      <c r="P212" s="16">
        <v>0</v>
      </c>
      <c r="Q212" s="16">
        <v>5058.5</v>
      </c>
      <c r="R212" s="16">
        <v>987</v>
      </c>
      <c r="S212" s="16">
        <v>0</v>
      </c>
      <c r="T212" s="16">
        <v>0</v>
      </c>
      <c r="U212" s="16">
        <v>828</v>
      </c>
      <c r="V212" s="16">
        <v>40969.599999999999</v>
      </c>
      <c r="W212" s="16">
        <v>0</v>
      </c>
      <c r="X212" s="16">
        <v>0</v>
      </c>
      <c r="Y212" s="16">
        <v>0</v>
      </c>
      <c r="Z212" s="16">
        <v>0</v>
      </c>
      <c r="AA212" s="16">
        <v>105274.7</v>
      </c>
      <c r="AB212" s="16">
        <v>1008658.9</v>
      </c>
      <c r="AC212" s="16">
        <v>1008659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135280.70000000001</v>
      </c>
      <c r="D213" s="16">
        <v>75572.100000000006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56890.1</v>
      </c>
      <c r="M213" s="16">
        <v>0</v>
      </c>
      <c r="N213" s="16">
        <v>500395.9</v>
      </c>
      <c r="O213" s="16">
        <v>19973</v>
      </c>
      <c r="P213" s="16">
        <v>0</v>
      </c>
      <c r="Q213" s="16">
        <v>75</v>
      </c>
      <c r="R213" s="16">
        <v>77296.600000000006</v>
      </c>
      <c r="S213" s="16">
        <v>0</v>
      </c>
      <c r="T213" s="16">
        <v>0</v>
      </c>
      <c r="U213" s="16">
        <v>828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143150.79999999999</v>
      </c>
      <c r="AB213" s="16">
        <v>1009462.4</v>
      </c>
      <c r="AC213" s="16">
        <v>1009463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166039.29999999999</v>
      </c>
      <c r="E214" s="16">
        <v>0</v>
      </c>
      <c r="F214" s="16">
        <v>24442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500395.9</v>
      </c>
      <c r="O214" s="16">
        <v>19973</v>
      </c>
      <c r="P214" s="16">
        <v>0</v>
      </c>
      <c r="Q214" s="16">
        <v>472</v>
      </c>
      <c r="R214" s="16">
        <v>150305.29999999999</v>
      </c>
      <c r="S214" s="16">
        <v>0</v>
      </c>
      <c r="T214" s="16">
        <v>0</v>
      </c>
      <c r="U214" s="16">
        <v>0</v>
      </c>
      <c r="V214" s="16">
        <v>40969.599999999999</v>
      </c>
      <c r="W214" s="16">
        <v>0</v>
      </c>
      <c r="X214" s="16">
        <v>0</v>
      </c>
      <c r="Y214" s="16">
        <v>0</v>
      </c>
      <c r="Z214" s="16">
        <v>0</v>
      </c>
      <c r="AA214" s="16">
        <v>105274.7</v>
      </c>
      <c r="AB214" s="16">
        <v>1007871.9</v>
      </c>
      <c r="AC214" s="16">
        <v>1007872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135280.70000000001</v>
      </c>
      <c r="D215" s="16">
        <v>145082.79999999999</v>
      </c>
      <c r="E215" s="16">
        <v>0</v>
      </c>
      <c r="F215" s="16">
        <v>24442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500395.9</v>
      </c>
      <c r="O215" s="16">
        <v>19973</v>
      </c>
      <c r="P215" s="16">
        <v>0</v>
      </c>
      <c r="Q215" s="16">
        <v>818</v>
      </c>
      <c r="R215" s="16">
        <v>77296.600000000006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105274.7</v>
      </c>
      <c r="AB215" s="16">
        <v>1008563.9</v>
      </c>
      <c r="AC215" s="16">
        <v>1008564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166039.29999999999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658</v>
      </c>
      <c r="N216" s="16">
        <v>500395.9</v>
      </c>
      <c r="O216" s="16">
        <v>0</v>
      </c>
      <c r="P216" s="16">
        <v>0</v>
      </c>
      <c r="Q216" s="16">
        <v>5058.5</v>
      </c>
      <c r="R216" s="16">
        <v>0</v>
      </c>
      <c r="S216" s="16">
        <v>0</v>
      </c>
      <c r="T216" s="16">
        <v>193127.4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143150.79999999999</v>
      </c>
      <c r="AB216" s="16">
        <v>1008429.9</v>
      </c>
      <c r="AC216" s="16">
        <v>1008430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143133.29999999999</v>
      </c>
      <c r="D217" s="16">
        <v>0</v>
      </c>
      <c r="E217" s="16">
        <v>0</v>
      </c>
      <c r="F217" s="16">
        <v>24442</v>
      </c>
      <c r="G217" s="16">
        <v>691.5</v>
      </c>
      <c r="H217" s="16">
        <v>0</v>
      </c>
      <c r="I217" s="16">
        <v>0</v>
      </c>
      <c r="J217" s="16">
        <v>0</v>
      </c>
      <c r="K217" s="16">
        <v>0</v>
      </c>
      <c r="L217" s="16">
        <v>56890.1</v>
      </c>
      <c r="M217" s="16">
        <v>0</v>
      </c>
      <c r="N217" s="16">
        <v>500395.9</v>
      </c>
      <c r="O217" s="16">
        <v>19973</v>
      </c>
      <c r="P217" s="16">
        <v>0</v>
      </c>
      <c r="Q217" s="16">
        <v>5058.5</v>
      </c>
      <c r="R217" s="16">
        <v>77296.600000000006</v>
      </c>
      <c r="S217" s="16">
        <v>0</v>
      </c>
      <c r="T217" s="16">
        <v>0</v>
      </c>
      <c r="U217" s="16">
        <v>0</v>
      </c>
      <c r="V217" s="16">
        <v>41305.1</v>
      </c>
      <c r="W217" s="16">
        <v>0</v>
      </c>
      <c r="X217" s="16">
        <v>0</v>
      </c>
      <c r="Y217" s="16">
        <v>0</v>
      </c>
      <c r="Z217" s="16">
        <v>0</v>
      </c>
      <c r="AA217" s="16">
        <v>143150.79999999999</v>
      </c>
      <c r="AB217" s="16">
        <v>1012336.9</v>
      </c>
      <c r="AC217" s="16">
        <v>1012337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143133.29999999999</v>
      </c>
      <c r="D218" s="16">
        <v>75572.100000000006</v>
      </c>
      <c r="E218" s="16">
        <v>0</v>
      </c>
      <c r="F218" s="16">
        <v>24442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57609.1</v>
      </c>
      <c r="M218" s="16">
        <v>658</v>
      </c>
      <c r="N218" s="16">
        <v>500395.9</v>
      </c>
      <c r="O218" s="16">
        <v>19973</v>
      </c>
      <c r="P218" s="16">
        <v>0</v>
      </c>
      <c r="Q218" s="16">
        <v>5058.5</v>
      </c>
      <c r="R218" s="16">
        <v>0</v>
      </c>
      <c r="S218" s="16">
        <v>0</v>
      </c>
      <c r="T218" s="16">
        <v>0</v>
      </c>
      <c r="U218" s="16">
        <v>828</v>
      </c>
      <c r="V218" s="16">
        <v>43734.1</v>
      </c>
      <c r="W218" s="16">
        <v>0</v>
      </c>
      <c r="X218" s="16">
        <v>0</v>
      </c>
      <c r="Y218" s="16">
        <v>0</v>
      </c>
      <c r="Z218" s="16">
        <v>0</v>
      </c>
      <c r="AA218" s="16">
        <v>143150.79999999999</v>
      </c>
      <c r="AB218" s="16">
        <v>1014554.9</v>
      </c>
      <c r="AC218" s="16">
        <v>1014555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143133.29999999999</v>
      </c>
      <c r="D219" s="16">
        <v>93011.199999999997</v>
      </c>
      <c r="E219" s="16">
        <v>0</v>
      </c>
      <c r="F219" s="16">
        <v>24442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56890.1</v>
      </c>
      <c r="M219" s="16">
        <v>658</v>
      </c>
      <c r="N219" s="16">
        <v>500395.9</v>
      </c>
      <c r="O219" s="16">
        <v>0</v>
      </c>
      <c r="P219" s="16">
        <v>0</v>
      </c>
      <c r="Q219" s="16">
        <v>5058.5</v>
      </c>
      <c r="R219" s="16">
        <v>987</v>
      </c>
      <c r="S219" s="16">
        <v>0</v>
      </c>
      <c r="T219" s="16">
        <v>0</v>
      </c>
      <c r="U219" s="16">
        <v>0</v>
      </c>
      <c r="V219" s="16">
        <v>43734.1</v>
      </c>
      <c r="W219" s="16">
        <v>0</v>
      </c>
      <c r="X219" s="16">
        <v>0</v>
      </c>
      <c r="Y219" s="16">
        <v>0</v>
      </c>
      <c r="Z219" s="16">
        <v>0</v>
      </c>
      <c r="AA219" s="16">
        <v>143150.79999999999</v>
      </c>
      <c r="AB219" s="16">
        <v>1011460.9</v>
      </c>
      <c r="AC219" s="16">
        <v>1011461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143133.29999999999</v>
      </c>
      <c r="D220" s="16">
        <v>93011.199999999997</v>
      </c>
      <c r="E220" s="16">
        <v>0</v>
      </c>
      <c r="F220" s="16">
        <v>24442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500395.9</v>
      </c>
      <c r="O220" s="16">
        <v>19973</v>
      </c>
      <c r="P220" s="16">
        <v>0</v>
      </c>
      <c r="Q220" s="16">
        <v>5058.5</v>
      </c>
      <c r="R220" s="16">
        <v>77296.600000000006</v>
      </c>
      <c r="S220" s="16">
        <v>0</v>
      </c>
      <c r="T220" s="16">
        <v>0</v>
      </c>
      <c r="U220" s="16">
        <v>0</v>
      </c>
      <c r="V220" s="16">
        <v>40969.599999999999</v>
      </c>
      <c r="W220" s="16">
        <v>0</v>
      </c>
      <c r="X220" s="16">
        <v>0</v>
      </c>
      <c r="Y220" s="16">
        <v>0</v>
      </c>
      <c r="Z220" s="16">
        <v>0</v>
      </c>
      <c r="AA220" s="16">
        <v>105274.7</v>
      </c>
      <c r="AB220" s="16">
        <v>1009554.9</v>
      </c>
      <c r="AC220" s="16">
        <v>1009555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143133.29999999999</v>
      </c>
      <c r="D221" s="16">
        <v>76919.600000000006</v>
      </c>
      <c r="E221" s="16">
        <v>0</v>
      </c>
      <c r="F221" s="16">
        <v>24442</v>
      </c>
      <c r="G221" s="16">
        <v>691.5</v>
      </c>
      <c r="H221" s="16">
        <v>0</v>
      </c>
      <c r="I221" s="16">
        <v>0</v>
      </c>
      <c r="J221" s="16">
        <v>0</v>
      </c>
      <c r="K221" s="16">
        <v>0</v>
      </c>
      <c r="L221" s="16">
        <v>56890.1</v>
      </c>
      <c r="M221" s="16">
        <v>658</v>
      </c>
      <c r="N221" s="16">
        <v>500395.9</v>
      </c>
      <c r="O221" s="16">
        <v>19973</v>
      </c>
      <c r="P221" s="16">
        <v>0</v>
      </c>
      <c r="Q221" s="16">
        <v>5058.5</v>
      </c>
      <c r="R221" s="16">
        <v>77296.600000000006</v>
      </c>
      <c r="S221" s="16">
        <v>0</v>
      </c>
      <c r="T221" s="16">
        <v>0</v>
      </c>
      <c r="U221" s="16">
        <v>828</v>
      </c>
      <c r="V221" s="16">
        <v>41305.1</v>
      </c>
      <c r="W221" s="16">
        <v>0</v>
      </c>
      <c r="X221" s="16">
        <v>0</v>
      </c>
      <c r="Y221" s="16">
        <v>0</v>
      </c>
      <c r="Z221" s="16">
        <v>0</v>
      </c>
      <c r="AA221" s="16">
        <v>66989.100000000006</v>
      </c>
      <c r="AB221" s="16">
        <v>1014580.9</v>
      </c>
      <c r="AC221" s="16">
        <v>1014581</v>
      </c>
      <c r="AD221" s="16">
        <v>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2261991.1</v>
      </c>
    </row>
    <row r="224" spans="1:31" ht="21.75" thickBot="1" x14ac:dyDescent="0.3">
      <c r="A224" s="17" t="s">
        <v>168</v>
      </c>
      <c r="B224" s="18">
        <v>499685.9</v>
      </c>
    </row>
    <row r="225" spans="1:29" ht="21.75" thickBot="1" x14ac:dyDescent="0.3">
      <c r="A225" s="17" t="s">
        <v>169</v>
      </c>
      <c r="B225" s="18">
        <v>29330648</v>
      </c>
    </row>
    <row r="226" spans="1:29" ht="21.75" thickBot="1" x14ac:dyDescent="0.3">
      <c r="A226" s="17" t="s">
        <v>170</v>
      </c>
      <c r="B226" s="18">
        <v>29330647</v>
      </c>
    </row>
    <row r="227" spans="1:29" ht="32.25" thickBot="1" x14ac:dyDescent="0.3">
      <c r="A227" s="17" t="s">
        <v>171</v>
      </c>
      <c r="B227" s="18">
        <v>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0.99999999161486153</v>
      </c>
    </row>
  </sheetData>
  <hyperlinks>
    <hyperlink ref="A232" r:id="rId1" display="https://miau.my-x.hu/myx-free/coco/test/919573720220213224735.html" xr:uid="{F9AA21CC-2D73-4A86-9972-2CCC2CEAFCD5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2023-01-16T11:26:03Z</dcterms:modified>
</cp:coreProperties>
</file>