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CC29C105-3129-4B67-80A1-3261E95F67E2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  <externalReference r:id="rId11"/>
  </externalReferences>
  <calcPr calcId="191029"/>
  <pivotCaches>
    <pivotCache cacheId="16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2" i="11"/>
  <c r="A53" i="10" s="1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637" i="10" l="1"/>
  <c r="A697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13" i="10"/>
  <c r="A349" i="10"/>
  <c r="A285" i="10"/>
  <c r="A221" i="10"/>
  <c r="A69" i="10"/>
  <c r="A669" i="10"/>
  <c r="A621" i="10"/>
  <c r="A589" i="10"/>
  <c r="A557" i="10"/>
  <c r="A525" i="10"/>
  <c r="A493" i="10"/>
  <c r="A461" i="10"/>
  <c r="A365" i="10"/>
  <c r="A237" i="10"/>
  <c r="A693" i="10"/>
  <c r="A677" i="10"/>
  <c r="A661" i="10"/>
  <c r="A645" i="10"/>
  <c r="A629" i="10"/>
  <c r="A613" i="10"/>
  <c r="A597" i="10"/>
  <c r="A581" i="10"/>
  <c r="A565" i="10"/>
  <c r="A549" i="10"/>
  <c r="A533" i="10"/>
  <c r="A517" i="10"/>
  <c r="A501" i="10"/>
  <c r="A485" i="10"/>
  <c r="A469" i="10"/>
  <c r="A453" i="10"/>
  <c r="A397" i="10"/>
  <c r="A333" i="10"/>
  <c r="A269" i="10"/>
  <c r="A193" i="10"/>
  <c r="A5" i="10"/>
  <c r="A685" i="10"/>
  <c r="A653" i="10"/>
  <c r="A605" i="10"/>
  <c r="A573" i="10"/>
  <c r="A541" i="10"/>
  <c r="A509" i="10"/>
  <c r="A477" i="10"/>
  <c r="A429" i="10"/>
  <c r="A301" i="10"/>
  <c r="A129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5" i="10"/>
  <c r="A381" i="10"/>
  <c r="A317" i="10"/>
  <c r="A253" i="10"/>
  <c r="A161" i="10"/>
  <c r="A696" i="10"/>
  <c r="A692" i="10"/>
  <c r="A688" i="10"/>
  <c r="A684" i="10"/>
  <c r="A680" i="10"/>
  <c r="A676" i="10"/>
  <c r="A672" i="10"/>
  <c r="A668" i="10"/>
  <c r="A664" i="10"/>
  <c r="A660" i="10"/>
  <c r="A656" i="10"/>
  <c r="A652" i="10"/>
  <c r="A648" i="10"/>
  <c r="A644" i="10"/>
  <c r="A640" i="10"/>
  <c r="A636" i="10"/>
  <c r="A632" i="10"/>
  <c r="A628" i="10"/>
  <c r="A624" i="10"/>
  <c r="A620" i="10"/>
  <c r="A616" i="10"/>
  <c r="A612" i="10"/>
  <c r="A608" i="10"/>
  <c r="A604" i="10"/>
  <c r="A600" i="10"/>
  <c r="A596" i="10"/>
  <c r="A592" i="10"/>
  <c r="A588" i="10"/>
  <c r="A584" i="10"/>
  <c r="A580" i="10"/>
  <c r="A576" i="10"/>
  <c r="A572" i="10"/>
  <c r="A568" i="10"/>
  <c r="A564" i="10"/>
  <c r="A560" i="10"/>
  <c r="A556" i="10"/>
  <c r="A552" i="10"/>
  <c r="A548" i="10"/>
  <c r="A544" i="10"/>
  <c r="A540" i="10"/>
  <c r="A536" i="10"/>
  <c r="A532" i="10"/>
  <c r="A528" i="10"/>
  <c r="A524" i="10"/>
  <c r="A520" i="10"/>
  <c r="A516" i="10"/>
  <c r="A512" i="10"/>
  <c r="A508" i="10"/>
  <c r="A504" i="10"/>
  <c r="A500" i="10"/>
  <c r="A496" i="10"/>
  <c r="A492" i="10"/>
  <c r="A488" i="10"/>
  <c r="A484" i="10"/>
  <c r="A480" i="10"/>
  <c r="A476" i="10"/>
  <c r="A472" i="10"/>
  <c r="A468" i="10"/>
  <c r="A464" i="10"/>
  <c r="A460" i="10"/>
  <c r="A456" i="10"/>
  <c r="A450" i="10"/>
  <c r="A441" i="10"/>
  <c r="A425" i="10"/>
  <c r="A409" i="10"/>
  <c r="A393" i="10"/>
  <c r="A377" i="10"/>
  <c r="A361" i="10"/>
  <c r="A345" i="10"/>
  <c r="A329" i="10"/>
  <c r="A313" i="10"/>
  <c r="A297" i="10"/>
  <c r="A281" i="10"/>
  <c r="A265" i="10"/>
  <c r="A249" i="10"/>
  <c r="A233" i="10"/>
  <c r="A217" i="10"/>
  <c r="A185" i="10"/>
  <c r="A153" i="10"/>
  <c r="A117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67" i="10"/>
  <c r="A71" i="10"/>
  <c r="A75" i="10"/>
  <c r="A79" i="10"/>
  <c r="A83" i="10"/>
  <c r="A87" i="10"/>
  <c r="A91" i="10"/>
  <c r="A95" i="10"/>
  <c r="A99" i="10"/>
  <c r="A103" i="10"/>
  <c r="A107" i="10"/>
  <c r="A111" i="10"/>
  <c r="A115" i="10"/>
  <c r="A119" i="10"/>
  <c r="A123" i="10"/>
  <c r="A127" i="10"/>
  <c r="A131" i="10"/>
  <c r="A135" i="10"/>
  <c r="A139" i="10"/>
  <c r="A143" i="10"/>
  <c r="A147" i="10"/>
  <c r="A151" i="10"/>
  <c r="A155" i="10"/>
  <c r="A159" i="10"/>
  <c r="A163" i="10"/>
  <c r="A167" i="10"/>
  <c r="A171" i="10"/>
  <c r="A175" i="10"/>
  <c r="A179" i="10"/>
  <c r="A183" i="10"/>
  <c r="A187" i="10"/>
  <c r="A191" i="10"/>
  <c r="A195" i="10"/>
  <c r="A199" i="10"/>
  <c r="A203" i="10"/>
  <c r="A207" i="10"/>
  <c r="A211" i="10"/>
  <c r="A215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9" i="10"/>
  <c r="A25" i="10"/>
  <c r="A41" i="10"/>
  <c r="A57" i="10"/>
  <c r="A73" i="10"/>
  <c r="A89" i="10"/>
  <c r="A105" i="10"/>
  <c r="A121" i="10"/>
  <c r="A132" i="10"/>
  <c r="A140" i="10"/>
  <c r="A148" i="10"/>
  <c r="A156" i="10"/>
  <c r="A164" i="10"/>
  <c r="A172" i="10"/>
  <c r="A180" i="10"/>
  <c r="A188" i="10"/>
  <c r="A196" i="10"/>
  <c r="A204" i="10"/>
  <c r="A212" i="10"/>
  <c r="A218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442" i="10"/>
  <c r="A13" i="10"/>
  <c r="A29" i="10"/>
  <c r="A45" i="10"/>
  <c r="A61" i="10"/>
  <c r="A77" i="10"/>
  <c r="A93" i="10"/>
  <c r="A109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3" i="10"/>
  <c r="A227" i="10"/>
  <c r="A231" i="10"/>
  <c r="A235" i="10"/>
  <c r="A239" i="10"/>
  <c r="A243" i="10"/>
  <c r="A247" i="10"/>
  <c r="A251" i="10"/>
  <c r="A255" i="10"/>
  <c r="A259" i="10"/>
  <c r="A263" i="10"/>
  <c r="A267" i="10"/>
  <c r="A271" i="10"/>
  <c r="A275" i="10"/>
  <c r="A279" i="10"/>
  <c r="A283" i="10"/>
  <c r="A287" i="10"/>
  <c r="A291" i="10"/>
  <c r="A295" i="10"/>
  <c r="A299" i="10"/>
  <c r="A303" i="10"/>
  <c r="A307" i="10"/>
  <c r="A311" i="10"/>
  <c r="A315" i="10"/>
  <c r="A319" i="10"/>
  <c r="A323" i="10"/>
  <c r="A327" i="10"/>
  <c r="A331" i="10"/>
  <c r="A335" i="10"/>
  <c r="A339" i="10"/>
  <c r="A343" i="10"/>
  <c r="A347" i="10"/>
  <c r="A351" i="10"/>
  <c r="A355" i="10"/>
  <c r="A359" i="10"/>
  <c r="A363" i="10"/>
  <c r="A367" i="10"/>
  <c r="A371" i="10"/>
  <c r="A375" i="10"/>
  <c r="A379" i="10"/>
  <c r="A383" i="10"/>
  <c r="A387" i="10"/>
  <c r="A391" i="10"/>
  <c r="A395" i="10"/>
  <c r="A399" i="10"/>
  <c r="A403" i="10"/>
  <c r="A407" i="10"/>
  <c r="A411" i="10"/>
  <c r="A415" i="10"/>
  <c r="A419" i="10"/>
  <c r="A423" i="10"/>
  <c r="A427" i="10"/>
  <c r="A431" i="10"/>
  <c r="A435" i="10"/>
  <c r="A439" i="10"/>
  <c r="A443" i="10"/>
  <c r="A447" i="10"/>
  <c r="A451" i="10"/>
  <c r="A17" i="10"/>
  <c r="A33" i="10"/>
  <c r="A49" i="10"/>
  <c r="A65" i="10"/>
  <c r="A81" i="10"/>
  <c r="A97" i="10"/>
  <c r="A113" i="10"/>
  <c r="A128" i="10"/>
  <c r="A136" i="10"/>
  <c r="A144" i="10"/>
  <c r="A152" i="10"/>
  <c r="A160" i="10"/>
  <c r="A168" i="10"/>
  <c r="A176" i="10"/>
  <c r="A184" i="10"/>
  <c r="A192" i="10"/>
  <c r="A200" i="10"/>
  <c r="A208" i="10"/>
  <c r="A216" i="10"/>
  <c r="A220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444" i="10"/>
  <c r="A448" i="10"/>
  <c r="A452" i="10"/>
  <c r="A695" i="10"/>
  <c r="A691" i="10"/>
  <c r="A687" i="10"/>
  <c r="A683" i="10"/>
  <c r="A679" i="10"/>
  <c r="A675" i="10"/>
  <c r="A671" i="10"/>
  <c r="A667" i="10"/>
  <c r="A663" i="10"/>
  <c r="A659" i="10"/>
  <c r="A655" i="10"/>
  <c r="A651" i="10"/>
  <c r="A647" i="10"/>
  <c r="A643" i="10"/>
  <c r="A639" i="10"/>
  <c r="A635" i="10"/>
  <c r="A631" i="10"/>
  <c r="A627" i="10"/>
  <c r="A623" i="10"/>
  <c r="A619" i="10"/>
  <c r="A615" i="10"/>
  <c r="A611" i="10"/>
  <c r="A607" i="10"/>
  <c r="A603" i="10"/>
  <c r="A599" i="10"/>
  <c r="A595" i="10"/>
  <c r="A591" i="10"/>
  <c r="A587" i="10"/>
  <c r="A583" i="10"/>
  <c r="A579" i="10"/>
  <c r="A575" i="10"/>
  <c r="A571" i="10"/>
  <c r="A567" i="10"/>
  <c r="A563" i="10"/>
  <c r="A559" i="10"/>
  <c r="A555" i="10"/>
  <c r="A551" i="10"/>
  <c r="A547" i="10"/>
  <c r="A543" i="10"/>
  <c r="A539" i="10"/>
  <c r="A535" i="10"/>
  <c r="A531" i="10"/>
  <c r="A527" i="10"/>
  <c r="A523" i="10"/>
  <c r="A519" i="10"/>
  <c r="A515" i="10"/>
  <c r="A511" i="10"/>
  <c r="A507" i="10"/>
  <c r="A503" i="10"/>
  <c r="A499" i="10"/>
  <c r="A495" i="10"/>
  <c r="A491" i="10"/>
  <c r="A487" i="10"/>
  <c r="A483" i="10"/>
  <c r="A479" i="10"/>
  <c r="A475" i="10"/>
  <c r="A471" i="10"/>
  <c r="A467" i="10"/>
  <c r="A463" i="10"/>
  <c r="A459" i="10"/>
  <c r="A455" i="10"/>
  <c r="A449" i="10"/>
  <c r="A437" i="10"/>
  <c r="A421" i="10"/>
  <c r="A405" i="10"/>
  <c r="A389" i="10"/>
  <c r="A373" i="10"/>
  <c r="A357" i="10"/>
  <c r="A341" i="10"/>
  <c r="A325" i="10"/>
  <c r="A309" i="10"/>
  <c r="A293" i="10"/>
  <c r="A277" i="10"/>
  <c r="A261" i="10"/>
  <c r="A245" i="10"/>
  <c r="A229" i="10"/>
  <c r="A209" i="10"/>
  <c r="A177" i="10"/>
  <c r="A145" i="10"/>
  <c r="A101" i="10"/>
  <c r="A37" i="10"/>
  <c r="A2" i="10"/>
  <c r="A694" i="10"/>
  <c r="A690" i="10"/>
  <c r="A686" i="10"/>
  <c r="A682" i="10"/>
  <c r="A678" i="10"/>
  <c r="A674" i="10"/>
  <c r="A670" i="10"/>
  <c r="A666" i="10"/>
  <c r="A662" i="10"/>
  <c r="A658" i="10"/>
  <c r="A654" i="10"/>
  <c r="A650" i="10"/>
  <c r="A646" i="10"/>
  <c r="A642" i="10"/>
  <c r="A638" i="10"/>
  <c r="A634" i="10"/>
  <c r="A630" i="10"/>
  <c r="A626" i="10"/>
  <c r="A622" i="10"/>
  <c r="A618" i="10"/>
  <c r="A614" i="10"/>
  <c r="A610" i="10"/>
  <c r="A606" i="10"/>
  <c r="A602" i="10"/>
  <c r="A598" i="10"/>
  <c r="A594" i="10"/>
  <c r="A590" i="10"/>
  <c r="A586" i="10"/>
  <c r="A582" i="10"/>
  <c r="A578" i="10"/>
  <c r="A574" i="10"/>
  <c r="A570" i="10"/>
  <c r="A566" i="10"/>
  <c r="A562" i="10"/>
  <c r="A558" i="10"/>
  <c r="A554" i="10"/>
  <c r="A550" i="10"/>
  <c r="A546" i="10"/>
  <c r="A542" i="10"/>
  <c r="A538" i="10"/>
  <c r="A534" i="10"/>
  <c r="A530" i="10"/>
  <c r="A526" i="10"/>
  <c r="A522" i="10"/>
  <c r="A518" i="10"/>
  <c r="A514" i="10"/>
  <c r="A510" i="10"/>
  <c r="A506" i="10"/>
  <c r="A502" i="10"/>
  <c r="A498" i="10"/>
  <c r="A494" i="10"/>
  <c r="A490" i="10"/>
  <c r="A486" i="10"/>
  <c r="A482" i="10"/>
  <c r="A478" i="10"/>
  <c r="A474" i="10"/>
  <c r="A470" i="10"/>
  <c r="A466" i="10"/>
  <c r="A462" i="10"/>
  <c r="A458" i="10"/>
  <c r="A454" i="10"/>
  <c r="A446" i="10"/>
  <c r="A433" i="10"/>
  <c r="A417" i="10"/>
  <c r="A401" i="10"/>
  <c r="A385" i="10"/>
  <c r="A369" i="10"/>
  <c r="A353" i="10"/>
  <c r="A337" i="10"/>
  <c r="A321" i="10"/>
  <c r="A305" i="10"/>
  <c r="A289" i="10"/>
  <c r="A273" i="10"/>
  <c r="A257" i="10"/>
  <c r="A241" i="10"/>
  <c r="A225" i="10"/>
  <c r="A201" i="10"/>
  <c r="A169" i="10"/>
  <c r="A137" i="10"/>
  <c r="A85" i="10"/>
  <c r="A21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AE34" i="6" s="1"/>
  <c r="D61" i="1"/>
  <c r="D3" i="6" s="1"/>
  <c r="D60" i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AE4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AB36" i="2" s="1"/>
  <c r="D5" i="1"/>
  <c r="D5" i="2" s="1"/>
  <c r="D4" i="1"/>
  <c r="D4" i="2" s="1"/>
  <c r="D3" i="1"/>
  <c r="D3" i="2" s="1"/>
  <c r="D2" i="1"/>
  <c r="D2" i="2" s="1"/>
  <c r="AD32" i="2" s="1"/>
  <c r="D2" i="6" l="1"/>
  <c r="AE32" i="6" s="1"/>
  <c r="AE63" i="6" s="1"/>
  <c r="P46" i="5"/>
  <c r="AC33" i="6"/>
  <c r="AE32" i="2"/>
  <c r="AE63" i="2" s="1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AE32" i="5"/>
  <c r="AE63" i="5" s="1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47" i="9"/>
  <c r="AE78" i="9" s="1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AE67" i="2" s="1"/>
  <c r="H36" i="2"/>
  <c r="L36" i="2"/>
  <c r="P36" i="2"/>
  <c r="T36" i="2"/>
  <c r="X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72" i="5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P36" i="5" l="1"/>
  <c r="N36" i="5"/>
  <c r="J36" i="5"/>
  <c r="V36" i="5"/>
  <c r="L36" i="5"/>
  <c r="T36" i="5"/>
  <c r="I34" i="6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G39" i="9"/>
  <c r="U39" i="9"/>
  <c r="H39" i="9"/>
  <c r="H87" i="9" s="1"/>
  <c r="AE39" i="9"/>
  <c r="AE70" i="9" s="1"/>
  <c r="AC34" i="6"/>
  <c r="Y34" i="6"/>
  <c r="U34" i="6"/>
  <c r="W34" i="6"/>
  <c r="S34" i="6"/>
  <c r="N34" i="6"/>
  <c r="N69" i="6" s="1"/>
  <c r="P33" i="6"/>
  <c r="P80" i="6" s="1"/>
  <c r="J33" i="6"/>
  <c r="K33" i="6"/>
  <c r="W33" i="6"/>
  <c r="AD33" i="6"/>
  <c r="AD90" i="6" s="1"/>
  <c r="N33" i="6"/>
  <c r="AE36" i="5"/>
  <c r="AE67" i="5" s="1"/>
  <c r="AC39" i="9"/>
  <c r="AE65" i="6"/>
  <c r="AB33" i="6"/>
  <c r="H36" i="5"/>
  <c r="R36" i="5"/>
  <c r="AC36" i="5"/>
  <c r="Y36" i="5"/>
  <c r="E36" i="5"/>
  <c r="G36" i="5"/>
  <c r="F39" i="9"/>
  <c r="F84" i="9" s="1"/>
  <c r="M39" i="9"/>
  <c r="Y39" i="9"/>
  <c r="AB39" i="9"/>
  <c r="E39" i="9"/>
  <c r="E68" i="9" s="1"/>
  <c r="AD39" i="9"/>
  <c r="O39" i="9"/>
  <c r="M34" i="6"/>
  <c r="AB34" i="6"/>
  <c r="AB70" i="6" s="1"/>
  <c r="T34" i="6"/>
  <c r="E34" i="6"/>
  <c r="G34" i="6"/>
  <c r="F34" i="6"/>
  <c r="F84" i="6" s="1"/>
  <c r="V34" i="6"/>
  <c r="H33" i="6"/>
  <c r="L33" i="6"/>
  <c r="Z33" i="6"/>
  <c r="Z83" i="6" s="1"/>
  <c r="Q33" i="6"/>
  <c r="E33" i="6"/>
  <c r="M33" i="6"/>
  <c r="U33" i="6"/>
  <c r="U78" i="6" s="1"/>
  <c r="H34" i="6"/>
  <c r="S36" i="5"/>
  <c r="Q36" i="5"/>
  <c r="M36" i="5"/>
  <c r="I36" i="5"/>
  <c r="AD36" i="5"/>
  <c r="AB36" i="5"/>
  <c r="J39" i="9"/>
  <c r="J71" i="9" s="1"/>
  <c r="V39" i="9"/>
  <c r="V69" i="9" s="1"/>
  <c r="I39" i="9"/>
  <c r="L39" i="9"/>
  <c r="S39" i="9"/>
  <c r="S80" i="9" s="1"/>
  <c r="N39" i="9"/>
  <c r="O34" i="6"/>
  <c r="X34" i="6"/>
  <c r="L34" i="6"/>
  <c r="L65" i="6" s="1"/>
  <c r="Q34" i="6"/>
  <c r="Q65" i="6" s="1"/>
  <c r="J34" i="6"/>
  <c r="X33" i="6"/>
  <c r="V33" i="6"/>
  <c r="V71" i="6" s="1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L86" i="8" s="1"/>
  <c r="H34" i="8"/>
  <c r="U34" i="8"/>
  <c r="Q34" i="8"/>
  <c r="N34" i="8"/>
  <c r="AD34" i="8"/>
  <c r="L36" i="8"/>
  <c r="I36" i="8"/>
  <c r="I87" i="8" s="1"/>
  <c r="M36" i="8"/>
  <c r="Y36" i="8"/>
  <c r="AD36" i="8"/>
  <c r="S36" i="8"/>
  <c r="O36" i="8"/>
  <c r="O72" i="8" s="1"/>
  <c r="AB34" i="8"/>
  <c r="AE36" i="8"/>
  <c r="AE67" i="8" s="1"/>
  <c r="T34" i="8"/>
  <c r="AA34" i="8"/>
  <c r="AA89" i="8" s="1"/>
  <c r="W34" i="8"/>
  <c r="AC34" i="8"/>
  <c r="V34" i="8"/>
  <c r="Y34" i="8"/>
  <c r="Y66" i="8" s="1"/>
  <c r="AC36" i="8"/>
  <c r="AB36" i="8"/>
  <c r="P36" i="8"/>
  <c r="R36" i="8"/>
  <c r="N36" i="8"/>
  <c r="W36" i="8"/>
  <c r="H36" i="8"/>
  <c r="P34" i="8"/>
  <c r="P91" i="8" s="1"/>
  <c r="K34" i="8"/>
  <c r="G34" i="8"/>
  <c r="E34" i="8"/>
  <c r="E63" i="8" s="1"/>
  <c r="F34" i="8"/>
  <c r="F86" i="8" s="1"/>
  <c r="I34" i="8"/>
  <c r="Z36" i="8"/>
  <c r="J36" i="8"/>
  <c r="K36" i="8"/>
  <c r="U36" i="8"/>
  <c r="Q36" i="8"/>
  <c r="AE33" i="9"/>
  <c r="AE64" i="9" s="1"/>
  <c r="Z32" i="8"/>
  <c r="Z69" i="8" s="1"/>
  <c r="X32" i="8"/>
  <c r="AB32" i="8"/>
  <c r="T32" i="8"/>
  <c r="K32" i="8"/>
  <c r="L32" i="8"/>
  <c r="V32" i="8"/>
  <c r="H32" i="8"/>
  <c r="J32" i="8"/>
  <c r="J73" i="8" s="1"/>
  <c r="O32" i="8"/>
  <c r="AA32" i="8"/>
  <c r="U32" i="8"/>
  <c r="R32" i="8"/>
  <c r="Y32" i="8"/>
  <c r="N32" i="8"/>
  <c r="AC32" i="8"/>
  <c r="S32" i="8"/>
  <c r="S65" i="8" s="1"/>
  <c r="E32" i="8"/>
  <c r="I32" i="8"/>
  <c r="F32" i="8"/>
  <c r="G32" i="8"/>
  <c r="Q32" i="8"/>
  <c r="M32" i="8"/>
  <c r="W32" i="8"/>
  <c r="AD32" i="8"/>
  <c r="Y64" i="7"/>
  <c r="AC37" i="7"/>
  <c r="AC90" i="7" s="1"/>
  <c r="N37" i="7"/>
  <c r="J37" i="7"/>
  <c r="AE37" i="7"/>
  <c r="AE68" i="7" s="1"/>
  <c r="G37" i="7"/>
  <c r="G74" i="7" s="1"/>
  <c r="P37" i="7"/>
  <c r="T37" i="7"/>
  <c r="M37" i="7"/>
  <c r="Z37" i="7"/>
  <c r="Z74" i="7" s="1"/>
  <c r="U37" i="7"/>
  <c r="U70" i="7" s="1"/>
  <c r="Q37" i="7"/>
  <c r="AB37" i="7"/>
  <c r="O37" i="7"/>
  <c r="O83" i="7" s="1"/>
  <c r="X37" i="7"/>
  <c r="X87" i="7" s="1"/>
  <c r="AD91" i="6"/>
  <c r="I37" i="7"/>
  <c r="V37" i="7"/>
  <c r="E37" i="7"/>
  <c r="S37" i="7"/>
  <c r="S81" i="7" s="1"/>
  <c r="L37" i="7"/>
  <c r="AA37" i="7"/>
  <c r="T60" i="2"/>
  <c r="F60" i="2"/>
  <c r="F72" i="2" s="1"/>
  <c r="V60" i="2"/>
  <c r="V78" i="2" s="1"/>
  <c r="Q60" i="2"/>
  <c r="Q77" i="2" s="1"/>
  <c r="S60" i="2"/>
  <c r="AC60" i="2"/>
  <c r="AC63" i="2" s="1"/>
  <c r="M60" i="2"/>
  <c r="M65" i="2" s="1"/>
  <c r="J60" i="2"/>
  <c r="J80" i="2" s="1"/>
  <c r="P60" i="2"/>
  <c r="N60" i="2"/>
  <c r="N86" i="2" s="1"/>
  <c r="O60" i="2"/>
  <c r="O64" i="2" s="1"/>
  <c r="AD60" i="2"/>
  <c r="AD63" i="2" s="1"/>
  <c r="Y60" i="2"/>
  <c r="I60" i="2"/>
  <c r="I90" i="2" s="1"/>
  <c r="AB60" i="2"/>
  <c r="AB65" i="2" s="1"/>
  <c r="L60" i="2"/>
  <c r="L85" i="2" s="1"/>
  <c r="AA60" i="2"/>
  <c r="K60" i="2"/>
  <c r="K90" i="2" s="1"/>
  <c r="R60" i="2"/>
  <c r="R86" i="2" s="1"/>
  <c r="U60" i="2"/>
  <c r="U89" i="2" s="1"/>
  <c r="E60" i="2"/>
  <c r="X60" i="2"/>
  <c r="X89" i="2" s="1"/>
  <c r="H60" i="2"/>
  <c r="H75" i="2" s="1"/>
  <c r="W60" i="2"/>
  <c r="W86" i="2" s="1"/>
  <c r="G60" i="2"/>
  <c r="AC66" i="7"/>
  <c r="AC35" i="5"/>
  <c r="AB35" i="5"/>
  <c r="X35" i="5"/>
  <c r="S35" i="5"/>
  <c r="S72" i="5" s="1"/>
  <c r="P35" i="5"/>
  <c r="F35" i="5"/>
  <c r="AA35" i="5"/>
  <c r="U60" i="5"/>
  <c r="U68" i="5" s="1"/>
  <c r="I60" i="5"/>
  <c r="V60" i="5"/>
  <c r="G60" i="5"/>
  <c r="O60" i="5"/>
  <c r="O73" i="5" s="1"/>
  <c r="T60" i="5"/>
  <c r="T67" i="5" s="1"/>
  <c r="AD60" i="5"/>
  <c r="H35" i="5"/>
  <c r="M35" i="5"/>
  <c r="K35" i="5"/>
  <c r="R60" i="5"/>
  <c r="W60" i="5"/>
  <c r="E71" i="6"/>
  <c r="L35" i="5"/>
  <c r="J35" i="5"/>
  <c r="W35" i="5"/>
  <c r="N35" i="5"/>
  <c r="N89" i="5" s="1"/>
  <c r="E60" i="5"/>
  <c r="Z60" i="5"/>
  <c r="F60" i="5"/>
  <c r="Y60" i="5"/>
  <c r="Y86" i="5" s="1"/>
  <c r="P60" i="5"/>
  <c r="R35" i="5"/>
  <c r="G35" i="5"/>
  <c r="AE35" i="5"/>
  <c r="AE66" i="5" s="1"/>
  <c r="Y35" i="5"/>
  <c r="Z35" i="5"/>
  <c r="Z81" i="5" s="1"/>
  <c r="AC60" i="5"/>
  <c r="X60" i="5"/>
  <c r="J60" i="5"/>
  <c r="M60" i="5"/>
  <c r="K60" i="5"/>
  <c r="H60" i="5"/>
  <c r="AD32" i="5"/>
  <c r="W88" i="9"/>
  <c r="O88" i="9"/>
  <c r="J88" i="9"/>
  <c r="X84" i="9"/>
  <c r="K84" i="9"/>
  <c r="Y84" i="9"/>
  <c r="AA80" i="9"/>
  <c r="G80" i="9"/>
  <c r="I76" i="9"/>
  <c r="Q64" i="9"/>
  <c r="F90" i="7"/>
  <c r="R90" i="7"/>
  <c r="W86" i="7"/>
  <c r="K86" i="7"/>
  <c r="AD82" i="7"/>
  <c r="G78" i="7"/>
  <c r="H66" i="7"/>
  <c r="O91" i="6"/>
  <c r="AC91" i="6"/>
  <c r="E75" i="6"/>
  <c r="T85" i="9"/>
  <c r="R73" i="9"/>
  <c r="Y83" i="7"/>
  <c r="X76" i="9"/>
  <c r="AC76" i="9"/>
  <c r="W64" i="9"/>
  <c r="F82" i="7"/>
  <c r="AC87" i="6"/>
  <c r="X83" i="6"/>
  <c r="O67" i="6"/>
  <c r="X73" i="9"/>
  <c r="AA73" i="9"/>
  <c r="X65" i="9"/>
  <c r="G65" i="9"/>
  <c r="R91" i="7"/>
  <c r="X81" i="9"/>
  <c r="K81" i="9"/>
  <c r="X90" i="9"/>
  <c r="Q90" i="9"/>
  <c r="O82" i="9"/>
  <c r="X78" i="9"/>
  <c r="G78" i="9"/>
  <c r="Y70" i="9"/>
  <c r="O70" i="9"/>
  <c r="AC66" i="9"/>
  <c r="AA84" i="7"/>
  <c r="Y80" i="7"/>
  <c r="F76" i="7"/>
  <c r="R72" i="7"/>
  <c r="K72" i="7"/>
  <c r="R64" i="7"/>
  <c r="Y81" i="6"/>
  <c r="S69" i="6"/>
  <c r="AA89" i="9"/>
  <c r="O77" i="9"/>
  <c r="Q69" i="9"/>
  <c r="AA69" i="9"/>
  <c r="R75" i="7"/>
  <c r="F67" i="7"/>
  <c r="Y76" i="6"/>
  <c r="AC76" i="6"/>
  <c r="O64" i="6"/>
  <c r="T88" i="9"/>
  <c r="U84" i="9"/>
  <c r="K80" i="9"/>
  <c r="G76" i="9"/>
  <c r="W76" i="9"/>
  <c r="L76" i="9"/>
  <c r="Y76" i="9"/>
  <c r="Q76" i="9"/>
  <c r="T72" i="9"/>
  <c r="Q72" i="9"/>
  <c r="R72" i="9"/>
  <c r="O68" i="9"/>
  <c r="AA64" i="9"/>
  <c r="G64" i="9"/>
  <c r="R64" i="9"/>
  <c r="W90" i="7"/>
  <c r="H90" i="7"/>
  <c r="Y90" i="7"/>
  <c r="G86" i="7"/>
  <c r="F86" i="7"/>
  <c r="Y86" i="7"/>
  <c r="O82" i="7"/>
  <c r="K82" i="7"/>
  <c r="H82" i="7"/>
  <c r="AC82" i="7"/>
  <c r="H78" i="7"/>
  <c r="AD78" i="7"/>
  <c r="Y74" i="7"/>
  <c r="W70" i="7"/>
  <c r="R70" i="7"/>
  <c r="AD79" i="7"/>
  <c r="AD66" i="7"/>
  <c r="F66" i="7"/>
  <c r="O87" i="6"/>
  <c r="E87" i="6"/>
  <c r="AC79" i="6"/>
  <c r="I67" i="6"/>
  <c r="E67" i="6"/>
  <c r="Q85" i="9"/>
  <c r="Y80" i="9"/>
  <c r="Y85" i="9"/>
  <c r="O85" i="9"/>
  <c r="R85" i="9"/>
  <c r="AA85" i="9"/>
  <c r="W73" i="9"/>
  <c r="Q65" i="9"/>
  <c r="O65" i="9"/>
  <c r="W91" i="7"/>
  <c r="F91" i="7"/>
  <c r="K79" i="7"/>
  <c r="W63" i="7"/>
  <c r="Y63" i="7"/>
  <c r="AC80" i="6"/>
  <c r="AC68" i="6"/>
  <c r="Y91" i="9"/>
  <c r="K91" i="9"/>
  <c r="W87" i="9"/>
  <c r="I87" i="9"/>
  <c r="R83" i="9"/>
  <c r="AA83" i="9"/>
  <c r="Q83" i="9"/>
  <c r="Y83" i="9"/>
  <c r="G79" i="9"/>
  <c r="X79" i="9"/>
  <c r="R79" i="9"/>
  <c r="O75" i="9"/>
  <c r="K75" i="9"/>
  <c r="W75" i="9"/>
  <c r="R71" i="9"/>
  <c r="AA71" i="9"/>
  <c r="I71" i="9"/>
  <c r="AA67" i="9"/>
  <c r="G67" i="9"/>
  <c r="X67" i="9"/>
  <c r="I67" i="9"/>
  <c r="Q67" i="9"/>
  <c r="AA63" i="9"/>
  <c r="R63" i="9"/>
  <c r="Y63" i="9"/>
  <c r="R89" i="7"/>
  <c r="F89" i="7"/>
  <c r="AD89" i="7"/>
  <c r="R85" i="7"/>
  <c r="H85" i="7"/>
  <c r="AD81" i="7"/>
  <c r="W81" i="7"/>
  <c r="H77" i="7"/>
  <c r="Y77" i="7"/>
  <c r="W69" i="7"/>
  <c r="Y69" i="7"/>
  <c r="Z65" i="7"/>
  <c r="R65" i="7"/>
  <c r="M86" i="6"/>
  <c r="I82" i="6"/>
  <c r="E70" i="6"/>
  <c r="AC66" i="6"/>
  <c r="S66" i="6"/>
  <c r="G72" i="9"/>
  <c r="X72" i="9"/>
  <c r="I72" i="9"/>
  <c r="G68" i="9"/>
  <c r="K70" i="7"/>
  <c r="AC75" i="6"/>
  <c r="AB65" i="9"/>
  <c r="R79" i="7"/>
  <c r="Y90" i="9"/>
  <c r="T90" i="9"/>
  <c r="K86" i="9"/>
  <c r="AD74" i="9"/>
  <c r="I66" i="9"/>
  <c r="R88" i="7"/>
  <c r="Y84" i="7"/>
  <c r="R80" i="7"/>
  <c r="O89" i="6"/>
  <c r="E77" i="6"/>
  <c r="AC77" i="9"/>
  <c r="AA77" i="9"/>
  <c r="Y87" i="7"/>
  <c r="AD75" i="7"/>
  <c r="Q88" i="9"/>
  <c r="L80" i="9"/>
  <c r="K76" i="9"/>
  <c r="X88" i="9"/>
  <c r="I88" i="9"/>
  <c r="T84" i="9"/>
  <c r="T76" i="9"/>
  <c r="O76" i="9"/>
  <c r="O72" i="9"/>
  <c r="AA72" i="9"/>
  <c r="Y72" i="9"/>
  <c r="AA68" i="9"/>
  <c r="T68" i="9"/>
  <c r="I68" i="9"/>
  <c r="O64" i="9"/>
  <c r="K64" i="9"/>
  <c r="I64" i="9"/>
  <c r="H86" i="7"/>
  <c r="R82" i="7"/>
  <c r="Y82" i="7"/>
  <c r="W82" i="7"/>
  <c r="O78" i="7"/>
  <c r="K88" i="7"/>
  <c r="K78" i="7"/>
  <c r="W74" i="7"/>
  <c r="AD70" i="7"/>
  <c r="O70" i="7"/>
  <c r="H70" i="7"/>
  <c r="F70" i="7"/>
  <c r="Y66" i="7"/>
  <c r="K66" i="7"/>
  <c r="Y83" i="6"/>
  <c r="AC83" i="6"/>
  <c r="O79" i="6"/>
  <c r="O75" i="6"/>
  <c r="O71" i="6"/>
  <c r="I80" i="9"/>
  <c r="I85" i="9"/>
  <c r="W85" i="9"/>
  <c r="Y73" i="9"/>
  <c r="I73" i="9"/>
  <c r="Q73" i="9"/>
  <c r="K73" i="9"/>
  <c r="T65" i="9"/>
  <c r="Y65" i="9"/>
  <c r="K65" i="9"/>
  <c r="W65" i="9"/>
  <c r="Y91" i="7"/>
  <c r="W79" i="7"/>
  <c r="AA76" i="9"/>
  <c r="X68" i="9"/>
  <c r="U68" i="9"/>
  <c r="G66" i="7"/>
  <c r="AC67" i="6"/>
  <c r="E63" i="6"/>
  <c r="AC63" i="6"/>
  <c r="X85" i="9"/>
  <c r="G85" i="9"/>
  <c r="O73" i="9"/>
  <c r="R65" i="9"/>
  <c r="Z79" i="7"/>
  <c r="R71" i="7"/>
  <c r="AC84" i="6"/>
  <c r="E72" i="6"/>
  <c r="R86" i="9"/>
  <c r="T82" i="9"/>
  <c r="T74" i="9"/>
  <c r="AA74" i="9"/>
  <c r="G66" i="9"/>
  <c r="Z88" i="7"/>
  <c r="H84" i="7"/>
  <c r="R84" i="7"/>
  <c r="O84" i="7"/>
  <c r="H76" i="7"/>
  <c r="Y76" i="7"/>
  <c r="W64" i="7"/>
  <c r="E85" i="6"/>
  <c r="AC85" i="6"/>
  <c r="X81" i="6"/>
  <c r="E65" i="6"/>
  <c r="K89" i="9"/>
  <c r="Q77" i="9"/>
  <c r="R77" i="9"/>
  <c r="F75" i="7"/>
  <c r="O88" i="6"/>
  <c r="G64" i="6"/>
  <c r="K88" i="9"/>
  <c r="G88" i="9"/>
  <c r="G84" i="9"/>
  <c r="O80" i="9"/>
  <c r="AA88" i="9"/>
  <c r="R88" i="9"/>
  <c r="Y88" i="9"/>
  <c r="W84" i="9"/>
  <c r="R84" i="9"/>
  <c r="O84" i="9"/>
  <c r="AA84" i="9"/>
  <c r="I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Y68" i="9"/>
  <c r="X64" i="9"/>
  <c r="T64" i="9"/>
  <c r="Y64" i="9"/>
  <c r="K90" i="7"/>
  <c r="O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Y91" i="6"/>
  <c r="I87" i="6"/>
  <c r="E83" i="6"/>
  <c r="O83" i="6"/>
  <c r="M83" i="6"/>
  <c r="E79" i="6"/>
  <c r="AC71" i="6"/>
  <c r="O63" i="6"/>
  <c r="X63" i="6"/>
  <c r="K85" i="9"/>
  <c r="T73" i="9"/>
  <c r="G73" i="9"/>
  <c r="I65" i="9"/>
  <c r="AA65" i="9"/>
  <c r="H91" i="7"/>
  <c r="K91" i="7"/>
  <c r="AD91" i="7"/>
  <c r="H79" i="7"/>
  <c r="AC79" i="7"/>
  <c r="Y79" i="7"/>
  <c r="AA63" i="7"/>
  <c r="M68" i="6"/>
  <c r="R91" i="9"/>
  <c r="T91" i="9"/>
  <c r="AA91" i="9"/>
  <c r="W91" i="9"/>
  <c r="R87" i="9"/>
  <c r="K83" i="9"/>
  <c r="G83" i="9"/>
  <c r="W83" i="9"/>
  <c r="W79" i="9"/>
  <c r="AA79" i="9"/>
  <c r="AC79" i="9"/>
  <c r="I79" i="9"/>
  <c r="F63" i="7"/>
  <c r="AD63" i="7"/>
  <c r="X80" i="6"/>
  <c r="O80" i="6"/>
  <c r="E68" i="6"/>
  <c r="L91" i="9"/>
  <c r="Q91" i="9"/>
  <c r="O87" i="9"/>
  <c r="K87" i="9"/>
  <c r="G87" i="9"/>
  <c r="Q87" i="9"/>
  <c r="Y87" i="9"/>
  <c r="X83" i="9"/>
  <c r="O79" i="9"/>
  <c r="X75" i="9"/>
  <c r="R75" i="9"/>
  <c r="G75" i="9"/>
  <c r="I75" i="9"/>
  <c r="K71" i="9"/>
  <c r="W71" i="9"/>
  <c r="X71" i="9"/>
  <c r="U71" i="9"/>
  <c r="X63" i="9"/>
  <c r="K63" i="9"/>
  <c r="I63" i="9"/>
  <c r="M89" i="7"/>
  <c r="Y89" i="7"/>
  <c r="K85" i="7"/>
  <c r="K81" i="7"/>
  <c r="Y81" i="7"/>
  <c r="R81" i="7"/>
  <c r="R77" i="7"/>
  <c r="F73" i="7"/>
  <c r="O73" i="7"/>
  <c r="W73" i="7"/>
  <c r="Y73" i="7"/>
  <c r="K69" i="7"/>
  <c r="W65" i="7"/>
  <c r="F65" i="7"/>
  <c r="Y65" i="7"/>
  <c r="E90" i="6"/>
  <c r="O90" i="6"/>
  <c r="AC90" i="6"/>
  <c r="O86" i="6"/>
  <c r="G86" i="6"/>
  <c r="AC86" i="6"/>
  <c r="O82" i="6"/>
  <c r="AC78" i="6"/>
  <c r="M70" i="6"/>
  <c r="T81" i="9"/>
  <c r="G81" i="9"/>
  <c r="H83" i="7"/>
  <c r="K83" i="7"/>
  <c r="AD83" i="7"/>
  <c r="R83" i="7"/>
  <c r="Y71" i="7"/>
  <c r="AD71" i="7"/>
  <c r="X72" i="6"/>
  <c r="M72" i="6"/>
  <c r="AA90" i="9"/>
  <c r="X86" i="9"/>
  <c r="T86" i="9"/>
  <c r="Y86" i="9"/>
  <c r="N81" i="9"/>
  <c r="L86" i="9"/>
  <c r="Y82" i="9"/>
  <c r="I78" i="9"/>
  <c r="O78" i="9"/>
  <c r="G74" i="9"/>
  <c r="Q74" i="9"/>
  <c r="Y74" i="9"/>
  <c r="K74" i="9"/>
  <c r="AB74" i="9"/>
  <c r="K70" i="9"/>
  <c r="I70" i="9"/>
  <c r="T70" i="9"/>
  <c r="O66" i="9"/>
  <c r="AA66" i="9"/>
  <c r="T75" i="9"/>
  <c r="Q75" i="9"/>
  <c r="Y75" i="9"/>
  <c r="G71" i="9"/>
  <c r="T71" i="9"/>
  <c r="T67" i="9"/>
  <c r="O67" i="9"/>
  <c r="Y67" i="9"/>
  <c r="T63" i="9"/>
  <c r="W63" i="9"/>
  <c r="U63" i="9"/>
  <c r="H89" i="7"/>
  <c r="W89" i="7"/>
  <c r="AD85" i="7"/>
  <c r="W85" i="7"/>
  <c r="F85" i="7"/>
  <c r="H81" i="7"/>
  <c r="K77" i="7"/>
  <c r="K73" i="7"/>
  <c r="M73" i="7"/>
  <c r="H73" i="7"/>
  <c r="O69" i="7"/>
  <c r="AD90" i="7"/>
  <c r="AD69" i="7"/>
  <c r="F69" i="7"/>
  <c r="H69" i="7"/>
  <c r="K65" i="7"/>
  <c r="I90" i="6"/>
  <c r="E82" i="6"/>
  <c r="AC82" i="6"/>
  <c r="O78" i="6"/>
  <c r="E74" i="6"/>
  <c r="O74" i="6"/>
  <c r="S70" i="6"/>
  <c r="X70" i="6"/>
  <c r="E66" i="6"/>
  <c r="Q81" i="9"/>
  <c r="Y81" i="9"/>
  <c r="O81" i="9"/>
  <c r="R81" i="9"/>
  <c r="AA81" i="9"/>
  <c r="W83" i="7"/>
  <c r="H71" i="7"/>
  <c r="W71" i="7"/>
  <c r="E84" i="6"/>
  <c r="O84" i="6"/>
  <c r="O72" i="6"/>
  <c r="W90" i="9"/>
  <c r="U90" i="9"/>
  <c r="K90" i="9"/>
  <c r="G90" i="9"/>
  <c r="G86" i="9"/>
  <c r="Q86" i="9"/>
  <c r="I86" i="9"/>
  <c r="G82" i="9"/>
  <c r="W82" i="9"/>
  <c r="I82" i="9"/>
  <c r="X82" i="9"/>
  <c r="R78" i="9"/>
  <c r="Y78" i="9"/>
  <c r="K78" i="9"/>
  <c r="T78" i="9"/>
  <c r="X74" i="9"/>
  <c r="O74" i="9"/>
  <c r="I74" i="9"/>
  <c r="R89" i="9"/>
  <c r="R74" i="9"/>
  <c r="AA70" i="9"/>
  <c r="W70" i="9"/>
  <c r="R70" i="9"/>
  <c r="X70" i="9"/>
  <c r="Q70" i="9"/>
  <c r="Y66" i="9"/>
  <c r="R66" i="9"/>
  <c r="K66" i="9"/>
  <c r="Q66" i="9"/>
  <c r="E91" i="8"/>
  <c r="X67" i="8"/>
  <c r="K63" i="7"/>
  <c r="H63" i="7"/>
  <c r="R63" i="7"/>
  <c r="Q80" i="6"/>
  <c r="E80" i="6"/>
  <c r="O68" i="6"/>
  <c r="X91" i="9"/>
  <c r="I91" i="9"/>
  <c r="O91" i="9"/>
  <c r="G91" i="9"/>
  <c r="X87" i="9"/>
  <c r="AA87" i="9"/>
  <c r="T87" i="9"/>
  <c r="U87" i="9"/>
  <c r="T83" i="9"/>
  <c r="O83" i="9"/>
  <c r="I83" i="9"/>
  <c r="T79" i="9"/>
  <c r="K79" i="9"/>
  <c r="Q79" i="9"/>
  <c r="Y79" i="9"/>
  <c r="AA75" i="9"/>
  <c r="O71" i="9"/>
  <c r="Y71" i="9"/>
  <c r="Q71" i="9"/>
  <c r="K67" i="9"/>
  <c r="W67" i="9"/>
  <c r="R67" i="9"/>
  <c r="AC67" i="9"/>
  <c r="O63" i="9"/>
  <c r="G63" i="9"/>
  <c r="Q63" i="9"/>
  <c r="V80" i="8"/>
  <c r="X64" i="8"/>
  <c r="O89" i="7"/>
  <c r="K89" i="7"/>
  <c r="Y85" i="7"/>
  <c r="O81" i="7"/>
  <c r="AA81" i="7"/>
  <c r="F81" i="7"/>
  <c r="F79" i="7"/>
  <c r="F77" i="7"/>
  <c r="W77" i="7"/>
  <c r="E77" i="7"/>
  <c r="AD77" i="7"/>
  <c r="R73" i="7"/>
  <c r="AD73" i="7"/>
  <c r="R69" i="7"/>
  <c r="AD65" i="7"/>
  <c r="G65" i="7"/>
  <c r="H65" i="7"/>
  <c r="M90" i="6"/>
  <c r="Q90" i="6"/>
  <c r="E86" i="6"/>
  <c r="X82" i="6"/>
  <c r="E78" i="6"/>
  <c r="T74" i="6"/>
  <c r="AC74" i="6"/>
  <c r="M74" i="6"/>
  <c r="O70" i="6"/>
  <c r="AC70" i="6"/>
  <c r="O66" i="6"/>
  <c r="M81" i="9"/>
  <c r="I81" i="9"/>
  <c r="W81" i="9"/>
  <c r="F83" i="7"/>
  <c r="K71" i="7"/>
  <c r="F71" i="7"/>
  <c r="AC72" i="6"/>
  <c r="I90" i="9"/>
  <c r="O90" i="9"/>
  <c r="R90" i="9"/>
  <c r="W86" i="9"/>
  <c r="AA86" i="9"/>
  <c r="O86" i="9"/>
  <c r="K82" i="9"/>
  <c r="AA82" i="9"/>
  <c r="R82" i="9"/>
  <c r="Q82" i="9"/>
  <c r="AA78" i="9"/>
  <c r="W78" i="9"/>
  <c r="Q78" i="9"/>
  <c r="L78" i="9"/>
  <c r="W74" i="9"/>
  <c r="V74" i="9"/>
  <c r="G70" i="9"/>
  <c r="U70" i="9"/>
  <c r="X66" i="9"/>
  <c r="T66" i="9"/>
  <c r="W66" i="9"/>
  <c r="H88" i="7"/>
  <c r="Y88" i="7"/>
  <c r="AD88" i="7"/>
  <c r="F84" i="7"/>
  <c r="AD84" i="7"/>
  <c r="G84" i="7"/>
  <c r="W80" i="7"/>
  <c r="F72" i="7"/>
  <c r="Y72" i="7"/>
  <c r="W72" i="7"/>
  <c r="H72" i="7"/>
  <c r="AB68" i="7"/>
  <c r="H64" i="7"/>
  <c r="E89" i="6"/>
  <c r="J89" i="6"/>
  <c r="Q85" i="6"/>
  <c r="Y85" i="6"/>
  <c r="O81" i="6"/>
  <c r="T77" i="6"/>
  <c r="O73" i="6"/>
  <c r="E69" i="6"/>
  <c r="H69" i="6"/>
  <c r="O65" i="6"/>
  <c r="J65" i="6"/>
  <c r="Y89" i="9"/>
  <c r="V81" i="9"/>
  <c r="W89" i="9"/>
  <c r="T77" i="9"/>
  <c r="X77" i="9"/>
  <c r="V77" i="9"/>
  <c r="W77" i="9"/>
  <c r="X69" i="9"/>
  <c r="G69" i="9"/>
  <c r="W87" i="7"/>
  <c r="H75" i="7"/>
  <c r="W75" i="7"/>
  <c r="H67" i="7"/>
  <c r="M67" i="7"/>
  <c r="Y67" i="7"/>
  <c r="AC88" i="6"/>
  <c r="G76" i="6"/>
  <c r="K64" i="6"/>
  <c r="F88" i="7"/>
  <c r="K84" i="7"/>
  <c r="H80" i="7"/>
  <c r="K80" i="7"/>
  <c r="R76" i="7"/>
  <c r="AD76" i="7"/>
  <c r="AC72" i="7"/>
  <c r="V72" i="7"/>
  <c r="G72" i="7"/>
  <c r="F68" i="7"/>
  <c r="Y68" i="7"/>
  <c r="AD68" i="7"/>
  <c r="K68" i="7"/>
  <c r="R68" i="7"/>
  <c r="I64" i="7"/>
  <c r="AD64" i="7"/>
  <c r="E81" i="6"/>
  <c r="AC81" i="6"/>
  <c r="Q77" i="6"/>
  <c r="Y73" i="6"/>
  <c r="I73" i="6"/>
  <c r="E73" i="6"/>
  <c r="Q73" i="6"/>
  <c r="AC73" i="6"/>
  <c r="O69" i="6"/>
  <c r="T89" i="9"/>
  <c r="Q89" i="9"/>
  <c r="G89" i="9"/>
  <c r="I77" i="9"/>
  <c r="Y77" i="9"/>
  <c r="K77" i="9"/>
  <c r="T69" i="9"/>
  <c r="Y69" i="9"/>
  <c r="K69" i="9"/>
  <c r="N69" i="9"/>
  <c r="O69" i="9"/>
  <c r="R69" i="9"/>
  <c r="K87" i="7"/>
  <c r="AD87" i="7"/>
  <c r="O75" i="7"/>
  <c r="W67" i="7"/>
  <c r="J88" i="6"/>
  <c r="E88" i="6"/>
  <c r="H76" i="6"/>
  <c r="O76" i="6"/>
  <c r="X64" i="6"/>
  <c r="E64" i="6"/>
  <c r="W88" i="7"/>
  <c r="M84" i="7"/>
  <c r="W84" i="7"/>
  <c r="F80" i="7"/>
  <c r="AD80" i="7"/>
  <c r="K76" i="7"/>
  <c r="W76" i="7"/>
  <c r="AD72" i="7"/>
  <c r="W68" i="7"/>
  <c r="H68" i="7"/>
  <c r="F64" i="7"/>
  <c r="K64" i="7"/>
  <c r="AC89" i="6"/>
  <c r="O85" i="6"/>
  <c r="J85" i="6"/>
  <c r="H85" i="6"/>
  <c r="I81" i="6"/>
  <c r="K81" i="6"/>
  <c r="O77" i="6"/>
  <c r="AC77" i="6"/>
  <c r="X77" i="6"/>
  <c r="G77" i="6"/>
  <c r="T69" i="6"/>
  <c r="AC69" i="6"/>
  <c r="AC65" i="6"/>
  <c r="N65" i="6"/>
  <c r="I89" i="9"/>
  <c r="X89" i="9"/>
  <c r="O89" i="9"/>
  <c r="P77" i="9"/>
  <c r="G77" i="9"/>
  <c r="AC69" i="9"/>
  <c r="I69" i="9"/>
  <c r="W69" i="9"/>
  <c r="H87" i="7"/>
  <c r="F87" i="7"/>
  <c r="R87" i="7"/>
  <c r="K75" i="7"/>
  <c r="Y75" i="7"/>
  <c r="K67" i="7"/>
  <c r="AD67" i="7"/>
  <c r="R67" i="7"/>
  <c r="G88" i="6"/>
  <c r="Q76" i="6"/>
  <c r="E76" i="6"/>
  <c r="T64" i="6"/>
  <c r="Y64" i="6"/>
  <c r="S64" i="6"/>
  <c r="AC64" i="6"/>
  <c r="Z82" i="2"/>
  <c r="Y78" i="2"/>
  <c r="E89" i="5"/>
  <c r="E79" i="5"/>
  <c r="E88" i="5"/>
  <c r="E64" i="5"/>
  <c r="E78" i="5"/>
  <c r="E66" i="5"/>
  <c r="E83" i="5"/>
  <c r="E89" i="2"/>
  <c r="Z85" i="2"/>
  <c r="L74" i="5"/>
  <c r="Q75" i="5"/>
  <c r="E63" i="5"/>
  <c r="E82" i="5"/>
  <c r="E74" i="5"/>
  <c r="E90" i="5"/>
  <c r="L78" i="5"/>
  <c r="E91" i="5"/>
  <c r="F63" i="5"/>
  <c r="Q81" i="5"/>
  <c r="E65" i="5"/>
  <c r="Z77" i="2"/>
  <c r="Z73" i="2"/>
  <c r="T69" i="2"/>
  <c r="Z65" i="2"/>
  <c r="E85" i="5"/>
  <c r="E81" i="5"/>
  <c r="E84" i="5"/>
  <c r="L80" i="5"/>
  <c r="E72" i="5"/>
  <c r="L83" i="5"/>
  <c r="Q63" i="5"/>
  <c r="Q86" i="5"/>
  <c r="Z86" i="2"/>
  <c r="Z78" i="2"/>
  <c r="S78" i="2"/>
  <c r="Y70" i="2"/>
  <c r="Z66" i="2"/>
  <c r="Z69" i="2"/>
  <c r="AA65" i="2"/>
  <c r="L66" i="5"/>
  <c r="Q91" i="5"/>
  <c r="AB91" i="5"/>
  <c r="E87" i="5"/>
  <c r="Q79" i="5"/>
  <c r="E71" i="5"/>
  <c r="E67" i="5"/>
  <c r="P63" i="5"/>
  <c r="S90" i="2"/>
  <c r="Z90" i="2"/>
  <c r="T78" i="2"/>
  <c r="T74" i="2"/>
  <c r="Z74" i="2"/>
  <c r="Z70" i="2"/>
  <c r="E70" i="2"/>
  <c r="T66" i="2"/>
  <c r="Z89" i="2"/>
  <c r="P85" i="2"/>
  <c r="P74" i="5"/>
  <c r="E80" i="5"/>
  <c r="Q72" i="5"/>
  <c r="Q64" i="5"/>
  <c r="L89" i="5"/>
  <c r="E77" i="5"/>
  <c r="Q77" i="5"/>
  <c r="E73" i="5"/>
  <c r="E69" i="5"/>
  <c r="E76" i="5"/>
  <c r="E68" i="5"/>
  <c r="E75" i="5"/>
  <c r="AB63" i="5"/>
  <c r="E86" i="5"/>
  <c r="E70" i="5"/>
  <c r="Y82" i="2"/>
  <c r="G66" i="2"/>
  <c r="W89" i="2"/>
  <c r="T85" i="2"/>
  <c r="E85" i="2"/>
  <c r="Z81" i="2"/>
  <c r="E77" i="2"/>
  <c r="S73" i="2"/>
  <c r="Z72" i="2"/>
  <c r="AD64" i="2"/>
  <c r="E64" i="2"/>
  <c r="E84" i="2"/>
  <c r="T68" i="2"/>
  <c r="Z67" i="2"/>
  <c r="Z91" i="2"/>
  <c r="T91" i="2"/>
  <c r="O83" i="2"/>
  <c r="Z75" i="2"/>
  <c r="G75" i="2"/>
  <c r="Z63" i="2"/>
  <c r="T72" i="2"/>
  <c r="Z64" i="2"/>
  <c r="G84" i="2"/>
  <c r="AA84" i="2"/>
  <c r="Z68" i="2"/>
  <c r="P68" i="2"/>
  <c r="E83" i="2"/>
  <c r="AA83" i="2"/>
  <c r="S75" i="2"/>
  <c r="Y63" i="2"/>
  <c r="G63" i="2"/>
  <c r="Y72" i="2"/>
  <c r="T64" i="2"/>
  <c r="Y71" i="2"/>
  <c r="Z71" i="2"/>
  <c r="AA88" i="2"/>
  <c r="S84" i="2"/>
  <c r="T80" i="2"/>
  <c r="S80" i="2"/>
  <c r="T76" i="2"/>
  <c r="Q68" i="2"/>
  <c r="G68" i="2"/>
  <c r="Y91" i="2"/>
  <c r="L91" i="2"/>
  <c r="E87" i="2"/>
  <c r="T83" i="2"/>
  <c r="Z83" i="2"/>
  <c r="Z79" i="2"/>
  <c r="T79" i="2"/>
  <c r="Y75" i="2"/>
  <c r="R63" i="2"/>
  <c r="AA64" i="2"/>
  <c r="P71" i="2"/>
  <c r="Z88" i="2"/>
  <c r="S88" i="2"/>
  <c r="T88" i="2"/>
  <c r="Z84" i="2"/>
  <c r="Y84" i="2"/>
  <c r="P84" i="2"/>
  <c r="AD80" i="2"/>
  <c r="Z80" i="2"/>
  <c r="Y80" i="2"/>
  <c r="Z76" i="2"/>
  <c r="Y76" i="2"/>
  <c r="M68" i="2"/>
  <c r="S68" i="2"/>
  <c r="S67" i="2"/>
  <c r="E91" i="2"/>
  <c r="AA91" i="2"/>
  <c r="Z87" i="2"/>
  <c r="G87" i="2"/>
  <c r="R83" i="2"/>
  <c r="P83" i="2"/>
  <c r="P79" i="2"/>
  <c r="E75" i="2"/>
  <c r="P75" i="2"/>
  <c r="AA63" i="2"/>
  <c r="X65" i="6" l="1"/>
  <c r="R77" i="8"/>
  <c r="G72" i="2"/>
  <c r="G74" i="2"/>
  <c r="G70" i="2"/>
  <c r="E82" i="2"/>
  <c r="E80" i="2"/>
  <c r="E71" i="2"/>
  <c r="E68" i="2"/>
  <c r="E78" i="2"/>
  <c r="E69" i="2"/>
  <c r="E90" i="2"/>
  <c r="AA90" i="2"/>
  <c r="AA89" i="2"/>
  <c r="AA81" i="2"/>
  <c r="AA70" i="2"/>
  <c r="Y66" i="2"/>
  <c r="Y89" i="2"/>
  <c r="P70" i="2"/>
  <c r="P66" i="2"/>
  <c r="P90" i="2"/>
  <c r="P78" i="2"/>
  <c r="P64" i="2"/>
  <c r="P80" i="2"/>
  <c r="S74" i="2"/>
  <c r="S72" i="2"/>
  <c r="S77" i="2"/>
  <c r="S91" i="2"/>
  <c r="S82" i="2"/>
  <c r="S89" i="2"/>
  <c r="S66" i="2"/>
  <c r="S69" i="2"/>
  <c r="S81" i="2"/>
  <c r="S86" i="2"/>
  <c r="T90" i="2"/>
  <c r="T65" i="2"/>
  <c r="T63" i="2"/>
  <c r="T86" i="2"/>
  <c r="T70" i="2"/>
  <c r="T73" i="2"/>
  <c r="E90" i="7"/>
  <c r="E85" i="7"/>
  <c r="E66" i="7"/>
  <c r="P76" i="7"/>
  <c r="P72" i="7"/>
  <c r="V77" i="8"/>
  <c r="V64" i="8"/>
  <c r="V75" i="8"/>
  <c r="V65" i="8"/>
  <c r="V67" i="8"/>
  <c r="S79" i="6"/>
  <c r="S63" i="6"/>
  <c r="S73" i="6"/>
  <c r="S72" i="6"/>
  <c r="S85" i="6"/>
  <c r="S83" i="6"/>
  <c r="S90" i="6"/>
  <c r="S76" i="6"/>
  <c r="S65" i="6"/>
  <c r="X73" i="6"/>
  <c r="X91" i="6"/>
  <c r="X86" i="6"/>
  <c r="X84" i="6"/>
  <c r="X66" i="6"/>
  <c r="X89" i="6"/>
  <c r="X85" i="6"/>
  <c r="X78" i="6"/>
  <c r="X88" i="6"/>
  <c r="X76" i="6"/>
  <c r="L72" i="9"/>
  <c r="L87" i="9"/>
  <c r="L85" i="9"/>
  <c r="L74" i="9"/>
  <c r="L83" i="9"/>
  <c r="L88" i="9"/>
  <c r="L73" i="9"/>
  <c r="L63" i="9"/>
  <c r="L70" i="9"/>
  <c r="AB75" i="5"/>
  <c r="AB76" i="5"/>
  <c r="AB86" i="5"/>
  <c r="Q65" i="5"/>
  <c r="Q69" i="5"/>
  <c r="Q82" i="5"/>
  <c r="Q80" i="5"/>
  <c r="Q78" i="5"/>
  <c r="Q90" i="5"/>
  <c r="Q89" i="5"/>
  <c r="Q66" i="5"/>
  <c r="Q74" i="5"/>
  <c r="Q71" i="5"/>
  <c r="Q76" i="5"/>
  <c r="Q87" i="5"/>
  <c r="Q67" i="5"/>
  <c r="M67" i="6"/>
  <c r="M75" i="6"/>
  <c r="M78" i="6"/>
  <c r="M64" i="6"/>
  <c r="M73" i="6"/>
  <c r="M71" i="6"/>
  <c r="M66" i="6"/>
  <c r="M80" i="6"/>
  <c r="M82" i="6"/>
  <c r="M77" i="6"/>
  <c r="M76" i="6"/>
  <c r="G91" i="6"/>
  <c r="G69" i="6"/>
  <c r="G73" i="6"/>
  <c r="G89" i="6"/>
  <c r="G85" i="6"/>
  <c r="G63" i="6"/>
  <c r="G90" i="6"/>
  <c r="G80" i="6"/>
  <c r="G72" i="6"/>
  <c r="G70" i="6"/>
  <c r="M65" i="6"/>
  <c r="AB84" i="9"/>
  <c r="AB63" i="9"/>
  <c r="AB76" i="9"/>
  <c r="AB64" i="9"/>
  <c r="AB71" i="9"/>
  <c r="AB66" i="9"/>
  <c r="AB73" i="9"/>
  <c r="AB89" i="9"/>
  <c r="AB90" i="9"/>
  <c r="AB78" i="9"/>
  <c r="AB87" i="9"/>
  <c r="AB67" i="9"/>
  <c r="AB82" i="9"/>
  <c r="AB77" i="9"/>
  <c r="AC87" i="9"/>
  <c r="AC63" i="9"/>
  <c r="AC86" i="9"/>
  <c r="AC80" i="9"/>
  <c r="AC85" i="9"/>
  <c r="AC90" i="9"/>
  <c r="AC75" i="9"/>
  <c r="AC70" i="9"/>
  <c r="AC91" i="9"/>
  <c r="W67" i="6"/>
  <c r="W72" i="6"/>
  <c r="Y86" i="6"/>
  <c r="Y72" i="6"/>
  <c r="Y67" i="6"/>
  <c r="Y69" i="6"/>
  <c r="Y77" i="6"/>
  <c r="Y65" i="6"/>
  <c r="Y71" i="6"/>
  <c r="Y87" i="6"/>
  <c r="Y75" i="6"/>
  <c r="Y90" i="6"/>
  <c r="Y84" i="6"/>
  <c r="Y78" i="6"/>
  <c r="Y74" i="6"/>
  <c r="U77" i="9"/>
  <c r="U73" i="9"/>
  <c r="U82" i="9"/>
  <c r="U80" i="9"/>
  <c r="U78" i="9"/>
  <c r="U76" i="9"/>
  <c r="U64" i="9"/>
  <c r="U83" i="9"/>
  <c r="U86" i="9"/>
  <c r="U79" i="9"/>
  <c r="U81" i="9"/>
  <c r="U74" i="9"/>
  <c r="U66" i="9"/>
  <c r="U69" i="9"/>
  <c r="F87" i="5"/>
  <c r="F71" i="5"/>
  <c r="I79" i="6"/>
  <c r="I83" i="6"/>
  <c r="I72" i="6"/>
  <c r="I70" i="6"/>
  <c r="I80" i="6"/>
  <c r="I86" i="6"/>
  <c r="I74" i="6"/>
  <c r="I84" i="6"/>
  <c r="I69" i="6"/>
  <c r="I88" i="6"/>
  <c r="I76" i="6"/>
  <c r="I68" i="6"/>
  <c r="I78" i="6"/>
  <c r="I89" i="6"/>
  <c r="AA75" i="2"/>
  <c r="S83" i="2"/>
  <c r="T87" i="2"/>
  <c r="N67" i="2"/>
  <c r="N68" i="2"/>
  <c r="AA71" i="2"/>
  <c r="T75" i="2"/>
  <c r="S79" i="2"/>
  <c r="S76" i="2"/>
  <c r="T84" i="2"/>
  <c r="T71" i="2"/>
  <c r="P63" i="2"/>
  <c r="X75" i="2"/>
  <c r="AA67" i="2"/>
  <c r="G76" i="2"/>
  <c r="S71" i="2"/>
  <c r="S63" i="2"/>
  <c r="Y88" i="2"/>
  <c r="Y81" i="2"/>
  <c r="T82" i="2"/>
  <c r="Q88" i="5"/>
  <c r="S85" i="2"/>
  <c r="Q83" i="5"/>
  <c r="P77" i="2"/>
  <c r="S70" i="2"/>
  <c r="F89" i="5"/>
  <c r="AB73" i="5"/>
  <c r="M88" i="6"/>
  <c r="Y89" i="6"/>
  <c r="U89" i="9"/>
  <c r="I85" i="6"/>
  <c r="L89" i="9"/>
  <c r="X69" i="6"/>
  <c r="G82" i="6"/>
  <c r="AC83" i="9"/>
  <c r="AC74" i="9"/>
  <c r="Y66" i="6"/>
  <c r="Y82" i="6"/>
  <c r="X90" i="6"/>
  <c r="AC71" i="9"/>
  <c r="G84" i="6"/>
  <c r="S82" i="6"/>
  <c r="AB83" i="9"/>
  <c r="S84" i="6"/>
  <c r="L68" i="9"/>
  <c r="U75" i="9"/>
  <c r="L75" i="9"/>
  <c r="I75" i="6"/>
  <c r="Y79" i="6"/>
  <c r="S86" i="5"/>
  <c r="Y79" i="2"/>
  <c r="E67" i="2"/>
  <c r="G80" i="2"/>
  <c r="S64" i="2"/>
  <c r="S87" i="2"/>
  <c r="T67" i="2"/>
  <c r="G71" i="2"/>
  <c r="AA69" i="2"/>
  <c r="T89" i="2"/>
  <c r="AB83" i="5"/>
  <c r="Q84" i="5"/>
  <c r="AC90" i="2"/>
  <c r="AA72" i="2"/>
  <c r="P81" i="2"/>
  <c r="E74" i="2"/>
  <c r="G86" i="2"/>
  <c r="Q68" i="5"/>
  <c r="Q73" i="5"/>
  <c r="S65" i="2"/>
  <c r="T77" i="2"/>
  <c r="Q70" i="5"/>
  <c r="Q85" i="5"/>
  <c r="T81" i="2"/>
  <c r="L77" i="9"/>
  <c r="X72" i="7"/>
  <c r="I65" i="6"/>
  <c r="S81" i="6"/>
  <c r="M85" i="6"/>
  <c r="S88" i="6"/>
  <c r="L69" i="9"/>
  <c r="AC89" i="9"/>
  <c r="M81" i="6"/>
  <c r="AB81" i="9"/>
  <c r="L79" i="9"/>
  <c r="N74" i="6"/>
  <c r="V88" i="8"/>
  <c r="L90" i="9"/>
  <c r="G66" i="6"/>
  <c r="Y68" i="6"/>
  <c r="S77" i="6"/>
  <c r="AB70" i="9"/>
  <c r="S74" i="6"/>
  <c r="X68" i="6"/>
  <c r="L65" i="9"/>
  <c r="G87" i="6"/>
  <c r="N76" i="5"/>
  <c r="Z80" i="9"/>
  <c r="F89" i="2"/>
  <c r="N75" i="5"/>
  <c r="O65" i="5"/>
  <c r="H75" i="9"/>
  <c r="X64" i="2"/>
  <c r="P89" i="6"/>
  <c r="P69" i="6"/>
  <c r="Y70" i="6"/>
  <c r="U67" i="9"/>
  <c r="U91" i="9"/>
  <c r="S80" i="6"/>
  <c r="AB79" i="9"/>
  <c r="G68" i="6"/>
  <c r="AC65" i="9"/>
  <c r="I63" i="6"/>
  <c r="X71" i="6"/>
  <c r="G83" i="6"/>
  <c r="L84" i="9"/>
  <c r="U88" i="9"/>
  <c r="I77" i="6"/>
  <c r="L82" i="9"/>
  <c r="L81" i="9"/>
  <c r="Y88" i="6"/>
  <c r="U65" i="9"/>
  <c r="X67" i="6"/>
  <c r="M79" i="6"/>
  <c r="AA83" i="6"/>
  <c r="V73" i="8"/>
  <c r="AB80" i="9"/>
  <c r="AB69" i="9"/>
  <c r="G65" i="6"/>
  <c r="L66" i="9"/>
  <c r="M84" i="6"/>
  <c r="U85" i="9"/>
  <c r="I66" i="6"/>
  <c r="X74" i="6"/>
  <c r="G78" i="6"/>
  <c r="S86" i="6"/>
  <c r="L67" i="9"/>
  <c r="L71" i="9"/>
  <c r="AB75" i="9"/>
  <c r="Y80" i="6"/>
  <c r="Y63" i="6"/>
  <c r="G71" i="6"/>
  <c r="G75" i="6"/>
  <c r="G79" i="6"/>
  <c r="M87" i="6"/>
  <c r="M91" i="6"/>
  <c r="AC64" i="9"/>
  <c r="AC68" i="9"/>
  <c r="M69" i="6"/>
  <c r="M89" i="6"/>
  <c r="X75" i="6"/>
  <c r="I91" i="6"/>
  <c r="U72" i="9"/>
  <c r="AB68" i="5"/>
  <c r="V89" i="8"/>
  <c r="U64" i="5"/>
  <c r="U70" i="6"/>
  <c r="N82" i="2"/>
  <c r="U87" i="5"/>
  <c r="F64" i="2"/>
  <c r="N69" i="2"/>
  <c r="AB85" i="9"/>
  <c r="G67" i="6"/>
  <c r="S91" i="6"/>
  <c r="AB72" i="9"/>
  <c r="AC88" i="9"/>
  <c r="G81" i="6"/>
  <c r="S89" i="6"/>
  <c r="AC78" i="9"/>
  <c r="AC82" i="9"/>
  <c r="AC81" i="9"/>
  <c r="AC73" i="9"/>
  <c r="S71" i="6"/>
  <c r="AB68" i="9"/>
  <c r="X87" i="6"/>
  <c r="AC72" i="9"/>
  <c r="AC84" i="9"/>
  <c r="AB88" i="9"/>
  <c r="I64" i="6"/>
  <c r="S67" i="6"/>
  <c r="L64" i="9"/>
  <c r="G74" i="6"/>
  <c r="S78" i="6"/>
  <c r="AB91" i="9"/>
  <c r="S68" i="6"/>
  <c r="M63" i="6"/>
  <c r="I71" i="6"/>
  <c r="S75" i="6"/>
  <c r="X79" i="6"/>
  <c r="S87" i="6"/>
  <c r="AB86" i="9"/>
  <c r="AC88" i="2"/>
  <c r="K64" i="2"/>
  <c r="F68" i="2"/>
  <c r="R81" i="6"/>
  <c r="L86" i="6"/>
  <c r="H63" i="9"/>
  <c r="S78" i="9"/>
  <c r="J63" i="9"/>
  <c r="E63" i="9"/>
  <c r="U63" i="6"/>
  <c r="U71" i="6"/>
  <c r="J65" i="9"/>
  <c r="E64" i="9"/>
  <c r="N78" i="2"/>
  <c r="AC77" i="2"/>
  <c r="Y69" i="5"/>
  <c r="F77" i="9"/>
  <c r="Z81" i="9"/>
  <c r="P72" i="8"/>
  <c r="Z87" i="9"/>
  <c r="F91" i="9"/>
  <c r="F85" i="9"/>
  <c r="AA71" i="5"/>
  <c r="V65" i="5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AC79" i="2"/>
  <c r="AC83" i="2"/>
  <c r="K91" i="2"/>
  <c r="I64" i="2"/>
  <c r="I63" i="2"/>
  <c r="N91" i="2"/>
  <c r="N73" i="2"/>
  <c r="X70" i="2"/>
  <c r="F66" i="2"/>
  <c r="F86" i="2"/>
  <c r="K69" i="2"/>
  <c r="X74" i="2"/>
  <c r="AC82" i="2"/>
  <c r="F83" i="2"/>
  <c r="AC80" i="2"/>
  <c r="X84" i="2"/>
  <c r="X80" i="2"/>
  <c r="AC74" i="2"/>
  <c r="K65" i="2"/>
  <c r="AC89" i="2"/>
  <c r="F77" i="2"/>
  <c r="I66" i="2"/>
  <c r="AC86" i="2"/>
  <c r="X63" i="2"/>
  <c r="K76" i="2"/>
  <c r="X88" i="2"/>
  <c r="N75" i="2"/>
  <c r="X69" i="2"/>
  <c r="AC81" i="2"/>
  <c r="AC85" i="2"/>
  <c r="F78" i="2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F79" i="2"/>
  <c r="X68" i="2"/>
  <c r="I80" i="2"/>
  <c r="I75" i="2"/>
  <c r="K87" i="2"/>
  <c r="I91" i="2"/>
  <c r="AC76" i="2"/>
  <c r="AC75" i="2"/>
  <c r="K83" i="2"/>
  <c r="N83" i="2"/>
  <c r="AC91" i="2"/>
  <c r="X71" i="2"/>
  <c r="AC64" i="2"/>
  <c r="F87" i="2"/>
  <c r="AC67" i="2"/>
  <c r="X76" i="2"/>
  <c r="F88" i="2"/>
  <c r="AC69" i="2"/>
  <c r="X77" i="2"/>
  <c r="I81" i="2"/>
  <c r="N85" i="2"/>
  <c r="F70" i="2"/>
  <c r="F74" i="2"/>
  <c r="K78" i="2"/>
  <c r="L63" i="5"/>
  <c r="L87" i="5"/>
  <c r="L76" i="5"/>
  <c r="Y78" i="5"/>
  <c r="F69" i="2"/>
  <c r="I85" i="2"/>
  <c r="K66" i="2"/>
  <c r="I82" i="2"/>
  <c r="F73" i="2"/>
  <c r="K77" i="2"/>
  <c r="F85" i="2"/>
  <c r="I70" i="2"/>
  <c r="F82" i="2"/>
  <c r="N90" i="2"/>
  <c r="Y75" i="5"/>
  <c r="L91" i="5"/>
  <c r="N64" i="2"/>
  <c r="L82" i="5"/>
  <c r="L73" i="5"/>
  <c r="X86" i="2"/>
  <c r="L67" i="5"/>
  <c r="L85" i="5"/>
  <c r="N66" i="2"/>
  <c r="N81" i="2"/>
  <c r="X66" i="2"/>
  <c r="I78" i="2"/>
  <c r="X90" i="2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N63" i="2"/>
  <c r="I79" i="2"/>
  <c r="X91" i="2"/>
  <c r="F71" i="2"/>
  <c r="K88" i="2"/>
  <c r="F63" i="2"/>
  <c r="F67" i="2"/>
  <c r="N76" i="2"/>
  <c r="N87" i="2"/>
  <c r="F91" i="2"/>
  <c r="F84" i="2"/>
  <c r="K72" i="2"/>
  <c r="I65" i="2"/>
  <c r="I89" i="2"/>
  <c r="K70" i="2"/>
  <c r="K74" i="2"/>
  <c r="L88" i="5"/>
  <c r="L68" i="5"/>
  <c r="AC73" i="2"/>
  <c r="K89" i="2"/>
  <c r="K82" i="2"/>
  <c r="I86" i="2"/>
  <c r="AC72" i="2"/>
  <c r="K73" i="2"/>
  <c r="X85" i="2"/>
  <c r="N74" i="2"/>
  <c r="L90" i="5"/>
  <c r="L72" i="5"/>
  <c r="L81" i="5"/>
  <c r="X72" i="2"/>
  <c r="L69" i="5"/>
  <c r="K85" i="2"/>
  <c r="X81" i="2"/>
  <c r="Y73" i="5"/>
  <c r="F65" i="2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X67" i="2"/>
  <c r="I76" i="2"/>
  <c r="K84" i="2"/>
  <c r="I71" i="2"/>
  <c r="X87" i="2"/>
  <c r="AC84" i="2"/>
  <c r="X79" i="2"/>
  <c r="I87" i="2"/>
  <c r="K68" i="2"/>
  <c r="N80" i="2"/>
  <c r="K75" i="2"/>
  <c r="F75" i="2"/>
  <c r="K79" i="2"/>
  <c r="I67" i="2"/>
  <c r="AC68" i="2"/>
  <c r="I84" i="2"/>
  <c r="K71" i="2"/>
  <c r="AC71" i="2"/>
  <c r="K63" i="2"/>
  <c r="F80" i="2"/>
  <c r="N84" i="2"/>
  <c r="N88" i="2"/>
  <c r="N79" i="2"/>
  <c r="X83" i="2"/>
  <c r="K67" i="2"/>
  <c r="F76" i="2"/>
  <c r="N71" i="2"/>
  <c r="I83" i="2"/>
  <c r="AC87" i="2"/>
  <c r="I68" i="2"/>
  <c r="K80" i="2"/>
  <c r="I88" i="2"/>
  <c r="I72" i="2"/>
  <c r="N65" i="2"/>
  <c r="I73" i="2"/>
  <c r="N77" i="2"/>
  <c r="AC66" i="2"/>
  <c r="I74" i="2"/>
  <c r="AC78" i="2"/>
  <c r="F90" i="2"/>
  <c r="L71" i="5"/>
  <c r="L79" i="5"/>
  <c r="L84" i="5"/>
  <c r="Y81" i="5"/>
  <c r="X65" i="2"/>
  <c r="F81" i="2"/>
  <c r="X82" i="2"/>
  <c r="N72" i="2"/>
  <c r="X73" i="2"/>
  <c r="I77" i="2"/>
  <c r="K81" i="2"/>
  <c r="N89" i="2"/>
  <c r="N70" i="2"/>
  <c r="L70" i="5"/>
  <c r="L75" i="5"/>
  <c r="L64" i="5"/>
  <c r="L65" i="5"/>
  <c r="I69" i="2"/>
  <c r="X78" i="2"/>
  <c r="L86" i="5"/>
  <c r="AC70" i="2"/>
  <c r="K86" i="2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AD66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<sst xmlns="http://schemas.openxmlformats.org/spreadsheetml/2006/main" count="9927" uniqueCount="508">
  <si>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</si>
  <si>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</si>
  <si>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</si>
  <si>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</si>
  <si>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</si>
  <si>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</si>
  <si>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</si>
  <si>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</si>
  <si>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</si>
  <si>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</si>
  <si>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</si>
  <si>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</si>
  <si>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</si>
  <si>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</si>
  <si>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</si>
  <si>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</si>
  <si>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</si>
  <si>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</si>
  <si>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</si>
  <si>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</si>
  <si>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</si>
  <si>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</si>
  <si>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</si>
  <si>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</si>
  <si>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</si>
  <si>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</si>
  <si>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</si>
  <si>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</si>
  <si>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</si>
  <si>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</si>
  <si>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</si>
  <si>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</si>
  <si>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</si>
  <si>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</si>
  <si>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</si>
  <si>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</si>
  <si>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</si>
  <si>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</si>
  <si>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</si>
  <si>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</si>
  <si>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</si>
  <si>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</si>
  <si>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</si>
  <si>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</si>
  <si>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</si>
  <si>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</si>
  <si>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</si>
  <si>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</si>
  <si>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</si>
  <si>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</si>
  <si>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</si>
  <si>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</si>
  <si>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</si>
  <si>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</si>
  <si>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</si>
  <si>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</si>
  <si>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</si>
  <si>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</si>
  <si>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</si>
  <si>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</si>
  <si>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</si>
  <si>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</si>
  <si>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</si>
  <si>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</si>
  <si>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</si>
  <si>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</si>
  <si>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</si>
  <si>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</si>
  <si>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</si>
  <si>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</si>
  <si>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</si>
  <si>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</si>
  <si>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</si>
  <si>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</si>
  <si>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</si>
  <si>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</si>
  <si>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</si>
  <si>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</si>
  <si>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</si>
  <si>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</si>
  <si>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</si>
  <si>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</si>
  <si>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</si>
  <si>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</si>
  <si>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</si>
  <si>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</si>
  <si>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</si>
  <si>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</si>
  <si>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</si>
  <si>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</si>
  <si>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</si>
  <si>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</si>
  <si>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</si>
  <si>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</si>
  <si>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</si>
  <si>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</si>
  <si>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</si>
  <si>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</si>
  <si>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</si>
  <si>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</si>
  <si>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</si>
  <si>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</si>
  <si>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</si>
  <si>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</si>
  <si>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</si>
  <si>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</si>
  <si>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</si>
  <si>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</si>
  <si>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</si>
  <si>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</si>
  <si>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</si>
  <si>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</si>
  <si>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</si>
  <si>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</si>
  <si>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</si>
  <si>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</si>
  <si>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</si>
  <si>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</si>
  <si>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</si>
  <si>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</si>
  <si>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</si>
  <si>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</si>
  <si>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</si>
  <si>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</si>
  <si>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</si>
  <si>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</si>
  <si>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</si>
  <si>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</si>
  <si>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</si>
  <si>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</si>
  <si>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</si>
  <si>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</si>
  <si>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</si>
  <si>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</si>
  <si>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</si>
  <si>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</si>
  <si>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</si>
  <si>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</si>
  <si>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</si>
  <si>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</si>
  <si>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</si>
  <si>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</si>
  <si>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</si>
  <si>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</si>
  <si>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</si>
  <si>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</si>
  <si>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</si>
  <si>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</si>
  <si>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</si>
  <si>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</si>
  <si>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</si>
  <si>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</si>
  <si>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</si>
  <si>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</si>
  <si>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</si>
  <si>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</si>
  <si>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</si>
  <si>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</si>
  <si>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</si>
  <si>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</si>
  <si>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</si>
  <si>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</si>
  <si>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</si>
  <si>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</si>
  <si>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</si>
  <si>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</si>
  <si>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</si>
  <si>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</si>
  <si>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</si>
  <si>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</si>
  <si>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</si>
  <si>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</si>
  <si>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</si>
  <si>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</si>
  <si>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</si>
  <si>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</si>
  <si>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</si>
  <si>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</si>
  <si>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</si>
  <si>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</si>
  <si>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</si>
  <si>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</si>
  <si>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</si>
  <si>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</si>
  <si>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</si>
  <si>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</si>
  <si>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</si>
  <si>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</si>
  <si>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</si>
  <si>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</si>
  <si>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</si>
  <si>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(1792+0)/(2)=896</t>
  </si>
  <si>
    <t>(846+0)/(2)=423</t>
  </si>
  <si>
    <t>COCO STD: 3210528</t>
  </si>
  <si>
    <t>(5281+0)/(2)=2640.5</t>
  </si>
  <si>
    <t>(0+520360.5)/(2)=260180.25</t>
  </si>
  <si>
    <t>(0+172021.8)/(2)=86010.9</t>
  </si>
  <si>
    <t>(4174+4054)/(2)=4114</t>
  </si>
  <si>
    <t>(1318+0)/(2)=659</t>
  </si>
  <si>
    <t>(356+0)/(2)=178</t>
  </si>
  <si>
    <t>(1028619+0)/(2)=514309.5</t>
  </si>
  <si>
    <t>(364+0)/(2)=182</t>
  </si>
  <si>
    <t>(3493+172907.8)/(2)=88200.4</t>
  </si>
  <si>
    <t>(0+136)/(2)=68</t>
  </si>
  <si>
    <t>(0+677)/(2)=338.5</t>
  </si>
  <si>
    <t>(4093+342845.7)/(2)=173469.35</t>
  </si>
  <si>
    <t>(2010+0)/(2)=1005</t>
  </si>
  <si>
    <t>(5110+175276.8)/(2)=90193.4</t>
  </si>
  <si>
    <t>(12862+693958.4)/(2)=353410.15</t>
  </si>
  <si>
    <t>(830+177601.8)/(2)=89215.9</t>
  </si>
  <si>
    <t>(3953+170221.8)/(2)=87087.4</t>
  </si>
  <si>
    <t>(0+3543)/(2)=1771.5</t>
  </si>
  <si>
    <t>(1572+342845.7)/(2)=172208.85</t>
  </si>
  <si>
    <t>(1916+175276.8)/(2)=88596.4</t>
  </si>
  <si>
    <t>(4195+348534.7)/(2)=176364.85</t>
  </si>
  <si>
    <t>(2335+341662.7)/(2)=171998.85</t>
  </si>
  <si>
    <t>(0+1610)/(2)=805</t>
  </si>
  <si>
    <t>(0+346129.7)/(2)=173064.85</t>
  </si>
  <si>
    <t>(0+7598)/(2)=3799</t>
  </si>
  <si>
    <t>(1149+0)/(2)=574.5</t>
  </si>
  <si>
    <t>(772+0)/(2)=386</t>
  </si>
  <si>
    <t>(1509+341662.7)/(2)=171585.85</t>
  </si>
  <si>
    <t>(402+173647.8)/(2)=87024.9</t>
  </si>
  <si>
    <t>(4174+3135)/(2)=3654.5</t>
  </si>
  <si>
    <t>(0+4325)/(2)=2162.5</t>
  </si>
  <si>
    <t>(1146+341662.7)/(2)=171404.35</t>
  </si>
  <si>
    <t>(0+1060)/(2)=530</t>
  </si>
  <si>
    <t>(0+2602)/(2)=1301</t>
  </si>
  <si>
    <t>(1146+340639.7)/(2)=170892.85</t>
  </si>
  <si>
    <t>(402+171651.8)/(2)=86026.9</t>
  </si>
  <si>
    <t>(0+2225)/(2)=1112.5</t>
  </si>
  <si>
    <t>(1558+172907.8)/(2)=87232.9</t>
  </si>
  <si>
    <t>(0+340639.7)/(2)=170319.85</t>
  </si>
  <si>
    <t>(4174+0)/(2)=2087</t>
  </si>
  <si>
    <t>(1477+172907.8)/(2)=87192.4</t>
  </si>
  <si>
    <t>(0+171651.8)/(2)=85825.9</t>
  </si>
  <si>
    <t>(0+338756.7)/(2)=169378.35</t>
  </si>
  <si>
    <t>(278+172907.8)/(2)=86592.9</t>
  </si>
  <si>
    <t>(0+172907.8)/(2)=86453.9</t>
  </si>
  <si>
    <t>(0+345968.7)/(2)=172984.35</t>
  </si>
  <si>
    <t>(0+162026.8)/(2)=81013.4</t>
  </si>
  <si>
    <t>(1025589+0)/(2)=512794.5</t>
  </si>
  <si>
    <t>(1022099+0)/(2)=511049.5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</si>
  <si>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</si>
  <si>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1085668</t>
  </si>
  <si>
    <t>(8674+0)/(2)=4337</t>
  </si>
  <si>
    <t>(770+288155.8)/(2)=144462.9</t>
  </si>
  <si>
    <t>(1795+229215.9)/(2)=115505.45</t>
  </si>
  <si>
    <t>(2560+0)/(2)=1280</t>
  </si>
  <si>
    <t>(0+93232.9)/(2)=46616.45</t>
  </si>
  <si>
    <t>(1669+0)/(2)=834.5</t>
  </si>
  <si>
    <t>(0+193263.9)/(2)=96631.95</t>
  </si>
  <si>
    <t>(3048+195802.9)/(2)=99425.45</t>
  </si>
  <si>
    <t>(1032869.4+266576.8)/(2)=649723.15</t>
  </si>
  <si>
    <t>(0+40367)/(2)=20183.5</t>
  </si>
  <si>
    <t>(4742+602135.7)/(2)=303438.85</t>
  </si>
  <si>
    <t>(8362+257906.9)/(2)=133134.4</t>
  </si>
  <si>
    <t>(1115+131852.9)/(2)=66483.95</t>
  </si>
  <si>
    <t>(5694+0)/(2)=2847</t>
  </si>
  <si>
    <t>(180+0)/(2)=90</t>
  </si>
  <si>
    <t>(1302+0)/(2)=651</t>
  </si>
  <si>
    <t>(5117+138107.9)/(2)=71612.45</t>
  </si>
  <si>
    <t>(2300+530093.7)/(2)=266196.85</t>
  </si>
  <si>
    <t>(1878+138107.9)/(2)=69992.95</t>
  </si>
  <si>
    <t>(1032869.4+70595)/(2)=551732.2</t>
  </si>
  <si>
    <t>(993+0)/(2)=496.5</t>
  </si>
  <si>
    <t>(1800+0)/(2)=900</t>
  </si>
  <si>
    <t>(2300+427834.8)/(2)=215067.4</t>
  </si>
  <si>
    <t>(1694+138107.9)/(2)=69900.95</t>
  </si>
  <si>
    <t>(1411+427834.8)/(2)=214622.9</t>
  </si>
  <si>
    <t>(0+138107.9)/(2)=69053.95</t>
  </si>
  <si>
    <t>(3048+171616.9)/(2)=87332.45</t>
  </si>
  <si>
    <t>(1031839.4+70595)/(2)=551217.2</t>
  </si>
  <si>
    <t>(1411+300234.8)/(2)=150822.9</t>
  </si>
  <si>
    <t>(770+129911.9)/(2)=65340.95</t>
  </si>
  <si>
    <t>(1029649.4+39156)/(2)=534402.7</t>
  </si>
  <si>
    <t>(968+0)/(2)=484</t>
  </si>
  <si>
    <t>(770+94580.9)/(2)=47675.45</t>
  </si>
  <si>
    <t>(1029649.4+28508)/(2)=529078.7</t>
  </si>
  <si>
    <t>(1795+218989.9)/(2)=110392.45</t>
  </si>
  <si>
    <t>(770+83121)/(2)=41945.5</t>
  </si>
  <si>
    <t>(3048+151904.9)/(2)=77476.45</t>
  </si>
  <si>
    <t>(0+300234.8)/(2)=150117.4</t>
  </si>
  <si>
    <t>(0+228534.9)/(2)=114267.45</t>
  </si>
  <si>
    <t>(669+0)/(2)=334.5</t>
  </si>
  <si>
    <t>(2631+151904.9)/(2)=77267.95</t>
  </si>
  <si>
    <t>(0+10528)/(2)=5264</t>
  </si>
  <si>
    <t>(2631+108346.9)/(2)=55488.95</t>
  </si>
  <si>
    <t>(1028519.4+28508)/(2)=528513.7</t>
  </si>
  <si>
    <t>(0+83121)/(2)=41560.5</t>
  </si>
  <si>
    <t>(0+108346.9)/(2)=54173.45</t>
  </si>
  <si>
    <t>(0+62264)/(2)=31132</t>
  </si>
  <si>
    <t>(1028519.4+0)/(2)=514259.7</t>
  </si>
  <si>
    <t>(1026679.4+0)/(2)=513339.7</t>
  </si>
  <si>
    <t>(0+218989.9)/(2)=109494.95</t>
  </si>
  <si>
    <t>(0+61208)/(2)=30604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</si>
  <si>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</si>
  <si>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előző vége:</t>
  </si>
  <si>
    <t>COCO STD: 2322264</t>
  </si>
  <si>
    <t>(1015+0)/(2)=507.5</t>
  </si>
  <si>
    <t>(0+254337.6)/(2)=127168.8</t>
  </si>
  <si>
    <t>(1683+306203.5)/(2)=153943.25</t>
  </si>
  <si>
    <t>(1024628.2+0)/(2)=512314.1</t>
  </si>
  <si>
    <t>(0+87475.9)/(2)=43737.95</t>
  </si>
  <si>
    <t>(7815+81905.9)/(2)=44860.4</t>
  </si>
  <si>
    <t>(0+54209.9)/(2)=27104.95</t>
  </si>
  <si>
    <t>(7438+255631.6)/(2)=131534.75</t>
  </si>
  <si>
    <t>(0+140228.8)/(2)=70114.4</t>
  </si>
  <si>
    <t>(974+0)/(2)=487</t>
  </si>
  <si>
    <t>(1032858.2+278704.5)/(2)=655781.4</t>
  </si>
  <si>
    <t>(6768+535047.1)/(2)=270907.55</t>
  </si>
  <si>
    <t>(0+29363.9)/(2)=14681.95</t>
  </si>
  <si>
    <t>(16146+431810.3)/(2)=223978.1</t>
  </si>
  <si>
    <t>(0+289628.5)/(2)=144814.25</t>
  </si>
  <si>
    <t>(10353+17730)/(2)=14041.5</t>
  </si>
  <si>
    <t>(7115+0)/(2)=3557.5</t>
  </si>
  <si>
    <t>(0+81905.9)/(2)=40952.95</t>
  </si>
  <si>
    <t>(10537+278704.5)/(2)=144620.75</t>
  </si>
  <si>
    <t>(6768+501293.1)/(2)=254030.55</t>
  </si>
  <si>
    <t>(6683+89327.8)/(2)=48005.4</t>
  </si>
  <si>
    <t>(694+17730)/(2)=9212</t>
  </si>
  <si>
    <t>(0+501293.1)/(2)=250646.55</t>
  </si>
  <si>
    <t>(0+62247.9)/(2)=31123.95</t>
  </si>
  <si>
    <t>(0+47767.9)/(2)=23883.95</t>
  </si>
  <si>
    <t>(3037+0)/(2)=1518.5</t>
  </si>
  <si>
    <t>(1023298.2+0)/(2)=511649.1</t>
  </si>
  <si>
    <t>(0+395922.3)/(2)=197961.15</t>
  </si>
  <si>
    <t>(0+17730)/(2)=8865</t>
  </si>
  <si>
    <t>(1023268.2+0)/(2)=511634.1</t>
  </si>
  <si>
    <t>(333+0)/(2)=166.5</t>
  </si>
  <si>
    <t>(0+389116.3)/(2)=194558.15</t>
  </si>
  <si>
    <t>(566+0)/(2)=283</t>
  </si>
  <si>
    <t>(7438+183841.7)/(2)=95639.85</t>
  </si>
  <si>
    <t>(0+6507)/(2)=3253.5</t>
  </si>
  <si>
    <t>(6638+89327.8)/(2)=47982.9</t>
  </si>
  <si>
    <t>(0+280088.5)/(2)=140044.25</t>
  </si>
  <si>
    <t>(6292+89327.8)/(2)=47809.9</t>
  </si>
  <si>
    <t>(1210+306203.5)/(2)=153706.75</t>
  </si>
  <si>
    <t>(7438+175094.7)/(2)=91266.35</t>
  </si>
  <si>
    <t>(3955+89327.8)/(2)=46641.4</t>
  </si>
  <si>
    <t>(3907+79618.9)/(2)=41762.95</t>
  </si>
  <si>
    <t>(3464+79618.9)/(2)=41541.45</t>
  </si>
  <si>
    <t>(7438+72463.9)/(2)=39950.95</t>
  </si>
  <si>
    <t>(0+220043.6)/(2)=110021.8</t>
  </si>
  <si>
    <t>(7438+58125.9)/(2)=32781.95</t>
  </si>
  <si>
    <t>(0+306203.5)/(2)=153101.75</t>
  </si>
  <si>
    <t>(0+52752.9)/(2)=26376.45</t>
  </si>
  <si>
    <t>(2570+79618.9)/(2)=41094.45</t>
  </si>
  <si>
    <t>(5083+58125.9)/(2)=31604.45</t>
  </si>
  <si>
    <t>(2570+0)/(2)=1285</t>
  </si>
  <si>
    <t>(1010708.3+0)/(2)=505354.15</t>
  </si>
  <si>
    <r>
      <t>A futtatás idôtartama: </t>
    </r>
    <r>
      <rPr>
        <b/>
        <sz val="9"/>
        <color rgb="FF333333"/>
        <rFont val="Verdana"/>
        <family val="2"/>
        <charset val="238"/>
      </rPr>
      <t>0.63 mp (0.01 p)</t>
    </r>
  </si>
  <si>
    <t>COCO STD: 7069521</t>
  </si>
  <si>
    <t>(4877+0)/(2)=2438.5</t>
  </si>
  <si>
    <t>(1933+367842.6)/(2)=184887.8</t>
  </si>
  <si>
    <t>(1027008.9+255372.7)/(2)=641190.8</t>
  </si>
  <si>
    <t>(924+37521)/(2)=19222.5</t>
  </si>
  <si>
    <t>(0+129838.9)/(2)=64919.45</t>
  </si>
  <si>
    <t>(12473+824846.1)/(2)=418659.55</t>
  </si>
  <si>
    <t>(0+90691.9)/(2)=45345.95</t>
  </si>
  <si>
    <t>(2217+34276)/(2)=18246.5</t>
  </si>
  <si>
    <t>(5769+133391.9)/(2)=69580.4</t>
  </si>
  <si>
    <t>(6100+372176.6)/(2)=189138.3</t>
  </si>
  <si>
    <t>(0+38053)/(2)=19026.5</t>
  </si>
  <si>
    <t>(6411+460480.5)/(2)=233445.75</t>
  </si>
  <si>
    <t>(0+158585.8)/(2)=79292.9</t>
  </si>
  <si>
    <t>(8772+45676.9)/(2)=27224.45</t>
  </si>
  <si>
    <t>(4055+195992.8)/(2)=100023.9</t>
  </si>
  <si>
    <t>(5136+0)/(2)=2568</t>
  </si>
  <si>
    <t>(7704+45676.9)/(2)=26690.45</t>
  </si>
  <si>
    <t>(3551+45676.9)/(2)=24613.95</t>
  </si>
  <si>
    <t>(4055+0)/(2)=2027.5</t>
  </si>
  <si>
    <t>(0+34276)/(2)=17138</t>
  </si>
  <si>
    <t>(5850+372176.6)/(2)=189013.3</t>
  </si>
  <si>
    <t>(1933+223356.8)/(2)=112644.9</t>
  </si>
  <si>
    <t>(5850+0)/(2)=2925</t>
  </si>
  <si>
    <t>(3186+460480.5)/(2)=231833.25</t>
  </si>
  <si>
    <t>(5769+122860.9)/(2)=64314.95</t>
  </si>
  <si>
    <t>(693+0)/(2)=346.5</t>
  </si>
  <si>
    <t>(3186+174039.8)/(2)=88612.9</t>
  </si>
  <si>
    <t>(3943+0)/(2)=1971.5</t>
  </si>
  <si>
    <t>(626+223356.8)/(2)=111991.4</t>
  </si>
  <si>
    <t>(0+174039.8)/(2)=87019.9</t>
  </si>
  <si>
    <t>(0+83232.9)/(2)=41616.45</t>
  </si>
  <si>
    <t>(0+7365)/(2)=3682.5</t>
  </si>
  <si>
    <t>(249+173830.8)/(2)=87039.9</t>
  </si>
  <si>
    <t>(924+2417)/(2)=1670.5</t>
  </si>
  <si>
    <t>(2735+0)/(2)=1367.5</t>
  </si>
  <si>
    <t>(249+118727.9)/(2)=59488.45</t>
  </si>
  <si>
    <t>(0+17966)/(2)=8983</t>
  </si>
  <si>
    <t>(0+45676.9)/(2)=22838.45</t>
  </si>
  <si>
    <t>(1936+0)/(2)=968</t>
  </si>
  <si>
    <t>(0+3833)/(2)=1916.5</t>
  </si>
  <si>
    <t>(1917+0)/(2)=958.5</t>
  </si>
  <si>
    <t>(924+0)/(2)=462</t>
  </si>
  <si>
    <t>(4958+0)/(2)=2479</t>
  </si>
  <si>
    <t>(0+112483.9)/(2)=56241.95</t>
  </si>
  <si>
    <t>(0+34742)/(2)=17371</t>
  </si>
  <si>
    <t>(0+35339)/(2)=17669.5</t>
  </si>
  <si>
    <t>(1023908.9+255372.7)/(2)=639640.8</t>
  </si>
  <si>
    <t>(1023908.9+246844.7)/(2)=635376.8</t>
  </si>
  <si>
    <t>(1023878.9+246844.7)/(2)=635361.8</t>
  </si>
  <si>
    <t>(1022938.9+0)/(2)=511469.45</t>
  </si>
  <si>
    <t>(1019838.9+0)/(2)=509919.45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</si>
  <si>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</si>
  <si>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5747226</t>
  </si>
  <si>
    <t>(6457+0)/(2)=3228.5</t>
  </si>
  <si>
    <t>(3447+349090.9)/(2)=176268.95</t>
  </si>
  <si>
    <t>(3584+525300.9)/(2)=264442.45</t>
  </si>
  <si>
    <t>(1028409.8+15142)/(2)=521775.9</t>
  </si>
  <si>
    <t>(0+185243)/(2)=92621.5</t>
  </si>
  <si>
    <t>(1772+0)/(2)=886</t>
  </si>
  <si>
    <t>(5840+600091.9)/(2)=302965.95</t>
  </si>
  <si>
    <t>(0+152681)/(2)=76340.5</t>
  </si>
  <si>
    <t>(3261+173313)/(2)=88287</t>
  </si>
  <si>
    <t>(2520+0)/(2)=1260</t>
  </si>
  <si>
    <t>(7199+166551)/(2)=86875</t>
  </si>
  <si>
    <t>(0+356608.9)/(2)=178304.45</t>
  </si>
  <si>
    <t>(9015+561401.9)/(2)=285208.45</t>
  </si>
  <si>
    <t>(5373+317790.9)/(2)=161581.95</t>
  </si>
  <si>
    <t>(2573+545201.9)/(2)=273887.45</t>
  </si>
  <si>
    <t>(330+48667)/(2)=24498.5</t>
  </si>
  <si>
    <t>(2000+0)/(2)=1000</t>
  </si>
  <si>
    <t>(7096+166551)/(2)=86823.5</t>
  </si>
  <si>
    <t>(0+317790.9)/(2)=158895.45</t>
  </si>
  <si>
    <t>(3584+115226)/(2)=59405</t>
  </si>
  <si>
    <t>(4634+347172.9)/(2)=175903.45</t>
  </si>
  <si>
    <t>(0+265726.9)/(2)=132863.45</t>
  </si>
  <si>
    <t>(3498+19321)/(2)=11409.5</t>
  </si>
  <si>
    <t>(3584+61560)/(2)=32572</t>
  </si>
  <si>
    <t>(4634+117907)/(2)=61270.5</t>
  </si>
  <si>
    <t>(0+139151)/(2)=69575.5</t>
  </si>
  <si>
    <t>(3144+61560)/(2)=32352</t>
  </si>
  <si>
    <t>(3261+155637)/(2)=79449</t>
  </si>
  <si>
    <t>(646+19321)/(2)=9983.5</t>
  </si>
  <si>
    <t>(577+117907)/(2)=59242</t>
  </si>
  <si>
    <t>(0+48667)/(2)=24333.5</t>
  </si>
  <si>
    <t>(577+58220)/(2)=29398.5</t>
  </si>
  <si>
    <t>(1490+0)/(2)=745</t>
  </si>
  <si>
    <t>(345+19321)/(2)=9833</t>
  </si>
  <si>
    <t>(0+17358)/(2)=8679</t>
  </si>
  <si>
    <t>(1374+61560)/(2)=31467</t>
  </si>
  <si>
    <t>(1028409.8+0)/(2)=514204.9</t>
  </si>
  <si>
    <t>(0+309928.9)/(2)=154964.45</t>
  </si>
  <si>
    <t>(1374+0)/(2)=687</t>
  </si>
  <si>
    <t>(2555+155637)/(2)=79096</t>
  </si>
  <si>
    <t>(0+290437.9)/(2)=145218.95</t>
  </si>
  <si>
    <t>(0+58220)/(2)=29110</t>
  </si>
  <si>
    <t>(1006+0)/(2)=503</t>
  </si>
  <si>
    <t>(653+0)/(2)=326.5</t>
  </si>
  <si>
    <t>(0+32657)/(2)=16328.5</t>
  </si>
  <si>
    <t>(0+155637)/(2)=77818.5</t>
  </si>
  <si>
    <t>(0+176999)/(2)=88499.5</t>
  </si>
  <si>
    <t>(1028149.8+0)/(2)=514074.9</t>
  </si>
  <si>
    <t>(1023669.8+0)/(2)=511834.9</t>
  </si>
  <si>
    <t>(0+46631)/(2)=23315.5</t>
  </si>
  <si>
    <t>COCO STD: 6468120</t>
  </si>
  <si>
    <t>(208839.9+0)/(2)=104419.95</t>
  </si>
  <si>
    <t>(605769.8+475941.8)/(2)=540855.85</t>
  </si>
  <si>
    <t>(4297+25117)/(2)=14707</t>
  </si>
  <si>
    <t>(0+297237.9)/(2)=148618.95</t>
  </si>
  <si>
    <t>(216651.9+338123.9)/(2)=277387.9</t>
  </si>
  <si>
    <t>(206883.9+0)/(2)=103441.95</t>
  </si>
  <si>
    <t>(280+104255)/(2)=52267.5</t>
  </si>
  <si>
    <t>(0+46224)/(2)=23112</t>
  </si>
  <si>
    <t>(0+72300)/(2)=36150</t>
  </si>
  <si>
    <t>(208263.9+246952.9)/(2)=227608.45</t>
  </si>
  <si>
    <t>(985+51409)/(2)=26197</t>
  </si>
  <si>
    <t>(212788.9+803972.7)/(2)=508380.85</t>
  </si>
  <si>
    <t>(213944.9+256052.9)/(2)=234998.95</t>
  </si>
  <si>
    <t>(336+271838.9)/(2)=136087.45</t>
  </si>
  <si>
    <t>(0+58264)/(2)=29132</t>
  </si>
  <si>
    <t>(195538.9+177461.9)/(2)=186500.45</t>
  </si>
  <si>
    <t>(416644.9+197981.9)/(2)=307313.4</t>
  </si>
  <si>
    <t>(211403.9+205595.9)/(2)=208499.95</t>
  </si>
  <si>
    <t>(352+41320)/(2)=20836</t>
  </si>
  <si>
    <t>(195538.9+0)/(2)=97769.45</t>
  </si>
  <si>
    <t>(204466.9+205595.9)/(2)=205031.45</t>
  </si>
  <si>
    <t>(194112.9+0)/(2)=97056.45</t>
  </si>
  <si>
    <t>(336+159790.9)/(2)=80063.45</t>
  </si>
  <si>
    <t>(414658.9+197981.9)/(2)=306320.4</t>
  </si>
  <si>
    <t>(207095.9+246952.9)/(2)=227024.45</t>
  </si>
  <si>
    <t>(352+0)/(2)=176</t>
  </si>
  <si>
    <t>(0+159790.9)/(2)=79895.45</t>
  </si>
  <si>
    <t>(207095.9+153449)/(2)=180272.45</t>
  </si>
  <si>
    <t>(412367.9+197981.9)/(2)=305174.9</t>
  </si>
  <si>
    <t>(0+49736)/(2)=24868</t>
  </si>
  <si>
    <t>(12+150340)/(2)=75176</t>
  </si>
  <si>
    <t>(210699.9+53398)/(2)=132048.95</t>
  </si>
  <si>
    <t>(205766.9+53398)/(2)=129582.45</t>
  </si>
  <si>
    <t>(4209+25117)/(2)=14663</t>
  </si>
  <si>
    <t>(0+104255)/(2)=52127.5</t>
  </si>
  <si>
    <t>(12+111637)/(2)=55824.5</t>
  </si>
  <si>
    <t>(205766.9+14455)/(2)=110110.95</t>
  </si>
  <si>
    <t>(0+146395)/(2)=73197.5</t>
  </si>
  <si>
    <t>(205327.9+14455)/(2)=109891.45</t>
  </si>
  <si>
    <t>(0+109141)/(2)=54570.5</t>
  </si>
  <si>
    <t>(2712+23742)/(2)=13227</t>
  </si>
  <si>
    <t>(0+61920)/(2)=30960</t>
  </si>
  <si>
    <t>(6662+0)/(2)=3331</t>
  </si>
  <si>
    <t>(205327.9+0)/(2)=102663.95</t>
  </si>
  <si>
    <t>(201838.9+0)/(2)=100919.45</t>
  </si>
  <si>
    <r>
      <t>A futtatás idôtartama: </t>
    </r>
    <r>
      <rPr>
        <b/>
        <sz val="9"/>
        <color rgb="FF333333"/>
        <rFont val="Verdana"/>
        <family val="2"/>
        <charset val="238"/>
      </rPr>
      <t>0.58 mp (0.01 p)</t>
    </r>
  </si>
  <si>
    <t>Sorcímkék</t>
  </si>
  <si>
    <t>Végösszeg</t>
  </si>
  <si>
    <t>Mennyiség / Attribútum</t>
  </si>
  <si>
    <t>Mennyiség / Érték</t>
  </si>
  <si>
    <t>Mennyiség / Típus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</si>
</sst>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FB1FA83-DA81-4959-AFAE-10D40AAA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A7E647A-BB36-473F-ADC1-88EB0ED0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425450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4929A82-D053-4D5D-B3B8-904557D5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CF1217B-CF0E-4BE8-8BA6-93C1C52A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635CC4D-50D2-4716-8F2E-02A656F9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F5C424C-4AD5-4881-A0FE-C6FF86E6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Adatb&#225;zis\Tomogr&#225;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ers_adat"/>
      <sheetName val="ab"/>
      <sheetName val="2015"/>
      <sheetName val="2016"/>
      <sheetName val="2017"/>
      <sheetName val="2018"/>
      <sheetName val="2019"/>
      <sheetName val="2020"/>
    </sheetNames>
    <sheetDataSet>
      <sheetData sheetId="0"/>
      <sheetData sheetId="1">
        <row r="697">
          <cell r="A697">
            <v>3480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5.913719097225" createdVersion="7" refreshedVersion="7" minRefreshableVersion="3" recordCount="696" xr:uid="{67D2781B-5F0B-486C-9E75-527B38613410}">
  <cacheSource type="worksheet">
    <worksheetSource ref="A1:I697" sheet="ab"/>
  </cacheSource>
  <cacheFields count="9">
    <cacheField name="Id" numFmtId="0">
      <sharedItems containsSemiMixedTypes="0" containsString="0" containsNumber="1" containsInteger="1" minValue="3481" maxValue="4176"/>
    </cacheField>
    <cacheField name="Objektum" numFmtId="0">
      <sharedItems count="29">
        <s v="Budapest + Pest"/>
        <s v="Közép-Magyarország"/>
        <s v="Fejér"/>
        <s v="Komárom-Esztergom"/>
        <s v="Veszprém"/>
        <s v="Közép-Dunántúl"/>
        <s v="Győr-Moson-Sopron"/>
        <s v="Vas"/>
        <s v="Zala"/>
        <s v="Nyugat-Dunántúl"/>
        <s v="Baranya"/>
        <s v="Somogy"/>
        <s v="Tolna"/>
        <s v="Dél-Dunántúl"/>
        <s v="Dunántúl"/>
        <s v="Borsod-Abaúj-Zemplén"/>
        <s v="Heves"/>
        <s v="Nógrád"/>
        <s v="Észak-Magyarország"/>
        <s v="Hajdú-Bihar"/>
        <s v="Jász-Nagykun-Szolnok"/>
        <s v="Szabolcs-Szatmár-Bereg"/>
        <s v="Észak-Alföld"/>
        <s v="Bács-Kiskun"/>
        <s v="Békés"/>
        <s v="Csongrád-Csanád"/>
        <s v="Dél-Alföld"/>
        <s v="Alföld és Észak"/>
        <s v="Ország összesen"/>
      </sharedItems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Attribútum" numFmtId="0">
      <sharedItems/>
    </cacheField>
    <cacheField name="Típus" numFmtId="0">
      <sharedItems/>
    </cacheField>
    <cacheField name="Érték" numFmtId="0">
      <sharedItems containsSemiMixedTypes="0" containsString="0" containsNumber="1" minValue="-1.9" maxValue="1049550"/>
    </cacheField>
    <cacheField name="Mértékegység" numFmtId="0">
      <sharedItems/>
    </cacheField>
    <cacheField name="Típus2" numFmtId="0">
      <sharedItems/>
    </cacheField>
    <cacheField name="Típus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n v="3481"/>
    <x v="0"/>
    <x v="0"/>
    <s v="Röntgen-diagnosztika és -terápia"/>
    <s v="Tény"/>
    <n v="1043634"/>
    <s v="Pontszám"/>
    <s v="Direkt"/>
    <s v="Y-transz1"/>
  </r>
  <r>
    <n v="3482"/>
    <x v="1"/>
    <x v="0"/>
    <s v="Röntgen-diagnosztika és -terápia"/>
    <s v="Tény"/>
    <n v="1043634"/>
    <s v="Pontszám"/>
    <s v="Direkt"/>
    <s v="Y-transz1"/>
  </r>
  <r>
    <n v="3483"/>
    <x v="2"/>
    <x v="0"/>
    <s v="Röntgen-diagnosztika és -terápia"/>
    <s v="Tény"/>
    <n v="1041170"/>
    <s v="Pontszám"/>
    <s v="Direkt"/>
    <s v="Y-transz1"/>
  </r>
  <r>
    <n v="3484"/>
    <x v="3"/>
    <x v="0"/>
    <s v="Röntgen-diagnosztika és -terápia"/>
    <s v="Tény"/>
    <n v="1038980"/>
    <s v="Pontszám"/>
    <s v="Direkt"/>
    <s v="Y-transz1"/>
  </r>
  <r>
    <n v="3485"/>
    <x v="4"/>
    <x v="0"/>
    <s v="Röntgen-diagnosztika és -terápia"/>
    <s v="Tény"/>
    <n v="1033572"/>
    <s v="Pontszám"/>
    <s v="Direkt"/>
    <s v="Y-transz1"/>
  </r>
  <r>
    <n v="3486"/>
    <x v="5"/>
    <x v="0"/>
    <s v="Röntgen-diagnosztika és -terápia"/>
    <s v="Tény"/>
    <n v="1038077"/>
    <s v="Pontszám"/>
    <s v="Direkt"/>
    <s v="Y-transz1"/>
  </r>
  <r>
    <n v="3487"/>
    <x v="6"/>
    <x v="0"/>
    <s v="Röntgen-diagnosztika és -terápia"/>
    <s v="Tény"/>
    <n v="1038661"/>
    <s v="Pontszám"/>
    <s v="Direkt"/>
    <s v="Y-transz1"/>
  </r>
  <r>
    <n v="3488"/>
    <x v="7"/>
    <x v="0"/>
    <s v="Röntgen-diagnosztika és -terápia"/>
    <s v="Tény"/>
    <n v="1029447"/>
    <s v="Pontszám"/>
    <s v="Direkt"/>
    <s v="Y-transz1"/>
  </r>
  <r>
    <n v="3489"/>
    <x v="8"/>
    <x v="0"/>
    <s v="Röntgen-diagnosztika és -terápia"/>
    <s v="Tény"/>
    <n v="1032941"/>
    <s v="Pontszám"/>
    <s v="Direkt"/>
    <s v="Y-transz1"/>
  </r>
  <r>
    <n v="3490"/>
    <x v="9"/>
    <x v="0"/>
    <s v="Röntgen-diagnosztika és -terápia"/>
    <s v="Tény"/>
    <n v="1034671"/>
    <s v="Pontszám"/>
    <s v="Direkt"/>
    <s v="Y-transz1"/>
  </r>
  <r>
    <n v="3491"/>
    <x v="10"/>
    <x v="0"/>
    <s v="Röntgen-diagnosztika és -terápia"/>
    <s v="Tény"/>
    <n v="1039946"/>
    <s v="Pontszám"/>
    <s v="Direkt"/>
    <s v="Y-transz1"/>
  </r>
  <r>
    <n v="3492"/>
    <x v="11"/>
    <x v="0"/>
    <s v="Röntgen-diagnosztika és -terápia"/>
    <s v="Tény"/>
    <n v="1035072"/>
    <s v="Pontszám"/>
    <s v="Direkt"/>
    <s v="Y-transz1"/>
  </r>
  <r>
    <n v="3493"/>
    <x v="12"/>
    <x v="0"/>
    <s v="Röntgen-diagnosztika és -terápia"/>
    <s v="Tény"/>
    <n v="1033938"/>
    <s v="Pontszám"/>
    <s v="Direkt"/>
    <s v="Y-transz1"/>
  </r>
  <r>
    <n v="3494"/>
    <x v="13"/>
    <x v="0"/>
    <s v="Röntgen-diagnosztika és -terápia"/>
    <s v="Tény"/>
    <n v="1036780"/>
    <s v="Pontszám"/>
    <s v="Direkt"/>
    <s v="Y-transz1"/>
  </r>
  <r>
    <n v="3495"/>
    <x v="14"/>
    <x v="0"/>
    <s v="Röntgen-diagnosztika és -terápia"/>
    <s v="Tény"/>
    <n v="1036544"/>
    <s v="Pontszám"/>
    <s v="Direkt"/>
    <s v="Y-transz1"/>
  </r>
  <r>
    <n v="3496"/>
    <x v="15"/>
    <x v="0"/>
    <s v="Röntgen-diagnosztika és -terápia"/>
    <s v="Tény"/>
    <n v="1036156"/>
    <s v="Pontszám"/>
    <s v="Direkt"/>
    <s v="Y-transz1"/>
  </r>
  <r>
    <n v="3497"/>
    <x v="16"/>
    <x v="0"/>
    <s v="Röntgen-diagnosztika és -terápia"/>
    <s v="Tény"/>
    <n v="1033884"/>
    <s v="Pontszám"/>
    <s v="Direkt"/>
    <s v="Y-transz1"/>
  </r>
  <r>
    <n v="3498"/>
    <x v="17"/>
    <x v="0"/>
    <s v="Röntgen-diagnosztika és -terápia"/>
    <s v="Tény"/>
    <n v="1031958"/>
    <s v="Pontszám"/>
    <s v="Direkt"/>
    <s v="Y-transz1"/>
  </r>
  <r>
    <n v="3499"/>
    <x v="18"/>
    <x v="0"/>
    <s v="Röntgen-diagnosztika és -terápia"/>
    <s v="Tény"/>
    <n v="1034862"/>
    <s v="Pontszám"/>
    <s v="Direkt"/>
    <s v="Y-transz1"/>
  </r>
  <r>
    <n v="3500"/>
    <x v="19"/>
    <x v="0"/>
    <s v="Röntgen-diagnosztika és -terápia"/>
    <s v="Tény"/>
    <n v="1048028"/>
    <s v="Pontszám"/>
    <s v="Direkt"/>
    <s v="Y-transz1"/>
  </r>
  <r>
    <n v="3501"/>
    <x v="20"/>
    <x v="0"/>
    <s v="Röntgen-diagnosztika és -terápia"/>
    <s v="Tény"/>
    <n v="1035370"/>
    <s v="Pontszám"/>
    <s v="Direkt"/>
    <s v="Y-transz1"/>
  </r>
  <r>
    <n v="3502"/>
    <x v="21"/>
    <x v="0"/>
    <s v="Röntgen-diagnosztika és -terápia"/>
    <s v="Tény"/>
    <n v="1038779"/>
    <s v="Pontszám"/>
    <s v="Direkt"/>
    <s v="Y-transz1"/>
  </r>
  <r>
    <n v="3503"/>
    <x v="22"/>
    <x v="0"/>
    <s v="Röntgen-diagnosztika és -terápia"/>
    <s v="Tény"/>
    <n v="1041262"/>
    <s v="Pontszám"/>
    <s v="Direkt"/>
    <s v="Y-transz1"/>
  </r>
  <r>
    <n v="3504"/>
    <x v="23"/>
    <x v="0"/>
    <s v="Röntgen-diagnosztika és -terápia"/>
    <s v="Tény"/>
    <n v="1041365"/>
    <s v="Pontszám"/>
    <s v="Direkt"/>
    <s v="Y-transz1"/>
  </r>
  <r>
    <n v="3505"/>
    <x v="24"/>
    <x v="0"/>
    <s v="Röntgen-diagnosztika és -terápia"/>
    <s v="Tény"/>
    <n v="1039013"/>
    <s v="Pontszám"/>
    <s v="Direkt"/>
    <s v="Y-transz1"/>
  </r>
  <r>
    <n v="3506"/>
    <x v="25"/>
    <x v="0"/>
    <s v="Röntgen-diagnosztika és -terápia"/>
    <s v="Tény"/>
    <n v="1037677"/>
    <s v="Pontszám"/>
    <s v="Direkt"/>
    <s v="Y-transz1"/>
  </r>
  <r>
    <n v="3507"/>
    <x v="26"/>
    <x v="0"/>
    <s v="Röntgen-diagnosztika és -terápia"/>
    <s v="Tény"/>
    <n v="1039537"/>
    <s v="Pontszám"/>
    <s v="Direkt"/>
    <s v="Y-transz1"/>
  </r>
  <r>
    <n v="3508"/>
    <x v="27"/>
    <x v="0"/>
    <s v="Röntgen-diagnosztika és -terápia"/>
    <s v="Tény"/>
    <n v="1038798"/>
    <s v="Pontszám"/>
    <s v="Direkt"/>
    <s v="Y-transz1"/>
  </r>
  <r>
    <n v="3509"/>
    <x v="28"/>
    <x v="0"/>
    <s v="Röntgen-diagnosztika és -terápia"/>
    <s v="Tény"/>
    <n v="1039586"/>
    <s v="Pontszám"/>
    <s v="Direkt"/>
    <s v="Y-transz1"/>
  </r>
  <r>
    <n v="3510"/>
    <x v="0"/>
    <x v="0"/>
    <s v="Röntgen-diagnosztika és -terápia"/>
    <s v="Becslés"/>
    <n v="1043634"/>
    <s v="Pontszám"/>
    <s v="Direkt"/>
    <s v="Y-transz1"/>
  </r>
  <r>
    <n v="3511"/>
    <x v="1"/>
    <x v="0"/>
    <s v="Röntgen-diagnosztika és -terápia"/>
    <s v="Becslés"/>
    <n v="1043634"/>
    <s v="Pontszám"/>
    <s v="Direkt"/>
    <s v="Y-transz1"/>
  </r>
  <r>
    <n v="3512"/>
    <x v="2"/>
    <x v="0"/>
    <s v="Röntgen-diagnosztika és -terápia"/>
    <s v="Becslés"/>
    <n v="1041170.5"/>
    <s v="Pontszám"/>
    <s v="Direkt"/>
    <s v="Y-transz1"/>
  </r>
  <r>
    <n v="3513"/>
    <x v="3"/>
    <x v="0"/>
    <s v="Röntgen-diagnosztika és -terápia"/>
    <s v="Becslés"/>
    <n v="1038980"/>
    <s v="Pontszám"/>
    <s v="Direkt"/>
    <s v="Y-transz1"/>
  </r>
  <r>
    <n v="3514"/>
    <x v="4"/>
    <x v="0"/>
    <s v="Röntgen-diagnosztika és -terápia"/>
    <s v="Becslés"/>
    <n v="1033570"/>
    <s v="Pontszám"/>
    <s v="Direkt"/>
    <s v="Y-transz1"/>
  </r>
  <r>
    <n v="3515"/>
    <x v="5"/>
    <x v="0"/>
    <s v="Röntgen-diagnosztika és -terápia"/>
    <s v="Becslés"/>
    <n v="1038077.5"/>
    <s v="Pontszám"/>
    <s v="Direkt"/>
    <s v="Y-transz1"/>
  </r>
  <r>
    <n v="3516"/>
    <x v="6"/>
    <x v="0"/>
    <s v="Röntgen-diagnosztika és -terápia"/>
    <s v="Becslés"/>
    <n v="1038661"/>
    <s v="Pontszám"/>
    <s v="Direkt"/>
    <s v="Y-transz1"/>
  </r>
  <r>
    <n v="3517"/>
    <x v="7"/>
    <x v="0"/>
    <s v="Röntgen-diagnosztika és -terápia"/>
    <s v="Becslés"/>
    <n v="1029446"/>
    <s v="Pontszám"/>
    <s v="Direkt"/>
    <s v="Y-transz1"/>
  </r>
  <r>
    <n v="3518"/>
    <x v="8"/>
    <x v="0"/>
    <s v="Röntgen-diagnosztika és -terápia"/>
    <s v="Becslés"/>
    <n v="1032941"/>
    <s v="Pontszám"/>
    <s v="Direkt"/>
    <s v="Y-transz1"/>
  </r>
  <r>
    <n v="3519"/>
    <x v="9"/>
    <x v="0"/>
    <s v="Röntgen-diagnosztika és -terápia"/>
    <s v="Becslés"/>
    <n v="1034671"/>
    <s v="Pontszám"/>
    <s v="Direkt"/>
    <s v="Y-transz1"/>
  </r>
  <r>
    <n v="3520"/>
    <x v="10"/>
    <x v="0"/>
    <s v="Röntgen-diagnosztika és -terápia"/>
    <s v="Becslés"/>
    <n v="1039946"/>
    <s v="Pontszám"/>
    <s v="Direkt"/>
    <s v="Y-transz1"/>
  </r>
  <r>
    <n v="3521"/>
    <x v="11"/>
    <x v="0"/>
    <s v="Röntgen-diagnosztika és -terápia"/>
    <s v="Becslés"/>
    <n v="1035072"/>
    <s v="Pontszám"/>
    <s v="Direkt"/>
    <s v="Y-transz1"/>
  </r>
  <r>
    <n v="3522"/>
    <x v="12"/>
    <x v="0"/>
    <s v="Röntgen-diagnosztika és -terápia"/>
    <s v="Becslés"/>
    <n v="1033937.5"/>
    <s v="Pontszám"/>
    <s v="Direkt"/>
    <s v="Y-transz1"/>
  </r>
  <r>
    <n v="3523"/>
    <x v="13"/>
    <x v="0"/>
    <s v="Röntgen-diagnosztika és -terápia"/>
    <s v="Becslés"/>
    <n v="1036780.5"/>
    <s v="Pontszám"/>
    <s v="Direkt"/>
    <s v="Y-transz1"/>
  </r>
  <r>
    <n v="3524"/>
    <x v="14"/>
    <x v="0"/>
    <s v="Röntgen-diagnosztika és -terápia"/>
    <s v="Becslés"/>
    <n v="1036544"/>
    <s v="Pontszám"/>
    <s v="Direkt"/>
    <s v="Y-transz1"/>
  </r>
  <r>
    <n v="3525"/>
    <x v="15"/>
    <x v="0"/>
    <s v="Röntgen-diagnosztika és -terápia"/>
    <s v="Becslés"/>
    <n v="1036156.5"/>
    <s v="Pontszám"/>
    <s v="Direkt"/>
    <s v="Y-transz1"/>
  </r>
  <r>
    <n v="3526"/>
    <x v="16"/>
    <x v="0"/>
    <s v="Röntgen-diagnosztika és -terápia"/>
    <s v="Becslés"/>
    <n v="1033884.5"/>
    <s v="Pontszám"/>
    <s v="Direkt"/>
    <s v="Y-transz1"/>
  </r>
  <r>
    <n v="3527"/>
    <x v="17"/>
    <x v="0"/>
    <s v="Röntgen-diagnosztika és -terápia"/>
    <s v="Becslés"/>
    <n v="1031957.5"/>
    <s v="Pontszám"/>
    <s v="Direkt"/>
    <s v="Y-transz1"/>
  </r>
  <r>
    <n v="3528"/>
    <x v="18"/>
    <x v="0"/>
    <s v="Röntgen-diagnosztika és -terápia"/>
    <s v="Becslés"/>
    <n v="1034862.5"/>
    <s v="Pontszám"/>
    <s v="Direkt"/>
    <s v="Y-transz1"/>
  </r>
  <r>
    <n v="3529"/>
    <x v="19"/>
    <x v="0"/>
    <s v="Röntgen-diagnosztika és -terápia"/>
    <s v="Becslés"/>
    <n v="1048028"/>
    <s v="Pontszám"/>
    <s v="Direkt"/>
    <s v="Y-transz1"/>
  </r>
  <r>
    <n v="3530"/>
    <x v="20"/>
    <x v="0"/>
    <s v="Röntgen-diagnosztika és -terápia"/>
    <s v="Becslés"/>
    <n v="1035369.5"/>
    <s v="Pontszám"/>
    <s v="Direkt"/>
    <s v="Y-transz1"/>
  </r>
  <r>
    <n v="3531"/>
    <x v="21"/>
    <x v="0"/>
    <s v="Röntgen-diagnosztika és -terápia"/>
    <s v="Becslés"/>
    <n v="1038779"/>
    <s v="Pontszám"/>
    <s v="Direkt"/>
    <s v="Y-transz1"/>
  </r>
  <r>
    <n v="3532"/>
    <x v="22"/>
    <x v="0"/>
    <s v="Röntgen-diagnosztika és -terápia"/>
    <s v="Becslés"/>
    <n v="1041262"/>
    <s v="Pontszám"/>
    <s v="Direkt"/>
    <s v="Y-transz1"/>
  </r>
  <r>
    <n v="3533"/>
    <x v="23"/>
    <x v="0"/>
    <s v="Röntgen-diagnosztika és -terápia"/>
    <s v="Becslés"/>
    <n v="1041365"/>
    <s v="Pontszám"/>
    <s v="Direkt"/>
    <s v="Y-transz1"/>
  </r>
  <r>
    <n v="3534"/>
    <x v="24"/>
    <x v="0"/>
    <s v="Röntgen-diagnosztika és -terápia"/>
    <s v="Becslés"/>
    <n v="1039013.5"/>
    <s v="Pontszám"/>
    <s v="Direkt"/>
    <s v="Y-transz1"/>
  </r>
  <r>
    <n v="3535"/>
    <x v="25"/>
    <x v="0"/>
    <s v="Röntgen-diagnosztika és -terápia"/>
    <s v="Becslés"/>
    <n v="1037677"/>
    <s v="Pontszám"/>
    <s v="Direkt"/>
    <s v="Y-transz1"/>
  </r>
  <r>
    <n v="3536"/>
    <x v="26"/>
    <x v="0"/>
    <s v="Röntgen-diagnosztika és -terápia"/>
    <s v="Becslés"/>
    <n v="1039537"/>
    <s v="Pontszám"/>
    <s v="Direkt"/>
    <s v="Y-transz1"/>
  </r>
  <r>
    <n v="3537"/>
    <x v="27"/>
    <x v="0"/>
    <s v="Röntgen-diagnosztika és -terápia"/>
    <s v="Becslés"/>
    <n v="1038798"/>
    <s v="Pontszám"/>
    <s v="Direkt"/>
    <s v="Y-transz1"/>
  </r>
  <r>
    <n v="3538"/>
    <x v="28"/>
    <x v="0"/>
    <s v="Röntgen-diagnosztika és -terápia"/>
    <s v="Becslés"/>
    <n v="1039586"/>
    <s v="Pontszám"/>
    <s v="Direkt"/>
    <s v="Y-transz1"/>
  </r>
  <r>
    <n v="3539"/>
    <x v="0"/>
    <x v="0"/>
    <s v="Röntgen-diagnosztika és -terápia"/>
    <s v="Delta"/>
    <n v="0"/>
    <s v="Pontszám"/>
    <s v="Direkt"/>
    <s v="Y-transz1"/>
  </r>
  <r>
    <n v="3540"/>
    <x v="1"/>
    <x v="0"/>
    <s v="Röntgen-diagnosztika és -terápia"/>
    <s v="Delta"/>
    <n v="0"/>
    <s v="Pontszám"/>
    <s v="Direkt"/>
    <s v="Y-transz1"/>
  </r>
  <r>
    <n v="3541"/>
    <x v="2"/>
    <x v="0"/>
    <s v="Röntgen-diagnosztika és -terápia"/>
    <s v="Delta"/>
    <n v="-0.5"/>
    <s v="Pontszám"/>
    <s v="Direkt"/>
    <s v="Y-transz1"/>
  </r>
  <r>
    <n v="3542"/>
    <x v="3"/>
    <x v="0"/>
    <s v="Röntgen-diagnosztika és -terápia"/>
    <s v="Delta"/>
    <n v="0"/>
    <s v="Pontszám"/>
    <s v="Direkt"/>
    <s v="Y-transz1"/>
  </r>
  <r>
    <n v="3543"/>
    <x v="4"/>
    <x v="0"/>
    <s v="Röntgen-diagnosztika és -terápia"/>
    <s v="Delta"/>
    <n v="2"/>
    <s v="Pontszám"/>
    <s v="Direkt"/>
    <s v="Y-transz1"/>
  </r>
  <r>
    <n v="3544"/>
    <x v="5"/>
    <x v="0"/>
    <s v="Röntgen-diagnosztika és -terápia"/>
    <s v="Delta"/>
    <n v="-0.5"/>
    <s v="Pontszám"/>
    <s v="Direkt"/>
    <s v="Y-transz1"/>
  </r>
  <r>
    <n v="3545"/>
    <x v="6"/>
    <x v="0"/>
    <s v="Röntgen-diagnosztika és -terápia"/>
    <s v="Delta"/>
    <n v="0"/>
    <s v="Pontszám"/>
    <s v="Direkt"/>
    <s v="Y-transz1"/>
  </r>
  <r>
    <n v="3546"/>
    <x v="7"/>
    <x v="0"/>
    <s v="Röntgen-diagnosztika és -terápia"/>
    <s v="Delta"/>
    <n v="1"/>
    <s v="Pontszám"/>
    <s v="Direkt"/>
    <s v="Y-transz1"/>
  </r>
  <r>
    <n v="3547"/>
    <x v="8"/>
    <x v="0"/>
    <s v="Röntgen-diagnosztika és -terápia"/>
    <s v="Delta"/>
    <n v="0"/>
    <s v="Pontszám"/>
    <s v="Direkt"/>
    <s v="Y-transz1"/>
  </r>
  <r>
    <n v="3548"/>
    <x v="9"/>
    <x v="0"/>
    <s v="Röntgen-diagnosztika és -terápia"/>
    <s v="Delta"/>
    <n v="0"/>
    <s v="Pontszám"/>
    <s v="Direkt"/>
    <s v="Y-transz1"/>
  </r>
  <r>
    <n v="3549"/>
    <x v="10"/>
    <x v="0"/>
    <s v="Röntgen-diagnosztika és -terápia"/>
    <s v="Delta"/>
    <n v="0"/>
    <s v="Pontszám"/>
    <s v="Direkt"/>
    <s v="Y-transz1"/>
  </r>
  <r>
    <n v="3550"/>
    <x v="11"/>
    <x v="0"/>
    <s v="Röntgen-diagnosztika és -terápia"/>
    <s v="Delta"/>
    <n v="0"/>
    <s v="Pontszám"/>
    <s v="Direkt"/>
    <s v="Y-transz1"/>
  </r>
  <r>
    <n v="3551"/>
    <x v="12"/>
    <x v="0"/>
    <s v="Röntgen-diagnosztika és -terápia"/>
    <s v="Delta"/>
    <n v="0.5"/>
    <s v="Pontszám"/>
    <s v="Direkt"/>
    <s v="Y-transz1"/>
  </r>
  <r>
    <n v="3552"/>
    <x v="13"/>
    <x v="0"/>
    <s v="Röntgen-diagnosztika és -terápia"/>
    <s v="Delta"/>
    <n v="-0.5"/>
    <s v="Pontszám"/>
    <s v="Direkt"/>
    <s v="Y-transz1"/>
  </r>
  <r>
    <n v="3553"/>
    <x v="14"/>
    <x v="0"/>
    <s v="Röntgen-diagnosztika és -terápia"/>
    <s v="Delta"/>
    <n v="0"/>
    <s v="Pontszám"/>
    <s v="Direkt"/>
    <s v="Y-transz1"/>
  </r>
  <r>
    <n v="3554"/>
    <x v="15"/>
    <x v="0"/>
    <s v="Röntgen-diagnosztika és -terápia"/>
    <s v="Delta"/>
    <n v="-0.5"/>
    <s v="Pontszám"/>
    <s v="Direkt"/>
    <s v="Y-transz1"/>
  </r>
  <r>
    <n v="3555"/>
    <x v="16"/>
    <x v="0"/>
    <s v="Röntgen-diagnosztika és -terápia"/>
    <s v="Delta"/>
    <n v="-0.5"/>
    <s v="Pontszám"/>
    <s v="Direkt"/>
    <s v="Y-transz1"/>
  </r>
  <r>
    <n v="3556"/>
    <x v="17"/>
    <x v="0"/>
    <s v="Röntgen-diagnosztika és -terápia"/>
    <s v="Delta"/>
    <n v="0.5"/>
    <s v="Pontszám"/>
    <s v="Direkt"/>
    <s v="Y-transz1"/>
  </r>
  <r>
    <n v="3557"/>
    <x v="18"/>
    <x v="0"/>
    <s v="Röntgen-diagnosztika és -terápia"/>
    <s v="Delta"/>
    <n v="-0.5"/>
    <s v="Pontszám"/>
    <s v="Direkt"/>
    <s v="Y-transz1"/>
  </r>
  <r>
    <n v="3558"/>
    <x v="19"/>
    <x v="0"/>
    <s v="Röntgen-diagnosztika és -terápia"/>
    <s v="Delta"/>
    <n v="0"/>
    <s v="Pontszám"/>
    <s v="Direkt"/>
    <s v="Y-transz1"/>
  </r>
  <r>
    <n v="3559"/>
    <x v="20"/>
    <x v="0"/>
    <s v="Röntgen-diagnosztika és -terápia"/>
    <s v="Delta"/>
    <n v="0.5"/>
    <s v="Pontszám"/>
    <s v="Direkt"/>
    <s v="Y-transz1"/>
  </r>
  <r>
    <n v="3560"/>
    <x v="21"/>
    <x v="0"/>
    <s v="Röntgen-diagnosztika és -terápia"/>
    <s v="Delta"/>
    <n v="0"/>
    <s v="Pontszám"/>
    <s v="Direkt"/>
    <s v="Y-transz1"/>
  </r>
  <r>
    <n v="3561"/>
    <x v="22"/>
    <x v="0"/>
    <s v="Röntgen-diagnosztika és -terápia"/>
    <s v="Delta"/>
    <n v="0"/>
    <s v="Pontszám"/>
    <s v="Direkt"/>
    <s v="Y-transz1"/>
  </r>
  <r>
    <n v="3562"/>
    <x v="23"/>
    <x v="0"/>
    <s v="Röntgen-diagnosztika és -terápia"/>
    <s v="Delta"/>
    <n v="0"/>
    <s v="Pontszám"/>
    <s v="Direkt"/>
    <s v="Y-transz1"/>
  </r>
  <r>
    <n v="3563"/>
    <x v="24"/>
    <x v="0"/>
    <s v="Röntgen-diagnosztika és -terápia"/>
    <s v="Delta"/>
    <n v="-0.5"/>
    <s v="Pontszám"/>
    <s v="Direkt"/>
    <s v="Y-transz1"/>
  </r>
  <r>
    <n v="3564"/>
    <x v="25"/>
    <x v="0"/>
    <s v="Röntgen-diagnosztika és -terápia"/>
    <s v="Delta"/>
    <n v="0"/>
    <s v="Pontszám"/>
    <s v="Direkt"/>
    <s v="Y-transz1"/>
  </r>
  <r>
    <n v="3565"/>
    <x v="26"/>
    <x v="0"/>
    <s v="Röntgen-diagnosztika és -terápia"/>
    <s v="Delta"/>
    <n v="0"/>
    <s v="Pontszám"/>
    <s v="Direkt"/>
    <s v="Y-transz1"/>
  </r>
  <r>
    <n v="3566"/>
    <x v="27"/>
    <x v="0"/>
    <s v="Röntgen-diagnosztika és -terápia"/>
    <s v="Delta"/>
    <n v="0"/>
    <s v="Pontszám"/>
    <s v="Direkt"/>
    <s v="Y-transz1"/>
  </r>
  <r>
    <n v="3567"/>
    <x v="28"/>
    <x v="0"/>
    <s v="Röntgen-diagnosztika és -terápia"/>
    <s v="Delta"/>
    <n v="0"/>
    <s v="Pontszám"/>
    <s v="Direkt"/>
    <s v="Y-transz1"/>
  </r>
  <r>
    <n v="3568"/>
    <x v="0"/>
    <x v="0"/>
    <s v="Röntgen-diagnosztika és -terápia"/>
    <s v="Delta/Tény"/>
    <n v="0"/>
    <s v="%"/>
    <s v="Direkt"/>
    <s v="Y-transz1"/>
  </r>
  <r>
    <n v="3569"/>
    <x v="1"/>
    <x v="0"/>
    <s v="Röntgen-diagnosztika és -terápia"/>
    <s v="Delta/Tény"/>
    <n v="0"/>
    <s v="%"/>
    <s v="Direkt"/>
    <s v="Y-transz1"/>
  </r>
  <r>
    <n v="3570"/>
    <x v="2"/>
    <x v="0"/>
    <s v="Röntgen-diagnosztika és -terápia"/>
    <s v="Delta/Tény"/>
    <n v="0"/>
    <s v="%"/>
    <s v="Direkt"/>
    <s v="Y-transz1"/>
  </r>
  <r>
    <n v="3571"/>
    <x v="3"/>
    <x v="0"/>
    <s v="Röntgen-diagnosztika és -terápia"/>
    <s v="Delta/Tény"/>
    <n v="0"/>
    <s v="%"/>
    <s v="Direkt"/>
    <s v="Y-transz1"/>
  </r>
  <r>
    <n v="3572"/>
    <x v="4"/>
    <x v="0"/>
    <s v="Röntgen-diagnosztika és -terápia"/>
    <s v="Delta/Tény"/>
    <n v="0"/>
    <s v="%"/>
    <s v="Direkt"/>
    <s v="Y-transz1"/>
  </r>
  <r>
    <n v="3573"/>
    <x v="5"/>
    <x v="0"/>
    <s v="Röntgen-diagnosztika és -terápia"/>
    <s v="Delta/Tény"/>
    <n v="0"/>
    <s v="%"/>
    <s v="Direkt"/>
    <s v="Y-transz1"/>
  </r>
  <r>
    <n v="3574"/>
    <x v="6"/>
    <x v="0"/>
    <s v="Röntgen-diagnosztika és -terápia"/>
    <s v="Delta/Tény"/>
    <n v="0"/>
    <s v="%"/>
    <s v="Direkt"/>
    <s v="Y-transz1"/>
  </r>
  <r>
    <n v="3575"/>
    <x v="7"/>
    <x v="0"/>
    <s v="Röntgen-diagnosztika és -terápia"/>
    <s v="Delta/Tény"/>
    <n v="0"/>
    <s v="%"/>
    <s v="Direkt"/>
    <s v="Y-transz1"/>
  </r>
  <r>
    <n v="3576"/>
    <x v="8"/>
    <x v="0"/>
    <s v="Röntgen-diagnosztika és -terápia"/>
    <s v="Delta/Tény"/>
    <n v="0"/>
    <s v="%"/>
    <s v="Direkt"/>
    <s v="Y-transz1"/>
  </r>
  <r>
    <n v="3577"/>
    <x v="9"/>
    <x v="0"/>
    <s v="Röntgen-diagnosztika és -terápia"/>
    <s v="Delta/Tény"/>
    <n v="0"/>
    <s v="%"/>
    <s v="Direkt"/>
    <s v="Y-transz1"/>
  </r>
  <r>
    <n v="3578"/>
    <x v="10"/>
    <x v="0"/>
    <s v="Röntgen-diagnosztika és -terápia"/>
    <s v="Delta/Tény"/>
    <n v="0"/>
    <s v="%"/>
    <s v="Direkt"/>
    <s v="Y-transz1"/>
  </r>
  <r>
    <n v="3579"/>
    <x v="11"/>
    <x v="0"/>
    <s v="Röntgen-diagnosztika és -terápia"/>
    <s v="Delta/Tény"/>
    <n v="0"/>
    <s v="%"/>
    <s v="Direkt"/>
    <s v="Y-transz1"/>
  </r>
  <r>
    <n v="3580"/>
    <x v="12"/>
    <x v="0"/>
    <s v="Röntgen-diagnosztika és -terápia"/>
    <s v="Delta/Tény"/>
    <n v="0"/>
    <s v="%"/>
    <s v="Direkt"/>
    <s v="Y-transz1"/>
  </r>
  <r>
    <n v="3581"/>
    <x v="13"/>
    <x v="0"/>
    <s v="Röntgen-diagnosztika és -terápia"/>
    <s v="Delta/Tény"/>
    <n v="0"/>
    <s v="%"/>
    <s v="Direkt"/>
    <s v="Y-transz1"/>
  </r>
  <r>
    <n v="3582"/>
    <x v="14"/>
    <x v="0"/>
    <s v="Röntgen-diagnosztika és -terápia"/>
    <s v="Delta/Tény"/>
    <n v="0"/>
    <s v="%"/>
    <s v="Direkt"/>
    <s v="Y-transz1"/>
  </r>
  <r>
    <n v="3583"/>
    <x v="15"/>
    <x v="0"/>
    <s v="Röntgen-diagnosztika és -terápia"/>
    <s v="Delta/Tény"/>
    <n v="0"/>
    <s v="%"/>
    <s v="Direkt"/>
    <s v="Y-transz1"/>
  </r>
  <r>
    <n v="3584"/>
    <x v="16"/>
    <x v="0"/>
    <s v="Röntgen-diagnosztika és -terápia"/>
    <s v="Delta/Tény"/>
    <n v="0"/>
    <s v="%"/>
    <s v="Direkt"/>
    <s v="Y-transz1"/>
  </r>
  <r>
    <n v="3585"/>
    <x v="17"/>
    <x v="0"/>
    <s v="Röntgen-diagnosztika és -terápia"/>
    <s v="Delta/Tény"/>
    <n v="0"/>
    <s v="%"/>
    <s v="Direkt"/>
    <s v="Y-transz1"/>
  </r>
  <r>
    <n v="3586"/>
    <x v="18"/>
    <x v="0"/>
    <s v="Röntgen-diagnosztika és -terápia"/>
    <s v="Delta/Tény"/>
    <n v="0"/>
    <s v="%"/>
    <s v="Direkt"/>
    <s v="Y-transz1"/>
  </r>
  <r>
    <n v="3587"/>
    <x v="19"/>
    <x v="0"/>
    <s v="Röntgen-diagnosztika és -terápia"/>
    <s v="Delta/Tény"/>
    <n v="0"/>
    <s v="%"/>
    <s v="Direkt"/>
    <s v="Y-transz1"/>
  </r>
  <r>
    <n v="3588"/>
    <x v="20"/>
    <x v="0"/>
    <s v="Röntgen-diagnosztika és -terápia"/>
    <s v="Delta/Tény"/>
    <n v="0"/>
    <s v="%"/>
    <s v="Direkt"/>
    <s v="Y-transz1"/>
  </r>
  <r>
    <n v="3589"/>
    <x v="21"/>
    <x v="0"/>
    <s v="Röntgen-diagnosztika és -terápia"/>
    <s v="Delta/Tény"/>
    <n v="0"/>
    <s v="%"/>
    <s v="Direkt"/>
    <s v="Y-transz1"/>
  </r>
  <r>
    <n v="3590"/>
    <x v="22"/>
    <x v="0"/>
    <s v="Röntgen-diagnosztika és -terápia"/>
    <s v="Delta/Tény"/>
    <n v="0"/>
    <s v="%"/>
    <s v="Direkt"/>
    <s v="Y-transz1"/>
  </r>
  <r>
    <n v="3591"/>
    <x v="23"/>
    <x v="0"/>
    <s v="Röntgen-diagnosztika és -terápia"/>
    <s v="Delta/Tény"/>
    <n v="0"/>
    <s v="%"/>
    <s v="Direkt"/>
    <s v="Y-transz1"/>
  </r>
  <r>
    <n v="3592"/>
    <x v="24"/>
    <x v="0"/>
    <s v="Röntgen-diagnosztika és -terápia"/>
    <s v="Delta/Tény"/>
    <n v="0"/>
    <s v="%"/>
    <s v="Direkt"/>
    <s v="Y-transz1"/>
  </r>
  <r>
    <n v="3593"/>
    <x v="25"/>
    <x v="0"/>
    <s v="Röntgen-diagnosztika és -terápia"/>
    <s v="Delta/Tény"/>
    <n v="0"/>
    <s v="%"/>
    <s v="Direkt"/>
    <s v="Y-transz1"/>
  </r>
  <r>
    <n v="3594"/>
    <x v="26"/>
    <x v="0"/>
    <s v="Röntgen-diagnosztika és -terápia"/>
    <s v="Delta/Tény"/>
    <n v="0"/>
    <s v="%"/>
    <s v="Direkt"/>
    <s v="Y-transz1"/>
  </r>
  <r>
    <n v="3595"/>
    <x v="27"/>
    <x v="0"/>
    <s v="Röntgen-diagnosztika és -terápia"/>
    <s v="Delta/Tény"/>
    <n v="0"/>
    <s v="%"/>
    <s v="Direkt"/>
    <s v="Y-transz1"/>
  </r>
  <r>
    <n v="3596"/>
    <x v="28"/>
    <x v="0"/>
    <s v="Röntgen-diagnosztika és -terápia"/>
    <s v="Delta/Tény"/>
    <n v="0"/>
    <s v="%"/>
    <s v="Direkt"/>
    <s v="Y-transz1"/>
  </r>
  <r>
    <n v="3597"/>
    <x v="0"/>
    <x v="1"/>
    <s v="Röntgen-diagnosztika és -terápia"/>
    <s v="Tény"/>
    <n v="1043706"/>
    <s v="Pontszám"/>
    <s v="Direkt"/>
    <s v="Y-transz1"/>
  </r>
  <r>
    <n v="3598"/>
    <x v="1"/>
    <x v="1"/>
    <s v="Röntgen-diagnosztika és -terápia"/>
    <s v="Tény"/>
    <n v="1043706"/>
    <s v="Pontszám"/>
    <s v="Direkt"/>
    <s v="Y-transz1"/>
  </r>
  <r>
    <n v="3599"/>
    <x v="2"/>
    <x v="1"/>
    <s v="Röntgen-diagnosztika és -terápia"/>
    <s v="Tény"/>
    <n v="1041102"/>
    <s v="Pontszám"/>
    <s v="Direkt"/>
    <s v="Y-transz1"/>
  </r>
  <r>
    <n v="3600"/>
    <x v="3"/>
    <x v="1"/>
    <s v="Röntgen-diagnosztika és -terápia"/>
    <s v="Tény"/>
    <n v="1037837"/>
    <s v="Pontszám"/>
    <s v="Direkt"/>
    <s v="Y-transz1"/>
  </r>
  <r>
    <n v="3601"/>
    <x v="4"/>
    <x v="1"/>
    <s v="Röntgen-diagnosztika és -terápia"/>
    <s v="Tény"/>
    <n v="1034135"/>
    <s v="Pontszám"/>
    <s v="Direkt"/>
    <s v="Y-transz1"/>
  </r>
  <r>
    <n v="3602"/>
    <x v="5"/>
    <x v="1"/>
    <s v="Röntgen-diagnosztika és -terápia"/>
    <s v="Tény"/>
    <n v="1037923"/>
    <s v="Pontszám"/>
    <s v="Direkt"/>
    <s v="Y-transz1"/>
  </r>
  <r>
    <n v="3603"/>
    <x v="6"/>
    <x v="1"/>
    <s v="Röntgen-diagnosztika és -terápia"/>
    <s v="Tény"/>
    <n v="1037240"/>
    <s v="Pontszám"/>
    <s v="Direkt"/>
    <s v="Y-transz1"/>
  </r>
  <r>
    <n v="3604"/>
    <x v="7"/>
    <x v="1"/>
    <s v="Röntgen-diagnosztika és -terápia"/>
    <s v="Tény"/>
    <n v="1031399"/>
    <s v="Pontszám"/>
    <s v="Direkt"/>
    <s v="Y-transz1"/>
  </r>
  <r>
    <n v="3605"/>
    <x v="8"/>
    <x v="1"/>
    <s v="Röntgen-diagnosztika és -terápia"/>
    <s v="Tény"/>
    <n v="1033448"/>
    <s v="Pontszám"/>
    <s v="Direkt"/>
    <s v="Y-transz1"/>
  </r>
  <r>
    <n v="3606"/>
    <x v="9"/>
    <x v="1"/>
    <s v="Röntgen-diagnosztika és -terápia"/>
    <s v="Tény"/>
    <n v="1034674"/>
    <s v="Pontszám"/>
    <s v="Direkt"/>
    <s v="Y-transz1"/>
  </r>
  <r>
    <n v="3607"/>
    <x v="10"/>
    <x v="1"/>
    <s v="Röntgen-diagnosztika és -terápia"/>
    <s v="Tény"/>
    <n v="1038141"/>
    <s v="Pontszám"/>
    <s v="Direkt"/>
    <s v="Y-transz1"/>
  </r>
  <r>
    <n v="3608"/>
    <x v="11"/>
    <x v="1"/>
    <s v="Röntgen-diagnosztika és -terápia"/>
    <s v="Tény"/>
    <n v="1035581"/>
    <s v="Pontszám"/>
    <s v="Direkt"/>
    <s v="Y-transz1"/>
  </r>
  <r>
    <n v="3609"/>
    <x v="12"/>
    <x v="1"/>
    <s v="Röntgen-diagnosztika és -terápia"/>
    <s v="Tény"/>
    <n v="1032749"/>
    <s v="Pontszám"/>
    <s v="Direkt"/>
    <s v="Y-transz1"/>
  </r>
  <r>
    <n v="3610"/>
    <x v="13"/>
    <x v="1"/>
    <s v="Röntgen-diagnosztika és -terápia"/>
    <s v="Tény"/>
    <n v="1035924"/>
    <s v="Pontszám"/>
    <s v="Direkt"/>
    <s v="Y-transz1"/>
  </r>
  <r>
    <n v="3611"/>
    <x v="14"/>
    <x v="1"/>
    <s v="Röntgen-diagnosztika és -terápia"/>
    <s v="Tény"/>
    <n v="1036226"/>
    <s v="Pontszám"/>
    <s v="Direkt"/>
    <s v="Y-transz1"/>
  </r>
  <r>
    <n v="3612"/>
    <x v="15"/>
    <x v="1"/>
    <s v="Röntgen-diagnosztika és -terápia"/>
    <s v="Tény"/>
    <n v="1037631"/>
    <s v="Pontszám"/>
    <s v="Direkt"/>
    <s v="Y-transz1"/>
  </r>
  <r>
    <n v="3613"/>
    <x v="16"/>
    <x v="1"/>
    <s v="Röntgen-diagnosztika és -terápia"/>
    <s v="Tény"/>
    <n v="1037021"/>
    <s v="Pontszám"/>
    <s v="Direkt"/>
    <s v="Y-transz1"/>
  </r>
  <r>
    <n v="3614"/>
    <x v="17"/>
    <x v="1"/>
    <s v="Röntgen-diagnosztika és -terápia"/>
    <s v="Tény"/>
    <n v="1031557"/>
    <s v="Pontszám"/>
    <s v="Direkt"/>
    <s v="Y-transz1"/>
  </r>
  <r>
    <n v="3615"/>
    <x v="18"/>
    <x v="1"/>
    <s v="Röntgen-diagnosztika és -terápia"/>
    <s v="Tény"/>
    <n v="1036451"/>
    <s v="Pontszám"/>
    <s v="Direkt"/>
    <s v="Y-transz1"/>
  </r>
  <r>
    <n v="3616"/>
    <x v="19"/>
    <x v="1"/>
    <s v="Röntgen-diagnosztika és -terápia"/>
    <s v="Tény"/>
    <n v="1048179"/>
    <s v="Pontszám"/>
    <s v="Direkt"/>
    <s v="Y-transz1"/>
  </r>
  <r>
    <n v="3617"/>
    <x v="20"/>
    <x v="1"/>
    <s v="Röntgen-diagnosztika és -terápia"/>
    <s v="Tény"/>
    <n v="1039000"/>
    <s v="Pontszám"/>
    <s v="Direkt"/>
    <s v="Y-transz1"/>
  </r>
  <r>
    <n v="3618"/>
    <x v="21"/>
    <x v="1"/>
    <s v="Röntgen-diagnosztika és -terápia"/>
    <s v="Tény"/>
    <n v="1038485"/>
    <s v="Pontszám"/>
    <s v="Direkt"/>
    <s v="Y-transz1"/>
  </r>
  <r>
    <n v="3619"/>
    <x v="22"/>
    <x v="1"/>
    <s v="Röntgen-diagnosztika és -terápia"/>
    <s v="Tény"/>
    <n v="1042134"/>
    <s v="Pontszám"/>
    <s v="Direkt"/>
    <s v="Y-transz1"/>
  </r>
  <r>
    <n v="3620"/>
    <x v="23"/>
    <x v="1"/>
    <s v="Röntgen-diagnosztika és -terápia"/>
    <s v="Tény"/>
    <n v="1039562"/>
    <s v="Pontszám"/>
    <s v="Direkt"/>
    <s v="Y-transz1"/>
  </r>
  <r>
    <n v="3621"/>
    <x v="24"/>
    <x v="1"/>
    <s v="Röntgen-diagnosztika és -terápia"/>
    <s v="Tény"/>
    <n v="1038152"/>
    <s v="Pontszám"/>
    <s v="Direkt"/>
    <s v="Y-transz1"/>
  </r>
  <r>
    <n v="3622"/>
    <x v="25"/>
    <x v="1"/>
    <s v="Röntgen-diagnosztika és -terápia"/>
    <s v="Tény"/>
    <n v="1037177"/>
    <s v="Pontszám"/>
    <s v="Direkt"/>
    <s v="Y-transz1"/>
  </r>
  <r>
    <n v="3623"/>
    <x v="26"/>
    <x v="1"/>
    <s v="Röntgen-diagnosztika és -terápia"/>
    <s v="Tény"/>
    <n v="1038411"/>
    <s v="Pontszám"/>
    <s v="Direkt"/>
    <s v="Y-transz1"/>
  </r>
  <r>
    <n v="3624"/>
    <x v="27"/>
    <x v="1"/>
    <s v="Röntgen-diagnosztika és -terápia"/>
    <s v="Tény"/>
    <n v="1039240"/>
    <s v="Pontszám"/>
    <s v="Direkt"/>
    <s v="Y-transz1"/>
  </r>
  <r>
    <n v="3625"/>
    <x v="28"/>
    <x v="1"/>
    <s v="Röntgen-diagnosztika és -terápia"/>
    <s v="Tény"/>
    <n v="1039698"/>
    <s v="Pontszám"/>
    <s v="Direkt"/>
    <s v="Y-transz1"/>
  </r>
  <r>
    <n v="3626"/>
    <x v="0"/>
    <x v="1"/>
    <s v="Röntgen-diagnosztika és -terápia"/>
    <s v="Becslés"/>
    <n v="1043705.4"/>
    <s v="Pontszám"/>
    <s v="Direkt"/>
    <s v="Y-transz1"/>
  </r>
  <r>
    <n v="3627"/>
    <x v="1"/>
    <x v="1"/>
    <s v="Röntgen-diagnosztika és -terápia"/>
    <s v="Becslés"/>
    <n v="1043705.4"/>
    <s v="Pontszám"/>
    <s v="Direkt"/>
    <s v="Y-transz1"/>
  </r>
  <r>
    <n v="3628"/>
    <x v="2"/>
    <x v="1"/>
    <s v="Röntgen-diagnosztika és -terápia"/>
    <s v="Becslés"/>
    <n v="1041103.9"/>
    <s v="Pontszám"/>
    <s v="Direkt"/>
    <s v="Y-transz1"/>
  </r>
  <r>
    <n v="3629"/>
    <x v="3"/>
    <x v="1"/>
    <s v="Röntgen-diagnosztika és -terápia"/>
    <s v="Becslés"/>
    <n v="1037838.4"/>
    <s v="Pontszám"/>
    <s v="Direkt"/>
    <s v="Y-transz1"/>
  </r>
  <r>
    <n v="3630"/>
    <x v="4"/>
    <x v="1"/>
    <s v="Röntgen-diagnosztika és -terápia"/>
    <s v="Becslés"/>
    <n v="1034135.4"/>
    <s v="Pontszám"/>
    <s v="Direkt"/>
    <s v="Y-transz1"/>
  </r>
  <r>
    <n v="3631"/>
    <x v="5"/>
    <x v="1"/>
    <s v="Röntgen-diagnosztika és -terápia"/>
    <s v="Becslés"/>
    <n v="1037923.4"/>
    <s v="Pontszám"/>
    <s v="Direkt"/>
    <s v="Y-transz1"/>
  </r>
  <r>
    <n v="3632"/>
    <x v="6"/>
    <x v="1"/>
    <s v="Röntgen-diagnosztika és -terápia"/>
    <s v="Becslés"/>
    <n v="1037238.9"/>
    <s v="Pontszám"/>
    <s v="Direkt"/>
    <s v="Y-transz1"/>
  </r>
  <r>
    <n v="3633"/>
    <x v="7"/>
    <x v="1"/>
    <s v="Röntgen-diagnosztika és -terápia"/>
    <s v="Becslés"/>
    <n v="1031397.9"/>
    <s v="Pontszám"/>
    <s v="Direkt"/>
    <s v="Y-transz1"/>
  </r>
  <r>
    <n v="3634"/>
    <x v="8"/>
    <x v="1"/>
    <s v="Röntgen-diagnosztika és -terápia"/>
    <s v="Becslés"/>
    <n v="1033449.9"/>
    <s v="Pontszám"/>
    <s v="Direkt"/>
    <s v="Y-transz1"/>
  </r>
  <r>
    <n v="3635"/>
    <x v="9"/>
    <x v="1"/>
    <s v="Röntgen-diagnosztika és -terápia"/>
    <s v="Becslés"/>
    <n v="1034671.9"/>
    <s v="Pontszám"/>
    <s v="Direkt"/>
    <s v="Y-transz1"/>
  </r>
  <r>
    <n v="3636"/>
    <x v="10"/>
    <x v="1"/>
    <s v="Röntgen-diagnosztika és -terápia"/>
    <s v="Becslés"/>
    <n v="1038141.4"/>
    <s v="Pontszám"/>
    <s v="Direkt"/>
    <s v="Y-transz1"/>
  </r>
  <r>
    <n v="3637"/>
    <x v="11"/>
    <x v="1"/>
    <s v="Röntgen-diagnosztika és -terápia"/>
    <s v="Becslés"/>
    <n v="1035582.9"/>
    <s v="Pontszám"/>
    <s v="Direkt"/>
    <s v="Y-transz1"/>
  </r>
  <r>
    <n v="3638"/>
    <x v="12"/>
    <x v="1"/>
    <s v="Röntgen-diagnosztika és -terápia"/>
    <s v="Becslés"/>
    <n v="1032750.9"/>
    <s v="Pontszám"/>
    <s v="Direkt"/>
    <s v="Y-transz1"/>
  </r>
  <r>
    <n v="3639"/>
    <x v="13"/>
    <x v="1"/>
    <s v="Röntgen-diagnosztika és -terápia"/>
    <s v="Becslés"/>
    <n v="1035923.9"/>
    <s v="Pontszám"/>
    <s v="Direkt"/>
    <s v="Y-transz1"/>
  </r>
  <r>
    <n v="3640"/>
    <x v="14"/>
    <x v="1"/>
    <s v="Röntgen-diagnosztika és -terápia"/>
    <s v="Becslés"/>
    <n v="1036227.9"/>
    <s v="Pontszám"/>
    <s v="Direkt"/>
    <s v="Y-transz1"/>
  </r>
  <r>
    <n v="3641"/>
    <x v="15"/>
    <x v="1"/>
    <s v="Röntgen-diagnosztika és -terápia"/>
    <s v="Becslés"/>
    <n v="1037629.4"/>
    <s v="Pontszám"/>
    <s v="Direkt"/>
    <s v="Y-transz1"/>
  </r>
  <r>
    <n v="3642"/>
    <x v="16"/>
    <x v="1"/>
    <s v="Röntgen-diagnosztika és -terápia"/>
    <s v="Becslés"/>
    <n v="1037021.4"/>
    <s v="Pontszám"/>
    <s v="Direkt"/>
    <s v="Y-transz1"/>
  </r>
  <r>
    <n v="3643"/>
    <x v="17"/>
    <x v="1"/>
    <s v="Röntgen-diagnosztika és -terápia"/>
    <s v="Becslés"/>
    <n v="1031555.4"/>
    <s v="Pontszám"/>
    <s v="Direkt"/>
    <s v="Y-transz1"/>
  </r>
  <r>
    <n v="3644"/>
    <x v="18"/>
    <x v="1"/>
    <s v="Röntgen-diagnosztika és -terápia"/>
    <s v="Becslés"/>
    <n v="1036451.4"/>
    <s v="Pontszám"/>
    <s v="Direkt"/>
    <s v="Y-transz1"/>
  </r>
  <r>
    <n v="3645"/>
    <x v="19"/>
    <x v="1"/>
    <s v="Röntgen-diagnosztika és -terápia"/>
    <s v="Becslés"/>
    <n v="1048180.9"/>
    <s v="Pontszám"/>
    <s v="Direkt"/>
    <s v="Y-transz1"/>
  </r>
  <r>
    <n v="3646"/>
    <x v="20"/>
    <x v="1"/>
    <s v="Röntgen-diagnosztika és -terápia"/>
    <s v="Becslés"/>
    <n v="1038998.4"/>
    <s v="Pontszám"/>
    <s v="Direkt"/>
    <s v="Y-transz1"/>
  </r>
  <r>
    <n v="3647"/>
    <x v="21"/>
    <x v="1"/>
    <s v="Röntgen-diagnosztika és -terápia"/>
    <s v="Becslés"/>
    <n v="1038483.4"/>
    <s v="Pontszám"/>
    <s v="Direkt"/>
    <s v="Y-transz1"/>
  </r>
  <r>
    <n v="3648"/>
    <x v="22"/>
    <x v="1"/>
    <s v="Röntgen-diagnosztika és -terápia"/>
    <s v="Becslés"/>
    <n v="1042132.9"/>
    <s v="Pontszám"/>
    <s v="Direkt"/>
    <s v="Y-transz1"/>
  </r>
  <r>
    <n v="3649"/>
    <x v="23"/>
    <x v="1"/>
    <s v="Röntgen-diagnosztika és -terápia"/>
    <s v="Becslés"/>
    <n v="1039560.9"/>
    <s v="Pontszám"/>
    <s v="Direkt"/>
    <s v="Y-transz1"/>
  </r>
  <r>
    <n v="3650"/>
    <x v="24"/>
    <x v="1"/>
    <s v="Röntgen-diagnosztika és -terápia"/>
    <s v="Becslés"/>
    <n v="1038152.4"/>
    <s v="Pontszám"/>
    <s v="Direkt"/>
    <s v="Y-transz1"/>
  </r>
  <r>
    <n v="3651"/>
    <x v="25"/>
    <x v="1"/>
    <s v="Röntgen-diagnosztika és -terápia"/>
    <s v="Becslés"/>
    <n v="1037175.9"/>
    <s v="Pontszám"/>
    <s v="Direkt"/>
    <s v="Y-transz1"/>
  </r>
  <r>
    <n v="3652"/>
    <x v="26"/>
    <x v="1"/>
    <s v="Röntgen-diagnosztika és -terápia"/>
    <s v="Becslés"/>
    <n v="1038409.9"/>
    <s v="Pontszám"/>
    <s v="Direkt"/>
    <s v="Y-transz1"/>
  </r>
  <r>
    <n v="3653"/>
    <x v="27"/>
    <x v="1"/>
    <s v="Röntgen-diagnosztika és -terápia"/>
    <s v="Becslés"/>
    <n v="1039240.4"/>
    <s v="Pontszám"/>
    <s v="Direkt"/>
    <s v="Y-transz1"/>
  </r>
  <r>
    <n v="3654"/>
    <x v="28"/>
    <x v="1"/>
    <s v="Röntgen-diagnosztika és -terápia"/>
    <s v="Becslés"/>
    <n v="1039698.4"/>
    <s v="Pontszám"/>
    <s v="Direkt"/>
    <s v="Y-transz1"/>
  </r>
  <r>
    <n v="3655"/>
    <x v="0"/>
    <x v="1"/>
    <s v="Röntgen-diagnosztika és -terápia"/>
    <s v="Delta"/>
    <n v="0.6"/>
    <s v="Pontszám"/>
    <s v="Direkt"/>
    <s v="Y-transz1"/>
  </r>
  <r>
    <n v="3656"/>
    <x v="1"/>
    <x v="1"/>
    <s v="Röntgen-diagnosztika és -terápia"/>
    <s v="Delta"/>
    <n v="0.6"/>
    <s v="Pontszám"/>
    <s v="Direkt"/>
    <s v="Y-transz1"/>
  </r>
  <r>
    <n v="3657"/>
    <x v="2"/>
    <x v="1"/>
    <s v="Röntgen-diagnosztika és -terápia"/>
    <s v="Delta"/>
    <n v="-1.9"/>
    <s v="Pontszám"/>
    <s v="Direkt"/>
    <s v="Y-transz1"/>
  </r>
  <r>
    <n v="3658"/>
    <x v="3"/>
    <x v="1"/>
    <s v="Röntgen-diagnosztika és -terápia"/>
    <s v="Delta"/>
    <n v="-1.4"/>
    <s v="Pontszám"/>
    <s v="Direkt"/>
    <s v="Y-transz1"/>
  </r>
  <r>
    <n v="3659"/>
    <x v="4"/>
    <x v="1"/>
    <s v="Röntgen-diagnosztika és -terápia"/>
    <s v="Delta"/>
    <n v="-0.4"/>
    <s v="Pontszám"/>
    <s v="Direkt"/>
    <s v="Y-transz1"/>
  </r>
  <r>
    <n v="3660"/>
    <x v="5"/>
    <x v="1"/>
    <s v="Röntgen-diagnosztika és -terápia"/>
    <s v="Delta"/>
    <n v="-0.4"/>
    <s v="Pontszám"/>
    <s v="Direkt"/>
    <s v="Y-transz1"/>
  </r>
  <r>
    <n v="3661"/>
    <x v="6"/>
    <x v="1"/>
    <s v="Röntgen-diagnosztika és -terápia"/>
    <s v="Delta"/>
    <n v="1.1000000000000001"/>
    <s v="Pontszám"/>
    <s v="Direkt"/>
    <s v="Y-transz1"/>
  </r>
  <r>
    <n v="3662"/>
    <x v="7"/>
    <x v="1"/>
    <s v="Röntgen-diagnosztika és -terápia"/>
    <s v="Delta"/>
    <n v="1.1000000000000001"/>
    <s v="Pontszám"/>
    <s v="Direkt"/>
    <s v="Y-transz1"/>
  </r>
  <r>
    <n v="3663"/>
    <x v="8"/>
    <x v="1"/>
    <s v="Röntgen-diagnosztika és -terápia"/>
    <s v="Delta"/>
    <n v="-1.9"/>
    <s v="Pontszám"/>
    <s v="Direkt"/>
    <s v="Y-transz1"/>
  </r>
  <r>
    <n v="3664"/>
    <x v="9"/>
    <x v="1"/>
    <s v="Röntgen-diagnosztika és -terápia"/>
    <s v="Delta"/>
    <n v="2.1"/>
    <s v="Pontszám"/>
    <s v="Direkt"/>
    <s v="Y-transz1"/>
  </r>
  <r>
    <n v="3665"/>
    <x v="10"/>
    <x v="1"/>
    <s v="Röntgen-diagnosztika és -terápia"/>
    <s v="Delta"/>
    <n v="-0.4"/>
    <s v="Pontszám"/>
    <s v="Direkt"/>
    <s v="Y-transz1"/>
  </r>
  <r>
    <n v="3666"/>
    <x v="11"/>
    <x v="1"/>
    <s v="Röntgen-diagnosztika és -terápia"/>
    <s v="Delta"/>
    <n v="-1.9"/>
    <s v="Pontszám"/>
    <s v="Direkt"/>
    <s v="Y-transz1"/>
  </r>
  <r>
    <n v="3667"/>
    <x v="12"/>
    <x v="1"/>
    <s v="Röntgen-diagnosztika és -terápia"/>
    <s v="Delta"/>
    <n v="-1.9"/>
    <s v="Pontszám"/>
    <s v="Direkt"/>
    <s v="Y-transz1"/>
  </r>
  <r>
    <n v="3668"/>
    <x v="13"/>
    <x v="1"/>
    <s v="Röntgen-diagnosztika és -terápia"/>
    <s v="Delta"/>
    <n v="0.1"/>
    <s v="Pontszám"/>
    <s v="Direkt"/>
    <s v="Y-transz1"/>
  </r>
  <r>
    <n v="3669"/>
    <x v="14"/>
    <x v="1"/>
    <s v="Röntgen-diagnosztika és -terápia"/>
    <s v="Delta"/>
    <n v="-1.9"/>
    <s v="Pontszám"/>
    <s v="Direkt"/>
    <s v="Y-transz1"/>
  </r>
  <r>
    <n v="3670"/>
    <x v="15"/>
    <x v="1"/>
    <s v="Röntgen-diagnosztika és -terápia"/>
    <s v="Delta"/>
    <n v="1.6"/>
    <s v="Pontszám"/>
    <s v="Direkt"/>
    <s v="Y-transz1"/>
  </r>
  <r>
    <n v="3671"/>
    <x v="16"/>
    <x v="1"/>
    <s v="Röntgen-diagnosztika és -terápia"/>
    <s v="Delta"/>
    <n v="-0.4"/>
    <s v="Pontszám"/>
    <s v="Direkt"/>
    <s v="Y-transz1"/>
  </r>
  <r>
    <n v="3672"/>
    <x v="17"/>
    <x v="1"/>
    <s v="Röntgen-diagnosztika és -terápia"/>
    <s v="Delta"/>
    <n v="1.6"/>
    <s v="Pontszám"/>
    <s v="Direkt"/>
    <s v="Y-transz1"/>
  </r>
  <r>
    <n v="3673"/>
    <x v="18"/>
    <x v="1"/>
    <s v="Röntgen-diagnosztika és -terápia"/>
    <s v="Delta"/>
    <n v="-0.4"/>
    <s v="Pontszám"/>
    <s v="Direkt"/>
    <s v="Y-transz1"/>
  </r>
  <r>
    <n v="3674"/>
    <x v="19"/>
    <x v="1"/>
    <s v="Röntgen-diagnosztika és -terápia"/>
    <s v="Delta"/>
    <n v="-1.9"/>
    <s v="Pontszám"/>
    <s v="Direkt"/>
    <s v="Y-transz1"/>
  </r>
  <r>
    <n v="3675"/>
    <x v="20"/>
    <x v="1"/>
    <s v="Röntgen-diagnosztika és -terápia"/>
    <s v="Delta"/>
    <n v="1.6"/>
    <s v="Pontszám"/>
    <s v="Direkt"/>
    <s v="Y-transz1"/>
  </r>
  <r>
    <n v="3676"/>
    <x v="21"/>
    <x v="1"/>
    <s v="Röntgen-diagnosztika és -terápia"/>
    <s v="Delta"/>
    <n v="1.6"/>
    <s v="Pontszám"/>
    <s v="Direkt"/>
    <s v="Y-transz1"/>
  </r>
  <r>
    <n v="3677"/>
    <x v="22"/>
    <x v="1"/>
    <s v="Röntgen-diagnosztika és -terápia"/>
    <s v="Delta"/>
    <n v="1.1000000000000001"/>
    <s v="Pontszám"/>
    <s v="Direkt"/>
    <s v="Y-transz1"/>
  </r>
  <r>
    <n v="3678"/>
    <x v="23"/>
    <x v="1"/>
    <s v="Röntgen-diagnosztika és -terápia"/>
    <s v="Delta"/>
    <n v="1.1000000000000001"/>
    <s v="Pontszám"/>
    <s v="Direkt"/>
    <s v="Y-transz1"/>
  </r>
  <r>
    <n v="3679"/>
    <x v="24"/>
    <x v="1"/>
    <s v="Röntgen-diagnosztika és -terápia"/>
    <s v="Delta"/>
    <n v="-0.4"/>
    <s v="Pontszám"/>
    <s v="Direkt"/>
    <s v="Y-transz1"/>
  </r>
  <r>
    <n v="3680"/>
    <x v="25"/>
    <x v="1"/>
    <s v="Röntgen-diagnosztika és -terápia"/>
    <s v="Delta"/>
    <n v="1.1000000000000001"/>
    <s v="Pontszám"/>
    <s v="Direkt"/>
    <s v="Y-transz1"/>
  </r>
  <r>
    <n v="3681"/>
    <x v="26"/>
    <x v="1"/>
    <s v="Röntgen-diagnosztika és -terápia"/>
    <s v="Delta"/>
    <n v="1.1000000000000001"/>
    <s v="Pontszám"/>
    <s v="Direkt"/>
    <s v="Y-transz1"/>
  </r>
  <r>
    <n v="3682"/>
    <x v="27"/>
    <x v="1"/>
    <s v="Röntgen-diagnosztika és -terápia"/>
    <s v="Delta"/>
    <n v="-0.4"/>
    <s v="Pontszám"/>
    <s v="Direkt"/>
    <s v="Y-transz1"/>
  </r>
  <r>
    <n v="3683"/>
    <x v="28"/>
    <x v="1"/>
    <s v="Röntgen-diagnosztika és -terápia"/>
    <s v="Delta"/>
    <n v="-0.4"/>
    <s v="Pontszám"/>
    <s v="Direkt"/>
    <s v="Y-transz1"/>
  </r>
  <r>
    <n v="3684"/>
    <x v="0"/>
    <x v="1"/>
    <s v="Röntgen-diagnosztika és -terápia"/>
    <s v="Delta/Tény"/>
    <n v="0"/>
    <s v="%"/>
    <s v="Direkt"/>
    <s v="Y-transz1"/>
  </r>
  <r>
    <n v="3685"/>
    <x v="1"/>
    <x v="1"/>
    <s v="Röntgen-diagnosztika és -terápia"/>
    <s v="Delta/Tény"/>
    <n v="0"/>
    <s v="%"/>
    <s v="Direkt"/>
    <s v="Y-transz1"/>
  </r>
  <r>
    <n v="3686"/>
    <x v="2"/>
    <x v="1"/>
    <s v="Röntgen-diagnosztika és -terápia"/>
    <s v="Delta/Tény"/>
    <n v="0"/>
    <s v="%"/>
    <s v="Direkt"/>
    <s v="Y-transz1"/>
  </r>
  <r>
    <n v="3687"/>
    <x v="3"/>
    <x v="1"/>
    <s v="Röntgen-diagnosztika és -terápia"/>
    <s v="Delta/Tény"/>
    <n v="0"/>
    <s v="%"/>
    <s v="Direkt"/>
    <s v="Y-transz1"/>
  </r>
  <r>
    <n v="3688"/>
    <x v="4"/>
    <x v="1"/>
    <s v="Röntgen-diagnosztika és -terápia"/>
    <s v="Delta/Tény"/>
    <n v="0"/>
    <s v="%"/>
    <s v="Direkt"/>
    <s v="Y-transz1"/>
  </r>
  <r>
    <n v="3689"/>
    <x v="5"/>
    <x v="1"/>
    <s v="Röntgen-diagnosztika és -terápia"/>
    <s v="Delta/Tény"/>
    <n v="0"/>
    <s v="%"/>
    <s v="Direkt"/>
    <s v="Y-transz1"/>
  </r>
  <r>
    <n v="3690"/>
    <x v="6"/>
    <x v="1"/>
    <s v="Röntgen-diagnosztika és -terápia"/>
    <s v="Delta/Tény"/>
    <n v="0"/>
    <s v="%"/>
    <s v="Direkt"/>
    <s v="Y-transz1"/>
  </r>
  <r>
    <n v="3691"/>
    <x v="7"/>
    <x v="1"/>
    <s v="Röntgen-diagnosztika és -terápia"/>
    <s v="Delta/Tény"/>
    <n v="0"/>
    <s v="%"/>
    <s v="Direkt"/>
    <s v="Y-transz1"/>
  </r>
  <r>
    <n v="3692"/>
    <x v="8"/>
    <x v="1"/>
    <s v="Röntgen-diagnosztika és -terápia"/>
    <s v="Delta/Tény"/>
    <n v="0"/>
    <s v="%"/>
    <s v="Direkt"/>
    <s v="Y-transz1"/>
  </r>
  <r>
    <n v="3693"/>
    <x v="9"/>
    <x v="1"/>
    <s v="Röntgen-diagnosztika és -terápia"/>
    <s v="Delta/Tény"/>
    <n v="0"/>
    <s v="%"/>
    <s v="Direkt"/>
    <s v="Y-transz1"/>
  </r>
  <r>
    <n v="3694"/>
    <x v="10"/>
    <x v="1"/>
    <s v="Röntgen-diagnosztika és -terápia"/>
    <s v="Delta/Tény"/>
    <n v="0"/>
    <s v="%"/>
    <s v="Direkt"/>
    <s v="Y-transz1"/>
  </r>
  <r>
    <n v="3695"/>
    <x v="11"/>
    <x v="1"/>
    <s v="Röntgen-diagnosztika és -terápia"/>
    <s v="Delta/Tény"/>
    <n v="0"/>
    <s v="%"/>
    <s v="Direkt"/>
    <s v="Y-transz1"/>
  </r>
  <r>
    <n v="3696"/>
    <x v="12"/>
    <x v="1"/>
    <s v="Röntgen-diagnosztika és -terápia"/>
    <s v="Delta/Tény"/>
    <n v="0"/>
    <s v="%"/>
    <s v="Direkt"/>
    <s v="Y-transz1"/>
  </r>
  <r>
    <n v="3697"/>
    <x v="13"/>
    <x v="1"/>
    <s v="Röntgen-diagnosztika és -terápia"/>
    <s v="Delta/Tény"/>
    <n v="0"/>
    <s v="%"/>
    <s v="Direkt"/>
    <s v="Y-transz1"/>
  </r>
  <r>
    <n v="3698"/>
    <x v="14"/>
    <x v="1"/>
    <s v="Röntgen-diagnosztika és -terápia"/>
    <s v="Delta/Tény"/>
    <n v="0"/>
    <s v="%"/>
    <s v="Direkt"/>
    <s v="Y-transz1"/>
  </r>
  <r>
    <n v="3699"/>
    <x v="15"/>
    <x v="1"/>
    <s v="Röntgen-diagnosztika és -terápia"/>
    <s v="Delta/Tény"/>
    <n v="0"/>
    <s v="%"/>
    <s v="Direkt"/>
    <s v="Y-transz1"/>
  </r>
  <r>
    <n v="3700"/>
    <x v="16"/>
    <x v="1"/>
    <s v="Röntgen-diagnosztika és -terápia"/>
    <s v="Delta/Tény"/>
    <n v="0"/>
    <s v="%"/>
    <s v="Direkt"/>
    <s v="Y-transz1"/>
  </r>
  <r>
    <n v="3701"/>
    <x v="17"/>
    <x v="1"/>
    <s v="Röntgen-diagnosztika és -terápia"/>
    <s v="Delta/Tény"/>
    <n v="0"/>
    <s v="%"/>
    <s v="Direkt"/>
    <s v="Y-transz1"/>
  </r>
  <r>
    <n v="3702"/>
    <x v="18"/>
    <x v="1"/>
    <s v="Röntgen-diagnosztika és -terápia"/>
    <s v="Delta/Tény"/>
    <n v="0"/>
    <s v="%"/>
    <s v="Direkt"/>
    <s v="Y-transz1"/>
  </r>
  <r>
    <n v="3703"/>
    <x v="19"/>
    <x v="1"/>
    <s v="Röntgen-diagnosztika és -terápia"/>
    <s v="Delta/Tény"/>
    <n v="0"/>
    <s v="%"/>
    <s v="Direkt"/>
    <s v="Y-transz1"/>
  </r>
  <r>
    <n v="3704"/>
    <x v="20"/>
    <x v="1"/>
    <s v="Röntgen-diagnosztika és -terápia"/>
    <s v="Delta/Tény"/>
    <n v="0"/>
    <s v="%"/>
    <s v="Direkt"/>
    <s v="Y-transz1"/>
  </r>
  <r>
    <n v="3705"/>
    <x v="21"/>
    <x v="1"/>
    <s v="Röntgen-diagnosztika és -terápia"/>
    <s v="Delta/Tény"/>
    <n v="0"/>
    <s v="%"/>
    <s v="Direkt"/>
    <s v="Y-transz1"/>
  </r>
  <r>
    <n v="3706"/>
    <x v="22"/>
    <x v="1"/>
    <s v="Röntgen-diagnosztika és -terápia"/>
    <s v="Delta/Tény"/>
    <n v="0"/>
    <s v="%"/>
    <s v="Direkt"/>
    <s v="Y-transz1"/>
  </r>
  <r>
    <n v="3707"/>
    <x v="23"/>
    <x v="1"/>
    <s v="Röntgen-diagnosztika és -terápia"/>
    <s v="Delta/Tény"/>
    <n v="0"/>
    <s v="%"/>
    <s v="Direkt"/>
    <s v="Y-transz1"/>
  </r>
  <r>
    <n v="3708"/>
    <x v="24"/>
    <x v="1"/>
    <s v="Röntgen-diagnosztika és -terápia"/>
    <s v="Delta/Tény"/>
    <n v="0"/>
    <s v="%"/>
    <s v="Direkt"/>
    <s v="Y-transz1"/>
  </r>
  <r>
    <n v="3709"/>
    <x v="25"/>
    <x v="1"/>
    <s v="Röntgen-diagnosztika és -terápia"/>
    <s v="Delta/Tény"/>
    <n v="0"/>
    <s v="%"/>
    <s v="Direkt"/>
    <s v="Y-transz1"/>
  </r>
  <r>
    <n v="3710"/>
    <x v="26"/>
    <x v="1"/>
    <s v="Röntgen-diagnosztika és -terápia"/>
    <s v="Delta/Tény"/>
    <n v="0"/>
    <s v="%"/>
    <s v="Direkt"/>
    <s v="Y-transz1"/>
  </r>
  <r>
    <n v="3711"/>
    <x v="27"/>
    <x v="1"/>
    <s v="Röntgen-diagnosztika és -terápia"/>
    <s v="Delta/Tény"/>
    <n v="0"/>
    <s v="%"/>
    <s v="Direkt"/>
    <s v="Y-transz1"/>
  </r>
  <r>
    <n v="3712"/>
    <x v="28"/>
    <x v="1"/>
    <s v="Röntgen-diagnosztika és -terápia"/>
    <s v="Delta/Tény"/>
    <n v="0"/>
    <s v="%"/>
    <s v="Direkt"/>
    <s v="Y-transz1"/>
  </r>
  <r>
    <n v="3713"/>
    <x v="0"/>
    <x v="2"/>
    <s v="Röntgen-diagnosztika és -terápia"/>
    <s v="Tény"/>
    <n v="1042421"/>
    <s v="Pontszám"/>
    <s v="Direkt"/>
    <s v="Y-transz1"/>
  </r>
  <r>
    <n v="3714"/>
    <x v="1"/>
    <x v="2"/>
    <s v="Röntgen-diagnosztika és -terápia"/>
    <s v="Tény"/>
    <n v="1042421"/>
    <s v="Pontszám"/>
    <s v="Direkt"/>
    <s v="Y-transz1"/>
  </r>
  <r>
    <n v="3715"/>
    <x v="2"/>
    <x v="2"/>
    <s v="Röntgen-diagnosztika és -terápia"/>
    <s v="Tény"/>
    <n v="1041725"/>
    <s v="Pontszám"/>
    <s v="Direkt"/>
    <s v="Y-transz1"/>
  </r>
  <r>
    <n v="3716"/>
    <x v="3"/>
    <x v="2"/>
    <s v="Röntgen-diagnosztika és -terápia"/>
    <s v="Tény"/>
    <n v="1038597"/>
    <s v="Pontszám"/>
    <s v="Direkt"/>
    <s v="Y-transz1"/>
  </r>
  <r>
    <n v="3717"/>
    <x v="4"/>
    <x v="2"/>
    <s v="Röntgen-diagnosztika és -terápia"/>
    <s v="Tény"/>
    <n v="1034659"/>
    <s v="Pontszám"/>
    <s v="Direkt"/>
    <s v="Y-transz1"/>
  </r>
  <r>
    <n v="3718"/>
    <x v="5"/>
    <x v="2"/>
    <s v="Röntgen-diagnosztika és -terápia"/>
    <s v="Tény"/>
    <n v="1038552"/>
    <s v="Pontszám"/>
    <s v="Direkt"/>
    <s v="Y-transz1"/>
  </r>
  <r>
    <n v="3719"/>
    <x v="6"/>
    <x v="2"/>
    <s v="Röntgen-diagnosztika és -terápia"/>
    <s v="Tény"/>
    <n v="1036189"/>
    <s v="Pontszám"/>
    <s v="Direkt"/>
    <s v="Y-transz1"/>
  </r>
  <r>
    <n v="3720"/>
    <x v="7"/>
    <x v="2"/>
    <s v="Röntgen-diagnosztika és -terápia"/>
    <s v="Tény"/>
    <n v="1030704"/>
    <s v="Pontszám"/>
    <s v="Direkt"/>
    <s v="Y-transz1"/>
  </r>
  <r>
    <n v="3721"/>
    <x v="8"/>
    <x v="2"/>
    <s v="Röntgen-diagnosztika és -terápia"/>
    <s v="Tény"/>
    <n v="1033274"/>
    <s v="Pontszám"/>
    <s v="Direkt"/>
    <s v="Y-transz1"/>
  </r>
  <r>
    <n v="3722"/>
    <x v="9"/>
    <x v="2"/>
    <s v="Röntgen-diagnosztika és -terápia"/>
    <s v="Tény"/>
    <n v="1033968"/>
    <s v="Pontszám"/>
    <s v="Direkt"/>
    <s v="Y-transz1"/>
  </r>
  <r>
    <n v="3723"/>
    <x v="10"/>
    <x v="2"/>
    <s v="Röntgen-diagnosztika és -terápia"/>
    <s v="Tény"/>
    <n v="1038534"/>
    <s v="Pontszám"/>
    <s v="Direkt"/>
    <s v="Y-transz1"/>
  </r>
  <r>
    <n v="3724"/>
    <x v="11"/>
    <x v="2"/>
    <s v="Röntgen-diagnosztika és -terápia"/>
    <s v="Tény"/>
    <n v="1036674"/>
    <s v="Pontszám"/>
    <s v="Direkt"/>
    <s v="Y-transz1"/>
  </r>
  <r>
    <n v="3725"/>
    <x v="12"/>
    <x v="2"/>
    <s v="Röntgen-diagnosztika és -terápia"/>
    <s v="Tény"/>
    <n v="1031632"/>
    <s v="Pontszám"/>
    <s v="Direkt"/>
    <s v="Y-transz1"/>
  </r>
  <r>
    <n v="3726"/>
    <x v="13"/>
    <x v="2"/>
    <s v="Röntgen-diagnosztika és -terápia"/>
    <s v="Tény"/>
    <n v="1036184"/>
    <s v="Pontszám"/>
    <s v="Direkt"/>
    <s v="Y-transz1"/>
  </r>
  <r>
    <n v="3727"/>
    <x v="14"/>
    <x v="2"/>
    <s v="Röntgen-diagnosztika és -terápia"/>
    <s v="Tény"/>
    <n v="1036294"/>
    <s v="Pontszám"/>
    <s v="Direkt"/>
    <s v="Y-transz1"/>
  </r>
  <r>
    <n v="3728"/>
    <x v="15"/>
    <x v="2"/>
    <s v="Röntgen-diagnosztika és -terápia"/>
    <s v="Tény"/>
    <n v="1038056"/>
    <s v="Pontszám"/>
    <s v="Direkt"/>
    <s v="Y-transz1"/>
  </r>
  <r>
    <n v="3729"/>
    <x v="16"/>
    <x v="2"/>
    <s v="Röntgen-diagnosztika és -terápia"/>
    <s v="Tény"/>
    <n v="1040042"/>
    <s v="Pontszám"/>
    <s v="Direkt"/>
    <s v="Y-transz1"/>
  </r>
  <r>
    <n v="3730"/>
    <x v="17"/>
    <x v="2"/>
    <s v="Röntgen-diagnosztika és -terápia"/>
    <s v="Tény"/>
    <n v="1031813"/>
    <s v="Pontszám"/>
    <s v="Direkt"/>
    <s v="Y-transz1"/>
  </r>
  <r>
    <n v="3731"/>
    <x v="18"/>
    <x v="2"/>
    <s v="Röntgen-diagnosztika és -terápia"/>
    <s v="Tény"/>
    <n v="1037521"/>
    <s v="Pontszám"/>
    <s v="Direkt"/>
    <s v="Y-transz1"/>
  </r>
  <r>
    <n v="3732"/>
    <x v="19"/>
    <x v="2"/>
    <s v="Röntgen-diagnosztika és -terápia"/>
    <s v="Tény"/>
    <n v="1049550"/>
    <s v="Pontszám"/>
    <s v="Direkt"/>
    <s v="Y-transz1"/>
  </r>
  <r>
    <n v="3733"/>
    <x v="20"/>
    <x v="2"/>
    <s v="Röntgen-diagnosztika és -terápia"/>
    <s v="Tény"/>
    <n v="1040294"/>
    <s v="Pontszám"/>
    <s v="Direkt"/>
    <s v="Y-transz1"/>
  </r>
  <r>
    <n v="3734"/>
    <x v="21"/>
    <x v="2"/>
    <s v="Röntgen-diagnosztika és -terápia"/>
    <s v="Tény"/>
    <n v="1036656"/>
    <s v="Pontszám"/>
    <s v="Direkt"/>
    <s v="Y-transz1"/>
  </r>
  <r>
    <n v="3735"/>
    <x v="22"/>
    <x v="2"/>
    <s v="Röntgen-diagnosztika és -terápia"/>
    <s v="Tény"/>
    <n v="1042258"/>
    <s v="Pontszám"/>
    <s v="Direkt"/>
    <s v="Y-transz1"/>
  </r>
  <r>
    <n v="3736"/>
    <x v="23"/>
    <x v="2"/>
    <s v="Röntgen-diagnosztika és -terápia"/>
    <s v="Tény"/>
    <n v="1039745"/>
    <s v="Pontszám"/>
    <s v="Direkt"/>
    <s v="Y-transz1"/>
  </r>
  <r>
    <n v="3737"/>
    <x v="24"/>
    <x v="2"/>
    <s v="Röntgen-diagnosztika és -terápia"/>
    <s v="Tény"/>
    <n v="1038361"/>
    <s v="Pontszám"/>
    <s v="Direkt"/>
    <s v="Y-transz1"/>
  </r>
  <r>
    <n v="3738"/>
    <x v="25"/>
    <x v="2"/>
    <s v="Röntgen-diagnosztika és -terápia"/>
    <s v="Tény"/>
    <n v="1035677"/>
    <s v="Pontszám"/>
    <s v="Direkt"/>
    <s v="Y-transz1"/>
  </r>
  <r>
    <n v="3739"/>
    <x v="26"/>
    <x v="2"/>
    <s v="Röntgen-diagnosztika és -terápia"/>
    <s v="Tény"/>
    <n v="1038062"/>
    <s v="Pontszám"/>
    <s v="Direkt"/>
    <s v="Y-transz1"/>
  </r>
  <r>
    <n v="3740"/>
    <x v="27"/>
    <x v="2"/>
    <s v="Röntgen-diagnosztika és -terápia"/>
    <s v="Tény"/>
    <n v="1039496"/>
    <s v="Pontszám"/>
    <s v="Direkt"/>
    <s v="Y-transz1"/>
  </r>
  <r>
    <n v="3741"/>
    <x v="28"/>
    <x v="2"/>
    <s v="Röntgen-diagnosztika és -terápia"/>
    <s v="Tény"/>
    <n v="1039433"/>
    <s v="Pontszám"/>
    <s v="Direkt"/>
    <s v="Y-transz1"/>
  </r>
  <r>
    <n v="3742"/>
    <x v="0"/>
    <x v="2"/>
    <s v="Röntgen-diagnosztika és -terápia"/>
    <s v="Becslés"/>
    <n v="1042420.2"/>
    <s v="Pontszám"/>
    <s v="Direkt"/>
    <s v="Y-transz1"/>
  </r>
  <r>
    <n v="3743"/>
    <x v="1"/>
    <x v="2"/>
    <s v="Röntgen-diagnosztika és -terápia"/>
    <s v="Becslés"/>
    <n v="1042420.2"/>
    <s v="Pontszám"/>
    <s v="Direkt"/>
    <s v="Y-transz1"/>
  </r>
  <r>
    <n v="3744"/>
    <x v="2"/>
    <x v="2"/>
    <s v="Röntgen-diagnosztika és -terápia"/>
    <s v="Becslés"/>
    <n v="1041724.7"/>
    <s v="Pontszám"/>
    <s v="Direkt"/>
    <s v="Y-transz1"/>
  </r>
  <r>
    <n v="3745"/>
    <x v="3"/>
    <x v="2"/>
    <s v="Röntgen-diagnosztika és -terápia"/>
    <s v="Becslés"/>
    <n v="1038596.7"/>
    <s v="Pontszám"/>
    <s v="Direkt"/>
    <s v="Y-transz1"/>
  </r>
  <r>
    <n v="3746"/>
    <x v="4"/>
    <x v="2"/>
    <s v="Röntgen-diagnosztika és -terápia"/>
    <s v="Becslés"/>
    <n v="1034658.7"/>
    <s v="Pontszám"/>
    <s v="Direkt"/>
    <s v="Y-transz1"/>
  </r>
  <r>
    <n v="3747"/>
    <x v="5"/>
    <x v="2"/>
    <s v="Röntgen-diagnosztika és -terápia"/>
    <s v="Becslés"/>
    <n v="1038551.7"/>
    <s v="Pontszám"/>
    <s v="Direkt"/>
    <s v="Y-transz1"/>
  </r>
  <r>
    <n v="3748"/>
    <x v="6"/>
    <x v="2"/>
    <s v="Röntgen-diagnosztika és -terápia"/>
    <s v="Becslés"/>
    <n v="1036189.2"/>
    <s v="Pontszám"/>
    <s v="Direkt"/>
    <s v="Y-transz1"/>
  </r>
  <r>
    <n v="3749"/>
    <x v="7"/>
    <x v="2"/>
    <s v="Röntgen-diagnosztika és -terápia"/>
    <s v="Becslés"/>
    <n v="1030704.7"/>
    <s v="Pontszám"/>
    <s v="Direkt"/>
    <s v="Y-transz1"/>
  </r>
  <r>
    <n v="3750"/>
    <x v="8"/>
    <x v="2"/>
    <s v="Röntgen-diagnosztika és -terápia"/>
    <s v="Becslés"/>
    <n v="1033274.7"/>
    <s v="Pontszám"/>
    <s v="Direkt"/>
    <s v="Y-transz1"/>
  </r>
  <r>
    <n v="3751"/>
    <x v="9"/>
    <x v="2"/>
    <s v="Röntgen-diagnosztika és -terápia"/>
    <s v="Becslés"/>
    <n v="1033968.2"/>
    <s v="Pontszám"/>
    <s v="Direkt"/>
    <s v="Y-transz1"/>
  </r>
  <r>
    <n v="3752"/>
    <x v="10"/>
    <x v="2"/>
    <s v="Röntgen-diagnosztika és -terápia"/>
    <s v="Becslés"/>
    <n v="1038534.2"/>
    <s v="Pontszám"/>
    <s v="Direkt"/>
    <s v="Y-transz1"/>
  </r>
  <r>
    <n v="3753"/>
    <x v="11"/>
    <x v="2"/>
    <s v="Röntgen-diagnosztika és -terápia"/>
    <s v="Becslés"/>
    <n v="1036674.2"/>
    <s v="Pontszám"/>
    <s v="Direkt"/>
    <s v="Y-transz1"/>
  </r>
  <r>
    <n v="3754"/>
    <x v="12"/>
    <x v="2"/>
    <s v="Röntgen-diagnosztika és -terápia"/>
    <s v="Becslés"/>
    <n v="1031632.2"/>
    <s v="Pontszám"/>
    <s v="Direkt"/>
    <s v="Y-transz1"/>
  </r>
  <r>
    <n v="3755"/>
    <x v="13"/>
    <x v="2"/>
    <s v="Röntgen-diagnosztika és -terápia"/>
    <s v="Becslés"/>
    <n v="1036184.2"/>
    <s v="Pontszám"/>
    <s v="Direkt"/>
    <s v="Y-transz1"/>
  </r>
  <r>
    <n v="3756"/>
    <x v="14"/>
    <x v="2"/>
    <s v="Röntgen-diagnosztika és -terápia"/>
    <s v="Becslés"/>
    <n v="1036294.2"/>
    <s v="Pontszám"/>
    <s v="Direkt"/>
    <s v="Y-transz1"/>
  </r>
  <r>
    <n v="3757"/>
    <x v="15"/>
    <x v="2"/>
    <s v="Röntgen-diagnosztika és -terápia"/>
    <s v="Becslés"/>
    <n v="1038055.7"/>
    <s v="Pontszám"/>
    <s v="Direkt"/>
    <s v="Y-transz1"/>
  </r>
  <r>
    <n v="3758"/>
    <x v="16"/>
    <x v="2"/>
    <s v="Röntgen-diagnosztika és -terápia"/>
    <s v="Becslés"/>
    <n v="1040042.2"/>
    <s v="Pontszám"/>
    <s v="Direkt"/>
    <s v="Y-transz1"/>
  </r>
  <r>
    <n v="3759"/>
    <x v="17"/>
    <x v="2"/>
    <s v="Röntgen-diagnosztika és -terápia"/>
    <s v="Becslés"/>
    <n v="1031812.7"/>
    <s v="Pontszám"/>
    <s v="Direkt"/>
    <s v="Y-transz1"/>
  </r>
  <r>
    <n v="3760"/>
    <x v="18"/>
    <x v="2"/>
    <s v="Röntgen-diagnosztika és -terápia"/>
    <s v="Becslés"/>
    <n v="1037520.7"/>
    <s v="Pontszám"/>
    <s v="Direkt"/>
    <s v="Y-transz1"/>
  </r>
  <r>
    <n v="3761"/>
    <x v="19"/>
    <x v="2"/>
    <s v="Röntgen-diagnosztika és -terápia"/>
    <s v="Becslés"/>
    <n v="1049548.7"/>
    <s v="Pontszám"/>
    <s v="Direkt"/>
    <s v="Y-transz1"/>
  </r>
  <r>
    <n v="3762"/>
    <x v="20"/>
    <x v="2"/>
    <s v="Röntgen-diagnosztika és -terápia"/>
    <s v="Becslés"/>
    <n v="1040294.2"/>
    <s v="Pontszám"/>
    <s v="Direkt"/>
    <s v="Y-transz1"/>
  </r>
  <r>
    <n v="3763"/>
    <x v="21"/>
    <x v="2"/>
    <s v="Röntgen-diagnosztika és -terápia"/>
    <s v="Becslés"/>
    <n v="1036655.7"/>
    <s v="Pontszám"/>
    <s v="Direkt"/>
    <s v="Y-transz1"/>
  </r>
  <r>
    <n v="3764"/>
    <x v="22"/>
    <x v="2"/>
    <s v="Röntgen-diagnosztika és -terápia"/>
    <s v="Becslés"/>
    <n v="1042258.2"/>
    <s v="Pontszám"/>
    <s v="Direkt"/>
    <s v="Y-transz1"/>
  </r>
  <r>
    <n v="3765"/>
    <x v="23"/>
    <x v="2"/>
    <s v="Röntgen-diagnosztika és -terápia"/>
    <s v="Becslés"/>
    <n v="1039745.7"/>
    <s v="Pontszám"/>
    <s v="Direkt"/>
    <s v="Y-transz1"/>
  </r>
  <r>
    <n v="3766"/>
    <x v="24"/>
    <x v="2"/>
    <s v="Röntgen-diagnosztika és -terápia"/>
    <s v="Becslés"/>
    <n v="1038361.2"/>
    <s v="Pontszám"/>
    <s v="Direkt"/>
    <s v="Y-transz1"/>
  </r>
  <r>
    <n v="3767"/>
    <x v="25"/>
    <x v="2"/>
    <s v="Röntgen-diagnosztika és -terápia"/>
    <s v="Becslés"/>
    <n v="1035676.2"/>
    <s v="Pontszám"/>
    <s v="Direkt"/>
    <s v="Y-transz1"/>
  </r>
  <r>
    <n v="3768"/>
    <x v="26"/>
    <x v="2"/>
    <s v="Röntgen-diagnosztika és -terápia"/>
    <s v="Becslés"/>
    <n v="1038062.7"/>
    <s v="Pontszám"/>
    <s v="Direkt"/>
    <s v="Y-transz1"/>
  </r>
  <r>
    <n v="3769"/>
    <x v="27"/>
    <x v="2"/>
    <s v="Röntgen-diagnosztika és -terápia"/>
    <s v="Becslés"/>
    <n v="1039496.2"/>
    <s v="Pontszám"/>
    <s v="Direkt"/>
    <s v="Y-transz1"/>
  </r>
  <r>
    <n v="3770"/>
    <x v="28"/>
    <x v="2"/>
    <s v="Röntgen-diagnosztika és -terápia"/>
    <s v="Becslés"/>
    <n v="1039433.2"/>
    <s v="Pontszám"/>
    <s v="Direkt"/>
    <s v="Y-transz1"/>
  </r>
  <r>
    <n v="3771"/>
    <x v="0"/>
    <x v="2"/>
    <s v="Röntgen-diagnosztika és -terápia"/>
    <s v="Delta"/>
    <n v="0.8"/>
    <s v="Pontszám"/>
    <s v="Direkt"/>
    <s v="Y-transz1"/>
  </r>
  <r>
    <n v="3772"/>
    <x v="1"/>
    <x v="2"/>
    <s v="Röntgen-diagnosztika és -terápia"/>
    <s v="Delta"/>
    <n v="0.8"/>
    <s v="Pontszám"/>
    <s v="Direkt"/>
    <s v="Y-transz1"/>
  </r>
  <r>
    <n v="3773"/>
    <x v="2"/>
    <x v="2"/>
    <s v="Röntgen-diagnosztika és -terápia"/>
    <s v="Delta"/>
    <n v="0.3"/>
    <s v="Pontszám"/>
    <s v="Direkt"/>
    <s v="Y-transz1"/>
  </r>
  <r>
    <n v="3774"/>
    <x v="3"/>
    <x v="2"/>
    <s v="Röntgen-diagnosztika és -terápia"/>
    <s v="Delta"/>
    <n v="0.3"/>
    <s v="Pontszám"/>
    <s v="Direkt"/>
    <s v="Y-transz1"/>
  </r>
  <r>
    <n v="3775"/>
    <x v="4"/>
    <x v="2"/>
    <s v="Röntgen-diagnosztika és -terápia"/>
    <s v="Delta"/>
    <n v="0.3"/>
    <s v="Pontszám"/>
    <s v="Direkt"/>
    <s v="Y-transz1"/>
  </r>
  <r>
    <n v="3776"/>
    <x v="5"/>
    <x v="2"/>
    <s v="Röntgen-diagnosztika és -terápia"/>
    <s v="Delta"/>
    <n v="0.3"/>
    <s v="Pontszám"/>
    <s v="Direkt"/>
    <s v="Y-transz1"/>
  </r>
  <r>
    <n v="3777"/>
    <x v="6"/>
    <x v="2"/>
    <s v="Röntgen-diagnosztika és -terápia"/>
    <s v="Delta"/>
    <n v="-0.2"/>
    <s v="Pontszám"/>
    <s v="Direkt"/>
    <s v="Y-transz1"/>
  </r>
  <r>
    <n v="3778"/>
    <x v="7"/>
    <x v="2"/>
    <s v="Röntgen-diagnosztika és -terápia"/>
    <s v="Delta"/>
    <n v="-0.7"/>
    <s v="Pontszám"/>
    <s v="Direkt"/>
    <s v="Y-transz1"/>
  </r>
  <r>
    <n v="3779"/>
    <x v="8"/>
    <x v="2"/>
    <s v="Röntgen-diagnosztika és -terápia"/>
    <s v="Delta"/>
    <n v="-0.7"/>
    <s v="Pontszám"/>
    <s v="Direkt"/>
    <s v="Y-transz1"/>
  </r>
  <r>
    <n v="3780"/>
    <x v="9"/>
    <x v="2"/>
    <s v="Röntgen-diagnosztika és -terápia"/>
    <s v="Delta"/>
    <n v="-0.2"/>
    <s v="Pontszám"/>
    <s v="Direkt"/>
    <s v="Y-transz1"/>
  </r>
  <r>
    <n v="3781"/>
    <x v="10"/>
    <x v="2"/>
    <s v="Röntgen-diagnosztika és -terápia"/>
    <s v="Delta"/>
    <n v="-0.2"/>
    <s v="Pontszám"/>
    <s v="Direkt"/>
    <s v="Y-transz1"/>
  </r>
  <r>
    <n v="3782"/>
    <x v="11"/>
    <x v="2"/>
    <s v="Röntgen-diagnosztika és -terápia"/>
    <s v="Delta"/>
    <n v="-0.2"/>
    <s v="Pontszám"/>
    <s v="Direkt"/>
    <s v="Y-transz1"/>
  </r>
  <r>
    <n v="3783"/>
    <x v="12"/>
    <x v="2"/>
    <s v="Röntgen-diagnosztika és -terápia"/>
    <s v="Delta"/>
    <n v="-0.2"/>
    <s v="Pontszám"/>
    <s v="Direkt"/>
    <s v="Y-transz1"/>
  </r>
  <r>
    <n v="3784"/>
    <x v="13"/>
    <x v="2"/>
    <s v="Röntgen-diagnosztika és -terápia"/>
    <s v="Delta"/>
    <n v="-0.2"/>
    <s v="Pontszám"/>
    <s v="Direkt"/>
    <s v="Y-transz1"/>
  </r>
  <r>
    <n v="3785"/>
    <x v="14"/>
    <x v="2"/>
    <s v="Röntgen-diagnosztika és -terápia"/>
    <s v="Delta"/>
    <n v="-0.2"/>
    <s v="Pontszám"/>
    <s v="Direkt"/>
    <s v="Y-transz1"/>
  </r>
  <r>
    <n v="3786"/>
    <x v="15"/>
    <x v="2"/>
    <s v="Röntgen-diagnosztika és -terápia"/>
    <s v="Delta"/>
    <n v="0.3"/>
    <s v="Pontszám"/>
    <s v="Direkt"/>
    <s v="Y-transz1"/>
  </r>
  <r>
    <n v="3787"/>
    <x v="16"/>
    <x v="2"/>
    <s v="Röntgen-diagnosztika és -terápia"/>
    <s v="Delta"/>
    <n v="-0.2"/>
    <s v="Pontszám"/>
    <s v="Direkt"/>
    <s v="Y-transz1"/>
  </r>
  <r>
    <n v="3788"/>
    <x v="17"/>
    <x v="2"/>
    <s v="Röntgen-diagnosztika és -terápia"/>
    <s v="Delta"/>
    <n v="0.3"/>
    <s v="Pontszám"/>
    <s v="Direkt"/>
    <s v="Y-transz1"/>
  </r>
  <r>
    <n v="3789"/>
    <x v="18"/>
    <x v="2"/>
    <s v="Röntgen-diagnosztika és -terápia"/>
    <s v="Delta"/>
    <n v="0.3"/>
    <s v="Pontszám"/>
    <s v="Direkt"/>
    <s v="Y-transz1"/>
  </r>
  <r>
    <n v="3790"/>
    <x v="19"/>
    <x v="2"/>
    <s v="Röntgen-diagnosztika és -terápia"/>
    <s v="Delta"/>
    <n v="1.3"/>
    <s v="Pontszám"/>
    <s v="Direkt"/>
    <s v="Y-transz1"/>
  </r>
  <r>
    <n v="3791"/>
    <x v="20"/>
    <x v="2"/>
    <s v="Röntgen-diagnosztika és -terápia"/>
    <s v="Delta"/>
    <n v="-0.2"/>
    <s v="Pontszám"/>
    <s v="Direkt"/>
    <s v="Y-transz1"/>
  </r>
  <r>
    <n v="3792"/>
    <x v="21"/>
    <x v="2"/>
    <s v="Röntgen-diagnosztika és -terápia"/>
    <s v="Delta"/>
    <n v="0.3"/>
    <s v="Pontszám"/>
    <s v="Direkt"/>
    <s v="Y-transz1"/>
  </r>
  <r>
    <n v="3793"/>
    <x v="22"/>
    <x v="2"/>
    <s v="Röntgen-diagnosztika és -terápia"/>
    <s v="Delta"/>
    <n v="-0.2"/>
    <s v="Pontszám"/>
    <s v="Direkt"/>
    <s v="Y-transz1"/>
  </r>
  <r>
    <n v="3794"/>
    <x v="23"/>
    <x v="2"/>
    <s v="Röntgen-diagnosztika és -terápia"/>
    <s v="Delta"/>
    <n v="-0.7"/>
    <s v="Pontszám"/>
    <s v="Direkt"/>
    <s v="Y-transz1"/>
  </r>
  <r>
    <n v="3795"/>
    <x v="24"/>
    <x v="2"/>
    <s v="Röntgen-diagnosztika és -terápia"/>
    <s v="Delta"/>
    <n v="-0.2"/>
    <s v="Pontszám"/>
    <s v="Direkt"/>
    <s v="Y-transz1"/>
  </r>
  <r>
    <n v="3796"/>
    <x v="25"/>
    <x v="2"/>
    <s v="Röntgen-diagnosztika és -terápia"/>
    <s v="Delta"/>
    <n v="0.8"/>
    <s v="Pontszám"/>
    <s v="Direkt"/>
    <s v="Y-transz1"/>
  </r>
  <r>
    <n v="3797"/>
    <x v="26"/>
    <x v="2"/>
    <s v="Röntgen-diagnosztika és -terápia"/>
    <s v="Delta"/>
    <n v="-0.7"/>
    <s v="Pontszám"/>
    <s v="Direkt"/>
    <s v="Y-transz1"/>
  </r>
  <r>
    <n v="3798"/>
    <x v="27"/>
    <x v="2"/>
    <s v="Röntgen-diagnosztika és -terápia"/>
    <s v="Delta"/>
    <n v="-0.2"/>
    <s v="Pontszám"/>
    <s v="Direkt"/>
    <s v="Y-transz1"/>
  </r>
  <r>
    <n v="3799"/>
    <x v="28"/>
    <x v="2"/>
    <s v="Röntgen-diagnosztika és -terápia"/>
    <s v="Delta"/>
    <n v="-0.2"/>
    <s v="Pontszám"/>
    <s v="Direkt"/>
    <s v="Y-transz1"/>
  </r>
  <r>
    <n v="3800"/>
    <x v="0"/>
    <x v="2"/>
    <s v="Röntgen-diagnosztika és -terápia"/>
    <s v="Delta/Tény"/>
    <n v="0"/>
    <s v="%"/>
    <s v="Direkt"/>
    <s v="Y-transz1"/>
  </r>
  <r>
    <n v="3801"/>
    <x v="1"/>
    <x v="2"/>
    <s v="Röntgen-diagnosztika és -terápia"/>
    <s v="Delta/Tény"/>
    <n v="0"/>
    <s v="%"/>
    <s v="Direkt"/>
    <s v="Y-transz1"/>
  </r>
  <r>
    <n v="3802"/>
    <x v="2"/>
    <x v="2"/>
    <s v="Röntgen-diagnosztika és -terápia"/>
    <s v="Delta/Tény"/>
    <n v="0"/>
    <s v="%"/>
    <s v="Direkt"/>
    <s v="Y-transz1"/>
  </r>
  <r>
    <n v="3803"/>
    <x v="3"/>
    <x v="2"/>
    <s v="Röntgen-diagnosztika és -terápia"/>
    <s v="Delta/Tény"/>
    <n v="0"/>
    <s v="%"/>
    <s v="Direkt"/>
    <s v="Y-transz1"/>
  </r>
  <r>
    <n v="3804"/>
    <x v="4"/>
    <x v="2"/>
    <s v="Röntgen-diagnosztika és -terápia"/>
    <s v="Delta/Tény"/>
    <n v="0"/>
    <s v="%"/>
    <s v="Direkt"/>
    <s v="Y-transz1"/>
  </r>
  <r>
    <n v="3805"/>
    <x v="5"/>
    <x v="2"/>
    <s v="Röntgen-diagnosztika és -terápia"/>
    <s v="Delta/Tény"/>
    <n v="0"/>
    <s v="%"/>
    <s v="Direkt"/>
    <s v="Y-transz1"/>
  </r>
  <r>
    <n v="3806"/>
    <x v="6"/>
    <x v="2"/>
    <s v="Röntgen-diagnosztika és -terápia"/>
    <s v="Delta/Tény"/>
    <n v="0"/>
    <s v="%"/>
    <s v="Direkt"/>
    <s v="Y-transz1"/>
  </r>
  <r>
    <n v="3807"/>
    <x v="7"/>
    <x v="2"/>
    <s v="Röntgen-diagnosztika és -terápia"/>
    <s v="Delta/Tény"/>
    <n v="0"/>
    <s v="%"/>
    <s v="Direkt"/>
    <s v="Y-transz1"/>
  </r>
  <r>
    <n v="3808"/>
    <x v="8"/>
    <x v="2"/>
    <s v="Röntgen-diagnosztika és -terápia"/>
    <s v="Delta/Tény"/>
    <n v="0"/>
    <s v="%"/>
    <s v="Direkt"/>
    <s v="Y-transz1"/>
  </r>
  <r>
    <n v="3809"/>
    <x v="9"/>
    <x v="2"/>
    <s v="Röntgen-diagnosztika és -terápia"/>
    <s v="Delta/Tény"/>
    <n v="0"/>
    <s v="%"/>
    <s v="Direkt"/>
    <s v="Y-transz1"/>
  </r>
  <r>
    <n v="3810"/>
    <x v="10"/>
    <x v="2"/>
    <s v="Röntgen-diagnosztika és -terápia"/>
    <s v="Delta/Tény"/>
    <n v="0"/>
    <s v="%"/>
    <s v="Direkt"/>
    <s v="Y-transz1"/>
  </r>
  <r>
    <n v="3811"/>
    <x v="11"/>
    <x v="2"/>
    <s v="Röntgen-diagnosztika és -terápia"/>
    <s v="Delta/Tény"/>
    <n v="0"/>
    <s v="%"/>
    <s v="Direkt"/>
    <s v="Y-transz1"/>
  </r>
  <r>
    <n v="3812"/>
    <x v="12"/>
    <x v="2"/>
    <s v="Röntgen-diagnosztika és -terápia"/>
    <s v="Delta/Tény"/>
    <n v="0"/>
    <s v="%"/>
    <s v="Direkt"/>
    <s v="Y-transz1"/>
  </r>
  <r>
    <n v="3813"/>
    <x v="13"/>
    <x v="2"/>
    <s v="Röntgen-diagnosztika és -terápia"/>
    <s v="Delta/Tény"/>
    <n v="0"/>
    <s v="%"/>
    <s v="Direkt"/>
    <s v="Y-transz1"/>
  </r>
  <r>
    <n v="3814"/>
    <x v="14"/>
    <x v="2"/>
    <s v="Röntgen-diagnosztika és -terápia"/>
    <s v="Delta/Tény"/>
    <n v="0"/>
    <s v="%"/>
    <s v="Direkt"/>
    <s v="Y-transz1"/>
  </r>
  <r>
    <n v="3815"/>
    <x v="15"/>
    <x v="2"/>
    <s v="Röntgen-diagnosztika és -terápia"/>
    <s v="Delta/Tény"/>
    <n v="0"/>
    <s v="%"/>
    <s v="Direkt"/>
    <s v="Y-transz1"/>
  </r>
  <r>
    <n v="3816"/>
    <x v="16"/>
    <x v="2"/>
    <s v="Röntgen-diagnosztika és -terápia"/>
    <s v="Delta/Tény"/>
    <n v="0"/>
    <s v="%"/>
    <s v="Direkt"/>
    <s v="Y-transz1"/>
  </r>
  <r>
    <n v="3817"/>
    <x v="17"/>
    <x v="2"/>
    <s v="Röntgen-diagnosztika és -terápia"/>
    <s v="Delta/Tény"/>
    <n v="0"/>
    <s v="%"/>
    <s v="Direkt"/>
    <s v="Y-transz1"/>
  </r>
  <r>
    <n v="3818"/>
    <x v="18"/>
    <x v="2"/>
    <s v="Röntgen-diagnosztika és -terápia"/>
    <s v="Delta/Tény"/>
    <n v="0"/>
    <s v="%"/>
    <s v="Direkt"/>
    <s v="Y-transz1"/>
  </r>
  <r>
    <n v="3819"/>
    <x v="19"/>
    <x v="2"/>
    <s v="Röntgen-diagnosztika és -terápia"/>
    <s v="Delta/Tény"/>
    <n v="0"/>
    <s v="%"/>
    <s v="Direkt"/>
    <s v="Y-transz1"/>
  </r>
  <r>
    <n v="3820"/>
    <x v="20"/>
    <x v="2"/>
    <s v="Röntgen-diagnosztika és -terápia"/>
    <s v="Delta/Tény"/>
    <n v="0"/>
    <s v="%"/>
    <s v="Direkt"/>
    <s v="Y-transz1"/>
  </r>
  <r>
    <n v="3821"/>
    <x v="21"/>
    <x v="2"/>
    <s v="Röntgen-diagnosztika és -terápia"/>
    <s v="Delta/Tény"/>
    <n v="0"/>
    <s v="%"/>
    <s v="Direkt"/>
    <s v="Y-transz1"/>
  </r>
  <r>
    <n v="3822"/>
    <x v="22"/>
    <x v="2"/>
    <s v="Röntgen-diagnosztika és -terápia"/>
    <s v="Delta/Tény"/>
    <n v="0"/>
    <s v="%"/>
    <s v="Direkt"/>
    <s v="Y-transz1"/>
  </r>
  <r>
    <n v="3823"/>
    <x v="23"/>
    <x v="2"/>
    <s v="Röntgen-diagnosztika és -terápia"/>
    <s v="Delta/Tény"/>
    <n v="0"/>
    <s v="%"/>
    <s v="Direkt"/>
    <s v="Y-transz1"/>
  </r>
  <r>
    <n v="3824"/>
    <x v="24"/>
    <x v="2"/>
    <s v="Röntgen-diagnosztika és -terápia"/>
    <s v="Delta/Tény"/>
    <n v="0"/>
    <s v="%"/>
    <s v="Direkt"/>
    <s v="Y-transz1"/>
  </r>
  <r>
    <n v="3825"/>
    <x v="25"/>
    <x v="2"/>
    <s v="Röntgen-diagnosztika és -terápia"/>
    <s v="Delta/Tény"/>
    <n v="0"/>
    <s v="%"/>
    <s v="Direkt"/>
    <s v="Y-transz1"/>
  </r>
  <r>
    <n v="3826"/>
    <x v="26"/>
    <x v="2"/>
    <s v="Röntgen-diagnosztika és -terápia"/>
    <s v="Delta/Tény"/>
    <n v="0"/>
    <s v="%"/>
    <s v="Direkt"/>
    <s v="Y-transz1"/>
  </r>
  <r>
    <n v="3827"/>
    <x v="27"/>
    <x v="2"/>
    <s v="Röntgen-diagnosztika és -terápia"/>
    <s v="Delta/Tény"/>
    <n v="0"/>
    <s v="%"/>
    <s v="Direkt"/>
    <s v="Y-transz1"/>
  </r>
  <r>
    <n v="3828"/>
    <x v="28"/>
    <x v="2"/>
    <s v="Röntgen-diagnosztika és -terápia"/>
    <s v="Delta/Tény"/>
    <n v="0"/>
    <s v="%"/>
    <s v="Direkt"/>
    <s v="Y-transz1"/>
  </r>
  <r>
    <n v="3829"/>
    <x v="0"/>
    <x v="3"/>
    <s v="Röntgen-diagnosztika és -terápia"/>
    <s v="Tény"/>
    <n v="1042136"/>
    <s v="Pontszám"/>
    <s v="Direkt"/>
    <s v="Y-transz1"/>
  </r>
  <r>
    <n v="3830"/>
    <x v="1"/>
    <x v="3"/>
    <s v="Röntgen-diagnosztika és -terápia"/>
    <s v="Tény"/>
    <n v="1042136"/>
    <s v="Pontszám"/>
    <s v="Direkt"/>
    <s v="Y-transz1"/>
  </r>
  <r>
    <n v="3831"/>
    <x v="2"/>
    <x v="3"/>
    <s v="Röntgen-diagnosztika és -terápia"/>
    <s v="Tény"/>
    <n v="1042035"/>
    <s v="Pontszám"/>
    <s v="Direkt"/>
    <s v="Y-transz1"/>
  </r>
  <r>
    <n v="3832"/>
    <x v="3"/>
    <x v="3"/>
    <s v="Röntgen-diagnosztika és -terápia"/>
    <s v="Tény"/>
    <n v="1038177"/>
    <s v="Pontszám"/>
    <s v="Direkt"/>
    <s v="Y-transz1"/>
  </r>
  <r>
    <n v="3833"/>
    <x v="4"/>
    <x v="3"/>
    <s v="Röntgen-diagnosztika és -terápia"/>
    <s v="Tény"/>
    <n v="1034351"/>
    <s v="Pontszám"/>
    <s v="Direkt"/>
    <s v="Y-transz1"/>
  </r>
  <r>
    <n v="3834"/>
    <x v="5"/>
    <x v="3"/>
    <s v="Röntgen-diagnosztika és -terápia"/>
    <s v="Tény"/>
    <n v="1038462"/>
    <s v="Pontszám"/>
    <s v="Direkt"/>
    <s v="Y-transz1"/>
  </r>
  <r>
    <n v="3835"/>
    <x v="6"/>
    <x v="3"/>
    <s v="Röntgen-diagnosztika és -terápia"/>
    <s v="Tény"/>
    <n v="1037267"/>
    <s v="Pontszám"/>
    <s v="Direkt"/>
    <s v="Y-transz1"/>
  </r>
  <r>
    <n v="3836"/>
    <x v="7"/>
    <x v="3"/>
    <s v="Röntgen-diagnosztika és -terápia"/>
    <s v="Tény"/>
    <n v="1031600"/>
    <s v="Pontszám"/>
    <s v="Direkt"/>
    <s v="Y-transz1"/>
  </r>
  <r>
    <n v="3837"/>
    <x v="8"/>
    <x v="3"/>
    <s v="Röntgen-diagnosztika és -terápia"/>
    <s v="Tény"/>
    <n v="1031594"/>
    <s v="Pontszám"/>
    <s v="Direkt"/>
    <s v="Y-transz1"/>
  </r>
  <r>
    <n v="3838"/>
    <x v="9"/>
    <x v="3"/>
    <s v="Röntgen-diagnosztika és -terápia"/>
    <s v="Tény"/>
    <n v="1034252"/>
    <s v="Pontszám"/>
    <s v="Direkt"/>
    <s v="Y-transz1"/>
  </r>
  <r>
    <n v="3839"/>
    <x v="10"/>
    <x v="3"/>
    <s v="Röntgen-diagnosztika és -terápia"/>
    <s v="Tény"/>
    <n v="1038527"/>
    <s v="Pontszám"/>
    <s v="Direkt"/>
    <s v="Y-transz1"/>
  </r>
  <r>
    <n v="3840"/>
    <x v="11"/>
    <x v="3"/>
    <s v="Röntgen-diagnosztika és -terápia"/>
    <s v="Tény"/>
    <n v="1038554"/>
    <s v="Pontszám"/>
    <s v="Direkt"/>
    <s v="Y-transz1"/>
  </r>
  <r>
    <n v="3841"/>
    <x v="12"/>
    <x v="3"/>
    <s v="Röntgen-diagnosztika és -terápia"/>
    <s v="Tény"/>
    <n v="1033414"/>
    <s v="Pontszám"/>
    <s v="Direkt"/>
    <s v="Y-transz1"/>
  </r>
  <r>
    <n v="3842"/>
    <x v="13"/>
    <x v="3"/>
    <s v="Röntgen-diagnosztika és -terápia"/>
    <s v="Tény"/>
    <n v="1037272"/>
    <s v="Pontszám"/>
    <s v="Direkt"/>
    <s v="Y-transz1"/>
  </r>
  <r>
    <n v="3843"/>
    <x v="14"/>
    <x v="3"/>
    <s v="Röntgen-diagnosztika és -terápia"/>
    <s v="Tény"/>
    <n v="1036685"/>
    <s v="Pontszám"/>
    <s v="Direkt"/>
    <s v="Y-transz1"/>
  </r>
  <r>
    <n v="3844"/>
    <x v="15"/>
    <x v="3"/>
    <s v="Röntgen-diagnosztika és -terápia"/>
    <s v="Tény"/>
    <n v="1038086"/>
    <s v="Pontszám"/>
    <s v="Direkt"/>
    <s v="Y-transz1"/>
  </r>
  <r>
    <n v="3845"/>
    <x v="16"/>
    <x v="3"/>
    <s v="Röntgen-diagnosztika és -terápia"/>
    <s v="Tény"/>
    <n v="1039187"/>
    <s v="Pontszám"/>
    <s v="Direkt"/>
    <s v="Y-transz1"/>
  </r>
  <r>
    <n v="3846"/>
    <x v="17"/>
    <x v="3"/>
    <s v="Röntgen-diagnosztika és -terápia"/>
    <s v="Tény"/>
    <n v="1034227"/>
    <s v="Pontszám"/>
    <s v="Direkt"/>
    <s v="Y-transz1"/>
  </r>
  <r>
    <n v="3847"/>
    <x v="18"/>
    <x v="3"/>
    <s v="Röntgen-diagnosztika és -terápia"/>
    <s v="Tény"/>
    <n v="1037724"/>
    <s v="Pontszám"/>
    <s v="Direkt"/>
    <s v="Y-transz1"/>
  </r>
  <r>
    <n v="3848"/>
    <x v="19"/>
    <x v="3"/>
    <s v="Röntgen-diagnosztika és -terápia"/>
    <s v="Tény"/>
    <n v="1049013"/>
    <s v="Pontszám"/>
    <s v="Direkt"/>
    <s v="Y-transz1"/>
  </r>
  <r>
    <n v="3849"/>
    <x v="20"/>
    <x v="3"/>
    <s v="Röntgen-diagnosztika és -terápia"/>
    <s v="Tény"/>
    <n v="1040156"/>
    <s v="Pontszám"/>
    <s v="Direkt"/>
    <s v="Y-transz1"/>
  </r>
  <r>
    <n v="3850"/>
    <x v="21"/>
    <x v="3"/>
    <s v="Röntgen-diagnosztika és -terápia"/>
    <s v="Tény"/>
    <n v="1036806"/>
    <s v="Pontszám"/>
    <s v="Direkt"/>
    <s v="Y-transz1"/>
  </r>
  <r>
    <n v="3851"/>
    <x v="22"/>
    <x v="3"/>
    <s v="Röntgen-diagnosztika és -terápia"/>
    <s v="Tény"/>
    <n v="1042093"/>
    <s v="Pontszám"/>
    <s v="Direkt"/>
    <s v="Y-transz1"/>
  </r>
  <r>
    <n v="3852"/>
    <x v="23"/>
    <x v="3"/>
    <s v="Röntgen-diagnosztika és -terápia"/>
    <s v="Tény"/>
    <n v="1039628"/>
    <s v="Pontszám"/>
    <s v="Direkt"/>
    <s v="Y-transz1"/>
  </r>
  <r>
    <n v="3853"/>
    <x v="24"/>
    <x v="3"/>
    <s v="Röntgen-diagnosztika és -terápia"/>
    <s v="Tény"/>
    <n v="1037525"/>
    <s v="Pontszám"/>
    <s v="Direkt"/>
    <s v="Y-transz1"/>
  </r>
  <r>
    <n v="3854"/>
    <x v="25"/>
    <x v="3"/>
    <s v="Röntgen-diagnosztika és -terápia"/>
    <s v="Tény"/>
    <n v="1035786"/>
    <s v="Pontszám"/>
    <s v="Direkt"/>
    <s v="Y-transz1"/>
  </r>
  <r>
    <n v="3855"/>
    <x v="26"/>
    <x v="3"/>
    <s v="Röntgen-diagnosztika és -terápia"/>
    <s v="Tény"/>
    <n v="1037820"/>
    <s v="Pontszám"/>
    <s v="Direkt"/>
    <s v="Y-transz1"/>
  </r>
  <r>
    <n v="3856"/>
    <x v="27"/>
    <x v="3"/>
    <s v="Röntgen-diagnosztika és -terápia"/>
    <s v="Tény"/>
    <n v="1039417"/>
    <s v="Pontszám"/>
    <s v="Direkt"/>
    <s v="Y-transz1"/>
  </r>
  <r>
    <n v="3857"/>
    <x v="28"/>
    <x v="3"/>
    <s v="Röntgen-diagnosztika és -terápia"/>
    <s v="Tény"/>
    <n v="1039436"/>
    <s v="Pontszám"/>
    <s v="Direkt"/>
    <s v="Y-transz1"/>
  </r>
  <r>
    <n v="3858"/>
    <x v="0"/>
    <x v="3"/>
    <s v="Röntgen-diagnosztika és -terápia"/>
    <s v="Becslés"/>
    <n v="1042136.9"/>
    <s v="Pontszám"/>
    <s v="Direkt"/>
    <s v="Y-transz1"/>
  </r>
  <r>
    <n v="3859"/>
    <x v="1"/>
    <x v="3"/>
    <s v="Röntgen-diagnosztika és -terápia"/>
    <s v="Becslés"/>
    <n v="1042136.9"/>
    <s v="Pontszám"/>
    <s v="Direkt"/>
    <s v="Y-transz1"/>
  </r>
  <r>
    <n v="3860"/>
    <x v="2"/>
    <x v="3"/>
    <s v="Röntgen-diagnosztika és -terápia"/>
    <s v="Becslés"/>
    <n v="1042035.4"/>
    <s v="Pontszám"/>
    <s v="Direkt"/>
    <s v="Y-transz1"/>
  </r>
  <r>
    <n v="3861"/>
    <x v="3"/>
    <x v="3"/>
    <s v="Röntgen-diagnosztika és -terápia"/>
    <s v="Becslés"/>
    <n v="1038176.9"/>
    <s v="Pontszám"/>
    <s v="Direkt"/>
    <s v="Y-transz1"/>
  </r>
  <r>
    <n v="3862"/>
    <x v="4"/>
    <x v="3"/>
    <s v="Röntgen-diagnosztika és -terápia"/>
    <s v="Becslés"/>
    <n v="1034347.9"/>
    <s v="Pontszám"/>
    <s v="Direkt"/>
    <s v="Y-transz1"/>
  </r>
  <r>
    <n v="3863"/>
    <x v="5"/>
    <x v="3"/>
    <s v="Röntgen-diagnosztika és -terápia"/>
    <s v="Becslés"/>
    <n v="1038458.9"/>
    <s v="Pontszám"/>
    <s v="Direkt"/>
    <s v="Y-transz1"/>
  </r>
  <r>
    <n v="3864"/>
    <x v="6"/>
    <x v="3"/>
    <s v="Röntgen-diagnosztika és -terápia"/>
    <s v="Becslés"/>
    <n v="1037268.4"/>
    <s v="Pontszám"/>
    <s v="Direkt"/>
    <s v="Y-transz1"/>
  </r>
  <r>
    <n v="3865"/>
    <x v="7"/>
    <x v="3"/>
    <s v="Röntgen-diagnosztika és -terápia"/>
    <s v="Becslés"/>
    <n v="1031596.9"/>
    <s v="Pontszám"/>
    <s v="Direkt"/>
    <s v="Y-transz1"/>
  </r>
  <r>
    <n v="3866"/>
    <x v="8"/>
    <x v="3"/>
    <s v="Röntgen-diagnosztika és -terápia"/>
    <s v="Becslés"/>
    <n v="1031593.9"/>
    <s v="Pontszám"/>
    <s v="Direkt"/>
    <s v="Y-transz1"/>
  </r>
  <r>
    <n v="3867"/>
    <x v="9"/>
    <x v="3"/>
    <s v="Röntgen-diagnosztika és -terápia"/>
    <s v="Becslés"/>
    <n v="1034249.4"/>
    <s v="Pontszám"/>
    <s v="Direkt"/>
    <s v="Y-transz1"/>
  </r>
  <r>
    <n v="3868"/>
    <x v="10"/>
    <x v="3"/>
    <s v="Röntgen-diagnosztika és -terápia"/>
    <s v="Becslés"/>
    <n v="1038527.4"/>
    <s v="Pontszám"/>
    <s v="Direkt"/>
    <s v="Y-transz1"/>
  </r>
  <r>
    <n v="3869"/>
    <x v="11"/>
    <x v="3"/>
    <s v="Röntgen-diagnosztika és -terápia"/>
    <s v="Becslés"/>
    <n v="1038554.9"/>
    <s v="Pontszám"/>
    <s v="Direkt"/>
    <s v="Y-transz1"/>
  </r>
  <r>
    <n v="3870"/>
    <x v="12"/>
    <x v="3"/>
    <s v="Röntgen-diagnosztika és -terápia"/>
    <s v="Becslés"/>
    <n v="1033414.9"/>
    <s v="Pontszám"/>
    <s v="Direkt"/>
    <s v="Y-transz1"/>
  </r>
  <r>
    <n v="3871"/>
    <x v="13"/>
    <x v="3"/>
    <s v="Röntgen-diagnosztika és -terápia"/>
    <s v="Becslés"/>
    <n v="1037272.9"/>
    <s v="Pontszám"/>
    <s v="Direkt"/>
    <s v="Y-transz1"/>
  </r>
  <r>
    <n v="3872"/>
    <x v="14"/>
    <x v="3"/>
    <s v="Röntgen-diagnosztika és -terápia"/>
    <s v="Becslés"/>
    <n v="1036684.9"/>
    <s v="Pontszám"/>
    <s v="Direkt"/>
    <s v="Y-transz1"/>
  </r>
  <r>
    <n v="3873"/>
    <x v="15"/>
    <x v="3"/>
    <s v="Röntgen-diagnosztika és -terápia"/>
    <s v="Becslés"/>
    <n v="1038086.4"/>
    <s v="Pontszám"/>
    <s v="Direkt"/>
    <s v="Y-transz1"/>
  </r>
  <r>
    <n v="3874"/>
    <x v="16"/>
    <x v="3"/>
    <s v="Röntgen-diagnosztika és -terápia"/>
    <s v="Becslés"/>
    <n v="1039187.4"/>
    <s v="Pontszám"/>
    <s v="Direkt"/>
    <s v="Y-transz1"/>
  </r>
  <r>
    <n v="3875"/>
    <x v="17"/>
    <x v="3"/>
    <s v="Röntgen-diagnosztika és -terápia"/>
    <s v="Becslés"/>
    <n v="1034226.9"/>
    <s v="Pontszám"/>
    <s v="Direkt"/>
    <s v="Y-transz1"/>
  </r>
  <r>
    <n v="3876"/>
    <x v="18"/>
    <x v="3"/>
    <s v="Röntgen-diagnosztika és -terápia"/>
    <s v="Becslés"/>
    <n v="1037724.4"/>
    <s v="Pontszám"/>
    <s v="Direkt"/>
    <s v="Y-transz1"/>
  </r>
  <r>
    <n v="3877"/>
    <x v="19"/>
    <x v="3"/>
    <s v="Röntgen-diagnosztika és -terápia"/>
    <s v="Becslés"/>
    <n v="1049013.8999999999"/>
    <s v="Pontszám"/>
    <s v="Direkt"/>
    <s v="Y-transz1"/>
  </r>
  <r>
    <n v="3878"/>
    <x v="20"/>
    <x v="3"/>
    <s v="Röntgen-diagnosztika és -terápia"/>
    <s v="Becslés"/>
    <n v="1040157.4"/>
    <s v="Pontszám"/>
    <s v="Direkt"/>
    <s v="Y-transz1"/>
  </r>
  <r>
    <n v="3879"/>
    <x v="21"/>
    <x v="3"/>
    <s v="Röntgen-diagnosztika és -terápia"/>
    <s v="Becslés"/>
    <n v="1036807.4"/>
    <s v="Pontszám"/>
    <s v="Direkt"/>
    <s v="Y-transz1"/>
  </r>
  <r>
    <n v="3880"/>
    <x v="22"/>
    <x v="3"/>
    <s v="Röntgen-diagnosztika és -terápia"/>
    <s v="Becslés"/>
    <n v="1042093.4"/>
    <s v="Pontszám"/>
    <s v="Direkt"/>
    <s v="Y-transz1"/>
  </r>
  <r>
    <n v="3881"/>
    <x v="23"/>
    <x v="3"/>
    <s v="Röntgen-diagnosztika és -terápia"/>
    <s v="Becslés"/>
    <n v="1039628.9"/>
    <s v="Pontszám"/>
    <s v="Direkt"/>
    <s v="Y-transz1"/>
  </r>
  <r>
    <n v="3882"/>
    <x v="24"/>
    <x v="3"/>
    <s v="Röntgen-diagnosztika és -terápia"/>
    <s v="Becslés"/>
    <n v="1037522.9"/>
    <s v="Pontszám"/>
    <s v="Direkt"/>
    <s v="Y-transz1"/>
  </r>
  <r>
    <n v="3883"/>
    <x v="25"/>
    <x v="3"/>
    <s v="Röntgen-diagnosztika és -terápia"/>
    <s v="Becslés"/>
    <n v="1035786.9"/>
    <s v="Pontszám"/>
    <s v="Direkt"/>
    <s v="Y-transz1"/>
  </r>
  <r>
    <n v="3884"/>
    <x v="26"/>
    <x v="3"/>
    <s v="Röntgen-diagnosztika és -terápia"/>
    <s v="Becslés"/>
    <n v="1037820.4"/>
    <s v="Pontszám"/>
    <s v="Direkt"/>
    <s v="Y-transz1"/>
  </r>
  <r>
    <n v="3885"/>
    <x v="27"/>
    <x v="3"/>
    <s v="Röntgen-diagnosztika és -terápia"/>
    <s v="Becslés"/>
    <n v="1039417.4"/>
    <s v="Pontszám"/>
    <s v="Direkt"/>
    <s v="Y-transz1"/>
  </r>
  <r>
    <n v="3886"/>
    <x v="28"/>
    <x v="3"/>
    <s v="Röntgen-diagnosztika és -terápia"/>
    <s v="Becslés"/>
    <n v="1039436.9"/>
    <s v="Pontszám"/>
    <s v="Direkt"/>
    <s v="Y-transz1"/>
  </r>
  <r>
    <n v="3887"/>
    <x v="0"/>
    <x v="3"/>
    <s v="Röntgen-diagnosztika és -terápia"/>
    <s v="Delta"/>
    <n v="-0.9"/>
    <s v="Pontszám"/>
    <s v="Direkt"/>
    <s v="Y-transz1"/>
  </r>
  <r>
    <n v="3888"/>
    <x v="1"/>
    <x v="3"/>
    <s v="Röntgen-diagnosztika és -terápia"/>
    <s v="Delta"/>
    <n v="-0.9"/>
    <s v="Pontszám"/>
    <s v="Direkt"/>
    <s v="Y-transz1"/>
  </r>
  <r>
    <n v="3889"/>
    <x v="2"/>
    <x v="3"/>
    <s v="Röntgen-diagnosztika és -terápia"/>
    <s v="Delta"/>
    <n v="-0.4"/>
    <s v="Pontszám"/>
    <s v="Direkt"/>
    <s v="Y-transz1"/>
  </r>
  <r>
    <n v="3890"/>
    <x v="3"/>
    <x v="3"/>
    <s v="Röntgen-diagnosztika és -terápia"/>
    <s v="Delta"/>
    <n v="0.1"/>
    <s v="Pontszám"/>
    <s v="Direkt"/>
    <s v="Y-transz1"/>
  </r>
  <r>
    <n v="3891"/>
    <x v="4"/>
    <x v="3"/>
    <s v="Röntgen-diagnosztika és -terápia"/>
    <s v="Delta"/>
    <n v="3.1"/>
    <s v="Pontszám"/>
    <s v="Direkt"/>
    <s v="Y-transz1"/>
  </r>
  <r>
    <n v="3892"/>
    <x v="5"/>
    <x v="3"/>
    <s v="Röntgen-diagnosztika és -terápia"/>
    <s v="Delta"/>
    <n v="3.1"/>
    <s v="Pontszám"/>
    <s v="Direkt"/>
    <s v="Y-transz1"/>
  </r>
  <r>
    <n v="3893"/>
    <x v="6"/>
    <x v="3"/>
    <s v="Röntgen-diagnosztika és -terápia"/>
    <s v="Delta"/>
    <n v="-1.4"/>
    <s v="Pontszám"/>
    <s v="Direkt"/>
    <s v="Y-transz1"/>
  </r>
  <r>
    <n v="3894"/>
    <x v="7"/>
    <x v="3"/>
    <s v="Röntgen-diagnosztika és -terápia"/>
    <s v="Delta"/>
    <n v="3.1"/>
    <s v="Pontszám"/>
    <s v="Direkt"/>
    <s v="Y-transz1"/>
  </r>
  <r>
    <n v="3895"/>
    <x v="8"/>
    <x v="3"/>
    <s v="Röntgen-diagnosztika és -terápia"/>
    <s v="Delta"/>
    <n v="0.1"/>
    <s v="Pontszám"/>
    <s v="Direkt"/>
    <s v="Y-transz1"/>
  </r>
  <r>
    <n v="3896"/>
    <x v="9"/>
    <x v="3"/>
    <s v="Röntgen-diagnosztika és -terápia"/>
    <s v="Delta"/>
    <n v="2.6"/>
    <s v="Pontszám"/>
    <s v="Direkt"/>
    <s v="Y-transz1"/>
  </r>
  <r>
    <n v="3897"/>
    <x v="10"/>
    <x v="3"/>
    <s v="Röntgen-diagnosztika és -terápia"/>
    <s v="Delta"/>
    <n v="-0.4"/>
    <s v="Pontszám"/>
    <s v="Direkt"/>
    <s v="Y-transz1"/>
  </r>
  <r>
    <n v="3898"/>
    <x v="11"/>
    <x v="3"/>
    <s v="Röntgen-diagnosztika és -terápia"/>
    <s v="Delta"/>
    <n v="-0.9"/>
    <s v="Pontszám"/>
    <s v="Direkt"/>
    <s v="Y-transz1"/>
  </r>
  <r>
    <n v="3899"/>
    <x v="12"/>
    <x v="3"/>
    <s v="Röntgen-diagnosztika és -terápia"/>
    <s v="Delta"/>
    <n v="-0.9"/>
    <s v="Pontszám"/>
    <s v="Direkt"/>
    <s v="Y-transz1"/>
  </r>
  <r>
    <n v="3900"/>
    <x v="13"/>
    <x v="3"/>
    <s v="Röntgen-diagnosztika és -terápia"/>
    <s v="Delta"/>
    <n v="-0.9"/>
    <s v="Pontszám"/>
    <s v="Direkt"/>
    <s v="Y-transz1"/>
  </r>
  <r>
    <n v="3901"/>
    <x v="14"/>
    <x v="3"/>
    <s v="Röntgen-diagnosztika és -terápia"/>
    <s v="Delta"/>
    <n v="0.1"/>
    <s v="Pontszám"/>
    <s v="Direkt"/>
    <s v="Y-transz1"/>
  </r>
  <r>
    <n v="3902"/>
    <x v="15"/>
    <x v="3"/>
    <s v="Röntgen-diagnosztika és -terápia"/>
    <s v="Delta"/>
    <n v="-0.4"/>
    <s v="Pontszám"/>
    <s v="Direkt"/>
    <s v="Y-transz1"/>
  </r>
  <r>
    <n v="3903"/>
    <x v="16"/>
    <x v="3"/>
    <s v="Röntgen-diagnosztika és -terápia"/>
    <s v="Delta"/>
    <n v="-0.4"/>
    <s v="Pontszám"/>
    <s v="Direkt"/>
    <s v="Y-transz1"/>
  </r>
  <r>
    <n v="3904"/>
    <x v="17"/>
    <x v="3"/>
    <s v="Röntgen-diagnosztika és -terápia"/>
    <s v="Delta"/>
    <n v="0.1"/>
    <s v="Pontszám"/>
    <s v="Direkt"/>
    <s v="Y-transz1"/>
  </r>
  <r>
    <n v="3905"/>
    <x v="18"/>
    <x v="3"/>
    <s v="Röntgen-diagnosztika és -terápia"/>
    <s v="Delta"/>
    <n v="-0.4"/>
    <s v="Pontszám"/>
    <s v="Direkt"/>
    <s v="Y-transz1"/>
  </r>
  <r>
    <n v="3906"/>
    <x v="19"/>
    <x v="3"/>
    <s v="Röntgen-diagnosztika és -terápia"/>
    <s v="Delta"/>
    <n v="-0.9"/>
    <s v="Pontszám"/>
    <s v="Direkt"/>
    <s v="Y-transz1"/>
  </r>
  <r>
    <n v="3907"/>
    <x v="20"/>
    <x v="3"/>
    <s v="Röntgen-diagnosztika és -terápia"/>
    <s v="Delta"/>
    <n v="-1.4"/>
    <s v="Pontszám"/>
    <s v="Direkt"/>
    <s v="Y-transz1"/>
  </r>
  <r>
    <n v="3908"/>
    <x v="21"/>
    <x v="3"/>
    <s v="Röntgen-diagnosztika és -terápia"/>
    <s v="Delta"/>
    <n v="-1.4"/>
    <s v="Pontszám"/>
    <s v="Direkt"/>
    <s v="Y-transz1"/>
  </r>
  <r>
    <n v="3909"/>
    <x v="22"/>
    <x v="3"/>
    <s v="Röntgen-diagnosztika és -terápia"/>
    <s v="Delta"/>
    <n v="-0.4"/>
    <s v="Pontszám"/>
    <s v="Direkt"/>
    <s v="Y-transz1"/>
  </r>
  <r>
    <n v="3910"/>
    <x v="23"/>
    <x v="3"/>
    <s v="Röntgen-diagnosztika és -terápia"/>
    <s v="Delta"/>
    <n v="-0.9"/>
    <s v="Pontszám"/>
    <s v="Direkt"/>
    <s v="Y-transz1"/>
  </r>
  <r>
    <n v="3911"/>
    <x v="24"/>
    <x v="3"/>
    <s v="Röntgen-diagnosztika és -terápia"/>
    <s v="Delta"/>
    <n v="2.1"/>
    <s v="Pontszám"/>
    <s v="Direkt"/>
    <s v="Y-transz1"/>
  </r>
  <r>
    <n v="3912"/>
    <x v="25"/>
    <x v="3"/>
    <s v="Röntgen-diagnosztika és -terápia"/>
    <s v="Delta"/>
    <n v="-0.9"/>
    <s v="Pontszám"/>
    <s v="Direkt"/>
    <s v="Y-transz1"/>
  </r>
  <r>
    <n v="3913"/>
    <x v="26"/>
    <x v="3"/>
    <s v="Röntgen-diagnosztika és -terápia"/>
    <s v="Delta"/>
    <n v="-0.4"/>
    <s v="Pontszám"/>
    <s v="Direkt"/>
    <s v="Y-transz1"/>
  </r>
  <r>
    <n v="3914"/>
    <x v="27"/>
    <x v="3"/>
    <s v="Röntgen-diagnosztika és -terápia"/>
    <s v="Delta"/>
    <n v="-0.4"/>
    <s v="Pontszám"/>
    <s v="Direkt"/>
    <s v="Y-transz1"/>
  </r>
  <r>
    <n v="3915"/>
    <x v="28"/>
    <x v="3"/>
    <s v="Röntgen-diagnosztika és -terápia"/>
    <s v="Delta"/>
    <n v="-0.9"/>
    <s v="Pontszám"/>
    <s v="Direkt"/>
    <s v="Y-transz1"/>
  </r>
  <r>
    <n v="3916"/>
    <x v="0"/>
    <x v="3"/>
    <s v="Röntgen-diagnosztika és -terápia"/>
    <s v="Delta/Tény"/>
    <n v="0"/>
    <s v="%"/>
    <s v="Direkt"/>
    <s v="Y-transz1"/>
  </r>
  <r>
    <n v="3917"/>
    <x v="1"/>
    <x v="3"/>
    <s v="Röntgen-diagnosztika és -terápia"/>
    <s v="Delta/Tény"/>
    <n v="0"/>
    <s v="%"/>
    <s v="Direkt"/>
    <s v="Y-transz1"/>
  </r>
  <r>
    <n v="3918"/>
    <x v="2"/>
    <x v="3"/>
    <s v="Röntgen-diagnosztika és -terápia"/>
    <s v="Delta/Tény"/>
    <n v="0"/>
    <s v="%"/>
    <s v="Direkt"/>
    <s v="Y-transz1"/>
  </r>
  <r>
    <n v="3919"/>
    <x v="3"/>
    <x v="3"/>
    <s v="Röntgen-diagnosztika és -terápia"/>
    <s v="Delta/Tény"/>
    <n v="0"/>
    <s v="%"/>
    <s v="Direkt"/>
    <s v="Y-transz1"/>
  </r>
  <r>
    <n v="3920"/>
    <x v="4"/>
    <x v="3"/>
    <s v="Röntgen-diagnosztika és -terápia"/>
    <s v="Delta/Tény"/>
    <n v="0"/>
    <s v="%"/>
    <s v="Direkt"/>
    <s v="Y-transz1"/>
  </r>
  <r>
    <n v="3921"/>
    <x v="5"/>
    <x v="3"/>
    <s v="Röntgen-diagnosztika és -terápia"/>
    <s v="Delta/Tény"/>
    <n v="0"/>
    <s v="%"/>
    <s v="Direkt"/>
    <s v="Y-transz1"/>
  </r>
  <r>
    <n v="3922"/>
    <x v="6"/>
    <x v="3"/>
    <s v="Röntgen-diagnosztika és -terápia"/>
    <s v="Delta/Tény"/>
    <n v="0"/>
    <s v="%"/>
    <s v="Direkt"/>
    <s v="Y-transz1"/>
  </r>
  <r>
    <n v="3923"/>
    <x v="7"/>
    <x v="3"/>
    <s v="Röntgen-diagnosztika és -terápia"/>
    <s v="Delta/Tény"/>
    <n v="0"/>
    <s v="%"/>
    <s v="Direkt"/>
    <s v="Y-transz1"/>
  </r>
  <r>
    <n v="3924"/>
    <x v="8"/>
    <x v="3"/>
    <s v="Röntgen-diagnosztika és -terápia"/>
    <s v="Delta/Tény"/>
    <n v="0"/>
    <s v="%"/>
    <s v="Direkt"/>
    <s v="Y-transz1"/>
  </r>
  <r>
    <n v="3925"/>
    <x v="9"/>
    <x v="3"/>
    <s v="Röntgen-diagnosztika és -terápia"/>
    <s v="Delta/Tény"/>
    <n v="0"/>
    <s v="%"/>
    <s v="Direkt"/>
    <s v="Y-transz1"/>
  </r>
  <r>
    <n v="3926"/>
    <x v="10"/>
    <x v="3"/>
    <s v="Röntgen-diagnosztika és -terápia"/>
    <s v="Delta/Tény"/>
    <n v="0"/>
    <s v="%"/>
    <s v="Direkt"/>
    <s v="Y-transz1"/>
  </r>
  <r>
    <n v="3927"/>
    <x v="11"/>
    <x v="3"/>
    <s v="Röntgen-diagnosztika és -terápia"/>
    <s v="Delta/Tény"/>
    <n v="0"/>
    <s v="%"/>
    <s v="Direkt"/>
    <s v="Y-transz1"/>
  </r>
  <r>
    <n v="3928"/>
    <x v="12"/>
    <x v="3"/>
    <s v="Röntgen-diagnosztika és -terápia"/>
    <s v="Delta/Tény"/>
    <n v="0"/>
    <s v="%"/>
    <s v="Direkt"/>
    <s v="Y-transz1"/>
  </r>
  <r>
    <n v="3929"/>
    <x v="13"/>
    <x v="3"/>
    <s v="Röntgen-diagnosztika és -terápia"/>
    <s v="Delta/Tény"/>
    <n v="0"/>
    <s v="%"/>
    <s v="Direkt"/>
    <s v="Y-transz1"/>
  </r>
  <r>
    <n v="3930"/>
    <x v="14"/>
    <x v="3"/>
    <s v="Röntgen-diagnosztika és -terápia"/>
    <s v="Delta/Tény"/>
    <n v="0"/>
    <s v="%"/>
    <s v="Direkt"/>
    <s v="Y-transz1"/>
  </r>
  <r>
    <n v="3931"/>
    <x v="15"/>
    <x v="3"/>
    <s v="Röntgen-diagnosztika és -terápia"/>
    <s v="Delta/Tény"/>
    <n v="0"/>
    <s v="%"/>
    <s v="Direkt"/>
    <s v="Y-transz1"/>
  </r>
  <r>
    <n v="3932"/>
    <x v="16"/>
    <x v="3"/>
    <s v="Röntgen-diagnosztika és -terápia"/>
    <s v="Delta/Tény"/>
    <n v="0"/>
    <s v="%"/>
    <s v="Direkt"/>
    <s v="Y-transz1"/>
  </r>
  <r>
    <n v="3933"/>
    <x v="17"/>
    <x v="3"/>
    <s v="Röntgen-diagnosztika és -terápia"/>
    <s v="Delta/Tény"/>
    <n v="0"/>
    <s v="%"/>
    <s v="Direkt"/>
    <s v="Y-transz1"/>
  </r>
  <r>
    <n v="3934"/>
    <x v="18"/>
    <x v="3"/>
    <s v="Röntgen-diagnosztika és -terápia"/>
    <s v="Delta/Tény"/>
    <n v="0"/>
    <s v="%"/>
    <s v="Direkt"/>
    <s v="Y-transz1"/>
  </r>
  <r>
    <n v="3935"/>
    <x v="19"/>
    <x v="3"/>
    <s v="Röntgen-diagnosztika és -terápia"/>
    <s v="Delta/Tény"/>
    <n v="0"/>
    <s v="%"/>
    <s v="Direkt"/>
    <s v="Y-transz1"/>
  </r>
  <r>
    <n v="3936"/>
    <x v="20"/>
    <x v="3"/>
    <s v="Röntgen-diagnosztika és -terápia"/>
    <s v="Delta/Tény"/>
    <n v="0"/>
    <s v="%"/>
    <s v="Direkt"/>
    <s v="Y-transz1"/>
  </r>
  <r>
    <n v="3937"/>
    <x v="21"/>
    <x v="3"/>
    <s v="Röntgen-diagnosztika és -terápia"/>
    <s v="Delta/Tény"/>
    <n v="0"/>
    <s v="%"/>
    <s v="Direkt"/>
    <s v="Y-transz1"/>
  </r>
  <r>
    <n v="3938"/>
    <x v="22"/>
    <x v="3"/>
    <s v="Röntgen-diagnosztika és -terápia"/>
    <s v="Delta/Tény"/>
    <n v="0"/>
    <s v="%"/>
    <s v="Direkt"/>
    <s v="Y-transz1"/>
  </r>
  <r>
    <n v="3939"/>
    <x v="23"/>
    <x v="3"/>
    <s v="Röntgen-diagnosztika és -terápia"/>
    <s v="Delta/Tény"/>
    <n v="0"/>
    <s v="%"/>
    <s v="Direkt"/>
    <s v="Y-transz1"/>
  </r>
  <r>
    <n v="3940"/>
    <x v="24"/>
    <x v="3"/>
    <s v="Röntgen-diagnosztika és -terápia"/>
    <s v="Delta/Tény"/>
    <n v="0"/>
    <s v="%"/>
    <s v="Direkt"/>
    <s v="Y-transz1"/>
  </r>
  <r>
    <n v="3941"/>
    <x v="25"/>
    <x v="3"/>
    <s v="Röntgen-diagnosztika és -terápia"/>
    <s v="Delta/Tény"/>
    <n v="0"/>
    <s v="%"/>
    <s v="Direkt"/>
    <s v="Y-transz1"/>
  </r>
  <r>
    <n v="3942"/>
    <x v="26"/>
    <x v="3"/>
    <s v="Röntgen-diagnosztika és -terápia"/>
    <s v="Delta/Tény"/>
    <n v="0"/>
    <s v="%"/>
    <s v="Direkt"/>
    <s v="Y-transz1"/>
  </r>
  <r>
    <n v="3943"/>
    <x v="27"/>
    <x v="3"/>
    <s v="Röntgen-diagnosztika és -terápia"/>
    <s v="Delta/Tény"/>
    <n v="0"/>
    <s v="%"/>
    <s v="Direkt"/>
    <s v="Y-transz1"/>
  </r>
  <r>
    <n v="3944"/>
    <x v="28"/>
    <x v="3"/>
    <s v="Röntgen-diagnosztika és -terápia"/>
    <s v="Delta/Tény"/>
    <n v="0"/>
    <s v="%"/>
    <s v="Direkt"/>
    <s v="Y-transz1"/>
  </r>
  <r>
    <n v="3945"/>
    <x v="0"/>
    <x v="4"/>
    <s v="Röntgen-diagnosztika és -terápia"/>
    <s v="Tény"/>
    <n v="1041460"/>
    <s v="Pontszám"/>
    <s v="Direkt"/>
    <s v="Y-transz1"/>
  </r>
  <r>
    <n v="3946"/>
    <x v="1"/>
    <x v="4"/>
    <s v="Röntgen-diagnosztika és -terápia"/>
    <s v="Tény"/>
    <n v="1041460"/>
    <s v="Pontszám"/>
    <s v="Direkt"/>
    <s v="Y-transz1"/>
  </r>
  <r>
    <n v="3947"/>
    <x v="2"/>
    <x v="4"/>
    <s v="Röntgen-diagnosztika és -terápia"/>
    <s v="Tény"/>
    <n v="1041434"/>
    <s v="Pontszám"/>
    <s v="Direkt"/>
    <s v="Y-transz1"/>
  </r>
  <r>
    <n v="3948"/>
    <x v="3"/>
    <x v="4"/>
    <s v="Röntgen-diagnosztika és -terápia"/>
    <s v="Tény"/>
    <n v="1038763"/>
    <s v="Pontszám"/>
    <s v="Direkt"/>
    <s v="Y-transz1"/>
  </r>
  <r>
    <n v="3949"/>
    <x v="4"/>
    <x v="4"/>
    <s v="Röntgen-diagnosztika és -terápia"/>
    <s v="Tény"/>
    <n v="1035589"/>
    <s v="Pontszám"/>
    <s v="Direkt"/>
    <s v="Y-transz1"/>
  </r>
  <r>
    <n v="3950"/>
    <x v="5"/>
    <x v="4"/>
    <s v="Röntgen-diagnosztika és -terápia"/>
    <s v="Tény"/>
    <n v="1038794"/>
    <s v="Pontszám"/>
    <s v="Direkt"/>
    <s v="Y-transz1"/>
  </r>
  <r>
    <n v="3951"/>
    <x v="6"/>
    <x v="4"/>
    <s v="Röntgen-diagnosztika és -terápia"/>
    <s v="Tény"/>
    <n v="1037633"/>
    <s v="Pontszám"/>
    <s v="Direkt"/>
    <s v="Y-transz1"/>
  </r>
  <r>
    <n v="3952"/>
    <x v="7"/>
    <x v="4"/>
    <s v="Röntgen-diagnosztika és -terápia"/>
    <s v="Tény"/>
    <n v="1031409"/>
    <s v="Pontszám"/>
    <s v="Direkt"/>
    <s v="Y-transz1"/>
  </r>
  <r>
    <n v="3953"/>
    <x v="8"/>
    <x v="4"/>
    <s v="Röntgen-diagnosztika és -terápia"/>
    <s v="Tény"/>
    <n v="1032652"/>
    <s v="Pontszám"/>
    <s v="Direkt"/>
    <s v="Y-transz1"/>
  </r>
  <r>
    <n v="3954"/>
    <x v="9"/>
    <x v="4"/>
    <s v="Röntgen-diagnosztika és -terápia"/>
    <s v="Tény"/>
    <n v="1034685"/>
    <s v="Pontszám"/>
    <s v="Direkt"/>
    <s v="Y-transz1"/>
  </r>
  <r>
    <n v="3955"/>
    <x v="10"/>
    <x v="4"/>
    <s v="Röntgen-diagnosztika és -terápia"/>
    <s v="Tény"/>
    <n v="1038937"/>
    <s v="Pontszám"/>
    <s v="Direkt"/>
    <s v="Y-transz1"/>
  </r>
  <r>
    <n v="3956"/>
    <x v="11"/>
    <x v="4"/>
    <s v="Röntgen-diagnosztika és -terápia"/>
    <s v="Tény"/>
    <n v="1037144"/>
    <s v="Pontszám"/>
    <s v="Direkt"/>
    <s v="Y-transz1"/>
  </r>
  <r>
    <n v="3957"/>
    <x v="12"/>
    <x v="4"/>
    <s v="Röntgen-diagnosztika és -terápia"/>
    <s v="Tény"/>
    <n v="1033483"/>
    <s v="Pontszám"/>
    <s v="Direkt"/>
    <s v="Y-transz1"/>
  </r>
  <r>
    <n v="3958"/>
    <x v="13"/>
    <x v="4"/>
    <s v="Röntgen-diagnosztika és -terápia"/>
    <s v="Tény"/>
    <n v="1036974"/>
    <s v="Pontszám"/>
    <s v="Direkt"/>
    <s v="Y-transz1"/>
  </r>
  <r>
    <n v="3959"/>
    <x v="14"/>
    <x v="4"/>
    <s v="Röntgen-diagnosztika és -terápia"/>
    <s v="Tény"/>
    <n v="1036858"/>
    <s v="Pontszám"/>
    <s v="Direkt"/>
    <s v="Y-transz1"/>
  </r>
  <r>
    <n v="3960"/>
    <x v="15"/>
    <x v="4"/>
    <s v="Röntgen-diagnosztika és -terápia"/>
    <s v="Tény"/>
    <n v="1037938"/>
    <s v="Pontszám"/>
    <s v="Direkt"/>
    <s v="Y-transz1"/>
  </r>
  <r>
    <n v="3961"/>
    <x v="16"/>
    <x v="4"/>
    <s v="Röntgen-diagnosztika és -terápia"/>
    <s v="Tény"/>
    <n v="1039978"/>
    <s v="Pontszám"/>
    <s v="Direkt"/>
    <s v="Y-transz1"/>
  </r>
  <r>
    <n v="3962"/>
    <x v="17"/>
    <x v="4"/>
    <s v="Röntgen-diagnosztika és -terápia"/>
    <s v="Tény"/>
    <n v="1034148"/>
    <s v="Pontszám"/>
    <s v="Direkt"/>
    <s v="Y-transz1"/>
  </r>
  <r>
    <n v="3963"/>
    <x v="18"/>
    <x v="4"/>
    <s v="Röntgen-diagnosztika és -terápia"/>
    <s v="Tény"/>
    <n v="1037835"/>
    <s v="Pontszám"/>
    <s v="Direkt"/>
    <s v="Y-transz1"/>
  </r>
  <r>
    <n v="3964"/>
    <x v="19"/>
    <x v="4"/>
    <s v="Röntgen-diagnosztika és -terápia"/>
    <s v="Tény"/>
    <n v="1048332"/>
    <s v="Pontszám"/>
    <s v="Direkt"/>
    <s v="Y-transz1"/>
  </r>
  <r>
    <n v="3965"/>
    <x v="20"/>
    <x v="4"/>
    <s v="Röntgen-diagnosztika és -terápia"/>
    <s v="Tény"/>
    <n v="1040040"/>
    <s v="Pontszám"/>
    <s v="Direkt"/>
    <s v="Y-transz1"/>
  </r>
  <r>
    <n v="3966"/>
    <x v="21"/>
    <x v="4"/>
    <s v="Röntgen-diagnosztika és -terápia"/>
    <s v="Tény"/>
    <n v="1037486"/>
    <s v="Pontszám"/>
    <s v="Direkt"/>
    <s v="Y-transz1"/>
  </r>
  <r>
    <n v="3967"/>
    <x v="22"/>
    <x v="4"/>
    <s v="Röntgen-diagnosztika és -terápia"/>
    <s v="Tény"/>
    <n v="1042084"/>
    <s v="Pontszám"/>
    <s v="Direkt"/>
    <s v="Y-transz1"/>
  </r>
  <r>
    <n v="3968"/>
    <x v="23"/>
    <x v="4"/>
    <s v="Röntgen-diagnosztika és -terápia"/>
    <s v="Tény"/>
    <n v="1040463"/>
    <s v="Pontszám"/>
    <s v="Direkt"/>
    <s v="Y-transz1"/>
  </r>
  <r>
    <n v="3969"/>
    <x v="24"/>
    <x v="4"/>
    <s v="Röntgen-diagnosztika és -terápia"/>
    <s v="Tény"/>
    <n v="1037665"/>
    <s v="Pontszám"/>
    <s v="Direkt"/>
    <s v="Y-transz1"/>
  </r>
  <r>
    <n v="3970"/>
    <x v="25"/>
    <x v="4"/>
    <s v="Röntgen-diagnosztika és -terápia"/>
    <s v="Tény"/>
    <n v="1035608"/>
    <s v="Pontszám"/>
    <s v="Direkt"/>
    <s v="Y-transz1"/>
  </r>
  <r>
    <n v="3971"/>
    <x v="26"/>
    <x v="4"/>
    <s v="Röntgen-diagnosztika és -terápia"/>
    <s v="Tény"/>
    <n v="1038141"/>
    <s v="Pontszám"/>
    <s v="Direkt"/>
    <s v="Y-transz1"/>
  </r>
  <r>
    <n v="3972"/>
    <x v="27"/>
    <x v="4"/>
    <s v="Röntgen-diagnosztika és -terápia"/>
    <s v="Tény"/>
    <n v="1039550"/>
    <s v="Pontszám"/>
    <s v="Direkt"/>
    <s v="Y-transz1"/>
  </r>
  <r>
    <n v="3973"/>
    <x v="28"/>
    <x v="4"/>
    <s v="Röntgen-diagnosztika és -terápia"/>
    <s v="Tény"/>
    <n v="1039336"/>
    <s v="Pontszám"/>
    <s v="Direkt"/>
    <s v="Y-transz1"/>
  </r>
  <r>
    <n v="3974"/>
    <x v="0"/>
    <x v="4"/>
    <s v="Röntgen-diagnosztika és -terápia"/>
    <s v="Becslés"/>
    <n v="1041460.3"/>
    <s v="Pontszám"/>
    <s v="Direkt"/>
    <s v="Y-transz1"/>
  </r>
  <r>
    <n v="3975"/>
    <x v="1"/>
    <x v="4"/>
    <s v="Röntgen-diagnosztika és -terápia"/>
    <s v="Becslés"/>
    <n v="1041460.3"/>
    <s v="Pontszám"/>
    <s v="Direkt"/>
    <s v="Y-transz1"/>
  </r>
  <r>
    <n v="3976"/>
    <x v="2"/>
    <x v="4"/>
    <s v="Röntgen-diagnosztika és -terápia"/>
    <s v="Becslés"/>
    <n v="1041433.8"/>
    <s v="Pontszám"/>
    <s v="Direkt"/>
    <s v="Y-transz1"/>
  </r>
  <r>
    <n v="3977"/>
    <x v="3"/>
    <x v="4"/>
    <s v="Röntgen-diagnosztika és -terápia"/>
    <s v="Becslés"/>
    <n v="1038763.3"/>
    <s v="Pontszám"/>
    <s v="Direkt"/>
    <s v="Y-transz1"/>
  </r>
  <r>
    <n v="3978"/>
    <x v="4"/>
    <x v="4"/>
    <s v="Röntgen-diagnosztika és -terápia"/>
    <s v="Becslés"/>
    <n v="1035587.3"/>
    <s v="Pontszám"/>
    <s v="Direkt"/>
    <s v="Y-transz1"/>
  </r>
  <r>
    <n v="3979"/>
    <x v="5"/>
    <x v="4"/>
    <s v="Röntgen-diagnosztika és -terápia"/>
    <s v="Becslés"/>
    <n v="1038794.3"/>
    <s v="Pontszám"/>
    <s v="Direkt"/>
    <s v="Y-transz1"/>
  </r>
  <r>
    <n v="3980"/>
    <x v="6"/>
    <x v="4"/>
    <s v="Röntgen-diagnosztika és -terápia"/>
    <s v="Becslés"/>
    <n v="1037633.8"/>
    <s v="Pontszám"/>
    <s v="Direkt"/>
    <s v="Y-transz1"/>
  </r>
  <r>
    <n v="3981"/>
    <x v="7"/>
    <x v="4"/>
    <s v="Röntgen-diagnosztika és -terápia"/>
    <s v="Becslés"/>
    <n v="1031410.3"/>
    <s v="Pontszám"/>
    <s v="Direkt"/>
    <s v="Y-transz1"/>
  </r>
  <r>
    <n v="3982"/>
    <x v="8"/>
    <x v="4"/>
    <s v="Röntgen-diagnosztika és -terápia"/>
    <s v="Becslés"/>
    <n v="1032649.8"/>
    <s v="Pontszám"/>
    <s v="Direkt"/>
    <s v="Y-transz1"/>
  </r>
  <r>
    <n v="3983"/>
    <x v="9"/>
    <x v="4"/>
    <s v="Röntgen-diagnosztika és -terápia"/>
    <s v="Becslés"/>
    <n v="1034685.8"/>
    <s v="Pontszám"/>
    <s v="Direkt"/>
    <s v="Y-transz1"/>
  </r>
  <r>
    <n v="3984"/>
    <x v="10"/>
    <x v="4"/>
    <s v="Röntgen-diagnosztika és -terápia"/>
    <s v="Becslés"/>
    <n v="1038937.8"/>
    <s v="Pontszám"/>
    <s v="Direkt"/>
    <s v="Y-transz1"/>
  </r>
  <r>
    <n v="3985"/>
    <x v="11"/>
    <x v="4"/>
    <s v="Röntgen-diagnosztika és -terápia"/>
    <s v="Becslés"/>
    <n v="1037143.8"/>
    <s v="Pontszám"/>
    <s v="Direkt"/>
    <s v="Y-transz1"/>
  </r>
  <r>
    <n v="3986"/>
    <x v="12"/>
    <x v="4"/>
    <s v="Röntgen-diagnosztika és -terápia"/>
    <s v="Becslés"/>
    <n v="1033482.8"/>
    <s v="Pontszám"/>
    <s v="Direkt"/>
    <s v="Y-transz1"/>
  </r>
  <r>
    <n v="3987"/>
    <x v="13"/>
    <x v="4"/>
    <s v="Röntgen-diagnosztika és -terápia"/>
    <s v="Becslés"/>
    <n v="1036974.3"/>
    <s v="Pontszám"/>
    <s v="Direkt"/>
    <s v="Y-transz1"/>
  </r>
  <r>
    <n v="3988"/>
    <x v="14"/>
    <x v="4"/>
    <s v="Röntgen-diagnosztika és -terápia"/>
    <s v="Becslés"/>
    <n v="1036858.3"/>
    <s v="Pontszám"/>
    <s v="Direkt"/>
    <s v="Y-transz1"/>
  </r>
  <r>
    <n v="3989"/>
    <x v="15"/>
    <x v="4"/>
    <s v="Röntgen-diagnosztika és -terápia"/>
    <s v="Becslés"/>
    <n v="1037938.8"/>
    <s v="Pontszám"/>
    <s v="Direkt"/>
    <s v="Y-transz1"/>
  </r>
  <r>
    <n v="3990"/>
    <x v="16"/>
    <x v="4"/>
    <s v="Röntgen-diagnosztika és -terápia"/>
    <s v="Becslés"/>
    <n v="1039978.3"/>
    <s v="Pontszám"/>
    <s v="Direkt"/>
    <s v="Y-transz1"/>
  </r>
  <r>
    <n v="3991"/>
    <x v="17"/>
    <x v="4"/>
    <s v="Röntgen-diagnosztika és -terápia"/>
    <s v="Becslés"/>
    <n v="1034146.3"/>
    <s v="Pontszám"/>
    <s v="Direkt"/>
    <s v="Y-transz1"/>
  </r>
  <r>
    <n v="3992"/>
    <x v="18"/>
    <x v="4"/>
    <s v="Röntgen-diagnosztika és -terápia"/>
    <s v="Becslés"/>
    <n v="1037835.3"/>
    <s v="Pontszám"/>
    <s v="Direkt"/>
    <s v="Y-transz1"/>
  </r>
  <r>
    <n v="3993"/>
    <x v="19"/>
    <x v="4"/>
    <s v="Röntgen-diagnosztika és -terápia"/>
    <s v="Becslés"/>
    <n v="1048332.8"/>
    <s v="Pontszám"/>
    <s v="Direkt"/>
    <s v="Y-transz1"/>
  </r>
  <r>
    <n v="3994"/>
    <x v="20"/>
    <x v="4"/>
    <s v="Röntgen-diagnosztika és -terápia"/>
    <s v="Becslés"/>
    <n v="1040037.8"/>
    <s v="Pontszám"/>
    <s v="Direkt"/>
    <s v="Y-transz1"/>
  </r>
  <r>
    <n v="3995"/>
    <x v="21"/>
    <x v="4"/>
    <s v="Röntgen-diagnosztika és -terápia"/>
    <s v="Becslés"/>
    <n v="1037483.8"/>
    <s v="Pontszám"/>
    <s v="Direkt"/>
    <s v="Y-transz1"/>
  </r>
  <r>
    <n v="3996"/>
    <x v="22"/>
    <x v="4"/>
    <s v="Röntgen-diagnosztika és -terápia"/>
    <s v="Becslés"/>
    <n v="1042084.3"/>
    <s v="Pontszám"/>
    <s v="Direkt"/>
    <s v="Y-transz1"/>
  </r>
  <r>
    <n v="3997"/>
    <x v="23"/>
    <x v="4"/>
    <s v="Röntgen-diagnosztika és -terápia"/>
    <s v="Becslés"/>
    <n v="1040463.3"/>
    <s v="Pontszám"/>
    <s v="Direkt"/>
    <s v="Y-transz1"/>
  </r>
  <r>
    <n v="3998"/>
    <x v="24"/>
    <x v="4"/>
    <s v="Röntgen-diagnosztika és -terápia"/>
    <s v="Becslés"/>
    <n v="1037665.8"/>
    <s v="Pontszám"/>
    <s v="Direkt"/>
    <s v="Y-transz1"/>
  </r>
  <r>
    <n v="3999"/>
    <x v="25"/>
    <x v="4"/>
    <s v="Röntgen-diagnosztika és -terápia"/>
    <s v="Becslés"/>
    <n v="1035608.8"/>
    <s v="Pontszám"/>
    <s v="Direkt"/>
    <s v="Y-transz1"/>
  </r>
  <r>
    <n v="4000"/>
    <x v="26"/>
    <x v="4"/>
    <s v="Röntgen-diagnosztika és -terápia"/>
    <s v="Becslés"/>
    <n v="1038141.3"/>
    <s v="Pontszám"/>
    <s v="Direkt"/>
    <s v="Y-transz1"/>
  </r>
  <r>
    <n v="4001"/>
    <x v="27"/>
    <x v="4"/>
    <s v="Röntgen-diagnosztika és -terápia"/>
    <s v="Becslés"/>
    <n v="1039550.3"/>
    <s v="Pontszám"/>
    <s v="Direkt"/>
    <s v="Y-transz1"/>
  </r>
  <r>
    <n v="4002"/>
    <x v="28"/>
    <x v="4"/>
    <s v="Röntgen-diagnosztika és -terápia"/>
    <s v="Becslés"/>
    <n v="1039336.3"/>
    <s v="Pontszám"/>
    <s v="Direkt"/>
    <s v="Y-transz1"/>
  </r>
  <r>
    <n v="4003"/>
    <x v="0"/>
    <x v="4"/>
    <s v="Röntgen-diagnosztika és -terápia"/>
    <s v="Delta"/>
    <n v="-0.3"/>
    <s v="Pontszám"/>
    <s v="Direkt"/>
    <s v="Y-transz1"/>
  </r>
  <r>
    <n v="4004"/>
    <x v="1"/>
    <x v="4"/>
    <s v="Röntgen-diagnosztika és -terápia"/>
    <s v="Delta"/>
    <n v="-0.3"/>
    <s v="Pontszám"/>
    <s v="Direkt"/>
    <s v="Y-transz1"/>
  </r>
  <r>
    <n v="4005"/>
    <x v="2"/>
    <x v="4"/>
    <s v="Röntgen-diagnosztika és -terápia"/>
    <s v="Delta"/>
    <n v="0.2"/>
    <s v="Pontszám"/>
    <s v="Direkt"/>
    <s v="Y-transz1"/>
  </r>
  <r>
    <n v="4006"/>
    <x v="3"/>
    <x v="4"/>
    <s v="Röntgen-diagnosztika és -terápia"/>
    <s v="Delta"/>
    <n v="-0.3"/>
    <s v="Pontszám"/>
    <s v="Direkt"/>
    <s v="Y-transz1"/>
  </r>
  <r>
    <n v="4007"/>
    <x v="4"/>
    <x v="4"/>
    <s v="Röntgen-diagnosztika és -terápia"/>
    <s v="Delta"/>
    <n v="1.7"/>
    <s v="Pontszám"/>
    <s v="Direkt"/>
    <s v="Y-transz1"/>
  </r>
  <r>
    <n v="4008"/>
    <x v="5"/>
    <x v="4"/>
    <s v="Röntgen-diagnosztika és -terápia"/>
    <s v="Delta"/>
    <n v="-0.3"/>
    <s v="Pontszám"/>
    <s v="Direkt"/>
    <s v="Y-transz1"/>
  </r>
  <r>
    <n v="4009"/>
    <x v="6"/>
    <x v="4"/>
    <s v="Röntgen-diagnosztika és -terápia"/>
    <s v="Delta"/>
    <n v="-0.8"/>
    <s v="Pontszám"/>
    <s v="Direkt"/>
    <s v="Y-transz1"/>
  </r>
  <r>
    <n v="4010"/>
    <x v="7"/>
    <x v="4"/>
    <s v="Röntgen-diagnosztika és -terápia"/>
    <s v="Delta"/>
    <n v="-1.3"/>
    <s v="Pontszám"/>
    <s v="Direkt"/>
    <s v="Y-transz1"/>
  </r>
  <r>
    <n v="4011"/>
    <x v="8"/>
    <x v="4"/>
    <s v="Röntgen-diagnosztika és -terápia"/>
    <s v="Delta"/>
    <n v="2.2000000000000002"/>
    <s v="Pontszám"/>
    <s v="Direkt"/>
    <s v="Y-transz1"/>
  </r>
  <r>
    <n v="4012"/>
    <x v="9"/>
    <x v="4"/>
    <s v="Röntgen-diagnosztika és -terápia"/>
    <s v="Delta"/>
    <n v="-0.8"/>
    <s v="Pontszám"/>
    <s v="Direkt"/>
    <s v="Y-transz1"/>
  </r>
  <r>
    <n v="4013"/>
    <x v="10"/>
    <x v="4"/>
    <s v="Röntgen-diagnosztika és -terápia"/>
    <s v="Delta"/>
    <n v="-0.8"/>
    <s v="Pontszám"/>
    <s v="Direkt"/>
    <s v="Y-transz1"/>
  </r>
  <r>
    <n v="4014"/>
    <x v="11"/>
    <x v="4"/>
    <s v="Röntgen-diagnosztika és -terápia"/>
    <s v="Delta"/>
    <n v="0.2"/>
    <s v="Pontszám"/>
    <s v="Direkt"/>
    <s v="Y-transz1"/>
  </r>
  <r>
    <n v="4015"/>
    <x v="12"/>
    <x v="4"/>
    <s v="Röntgen-diagnosztika és -terápia"/>
    <s v="Delta"/>
    <n v="0.2"/>
    <s v="Pontszám"/>
    <s v="Direkt"/>
    <s v="Y-transz1"/>
  </r>
  <r>
    <n v="4016"/>
    <x v="13"/>
    <x v="4"/>
    <s v="Röntgen-diagnosztika és -terápia"/>
    <s v="Delta"/>
    <n v="-0.3"/>
    <s v="Pontszám"/>
    <s v="Direkt"/>
    <s v="Y-transz1"/>
  </r>
  <r>
    <n v="4017"/>
    <x v="14"/>
    <x v="4"/>
    <s v="Röntgen-diagnosztika és -terápia"/>
    <s v="Delta"/>
    <n v="-0.3"/>
    <s v="Pontszám"/>
    <s v="Direkt"/>
    <s v="Y-transz1"/>
  </r>
  <r>
    <n v="4018"/>
    <x v="15"/>
    <x v="4"/>
    <s v="Röntgen-diagnosztika és -terápia"/>
    <s v="Delta"/>
    <n v="-0.8"/>
    <s v="Pontszám"/>
    <s v="Direkt"/>
    <s v="Y-transz1"/>
  </r>
  <r>
    <n v="4019"/>
    <x v="16"/>
    <x v="4"/>
    <s v="Röntgen-diagnosztika és -terápia"/>
    <s v="Delta"/>
    <n v="-0.3"/>
    <s v="Pontszám"/>
    <s v="Direkt"/>
    <s v="Y-transz1"/>
  </r>
  <r>
    <n v="4020"/>
    <x v="17"/>
    <x v="4"/>
    <s v="Röntgen-diagnosztika és -terápia"/>
    <s v="Delta"/>
    <n v="1.7"/>
    <s v="Pontszám"/>
    <s v="Direkt"/>
    <s v="Y-transz1"/>
  </r>
  <r>
    <n v="4021"/>
    <x v="18"/>
    <x v="4"/>
    <s v="Röntgen-diagnosztika és -terápia"/>
    <s v="Delta"/>
    <n v="-0.3"/>
    <s v="Pontszám"/>
    <s v="Direkt"/>
    <s v="Y-transz1"/>
  </r>
  <r>
    <n v="4022"/>
    <x v="19"/>
    <x v="4"/>
    <s v="Röntgen-diagnosztika és -terápia"/>
    <s v="Delta"/>
    <n v="-0.8"/>
    <s v="Pontszám"/>
    <s v="Direkt"/>
    <s v="Y-transz1"/>
  </r>
  <r>
    <n v="4023"/>
    <x v="20"/>
    <x v="4"/>
    <s v="Röntgen-diagnosztika és -terápia"/>
    <s v="Delta"/>
    <n v="2.2000000000000002"/>
    <s v="Pontszám"/>
    <s v="Direkt"/>
    <s v="Y-transz1"/>
  </r>
  <r>
    <n v="4024"/>
    <x v="21"/>
    <x v="4"/>
    <s v="Röntgen-diagnosztika és -terápia"/>
    <s v="Delta"/>
    <n v="2.2000000000000002"/>
    <s v="Pontszám"/>
    <s v="Direkt"/>
    <s v="Y-transz1"/>
  </r>
  <r>
    <n v="4025"/>
    <x v="22"/>
    <x v="4"/>
    <s v="Röntgen-diagnosztika és -terápia"/>
    <s v="Delta"/>
    <n v="-0.3"/>
    <s v="Pontszám"/>
    <s v="Direkt"/>
    <s v="Y-transz1"/>
  </r>
  <r>
    <n v="4026"/>
    <x v="23"/>
    <x v="4"/>
    <s v="Röntgen-diagnosztika és -terápia"/>
    <s v="Delta"/>
    <n v="-0.3"/>
    <s v="Pontszám"/>
    <s v="Direkt"/>
    <s v="Y-transz1"/>
  </r>
  <r>
    <n v="4027"/>
    <x v="24"/>
    <x v="4"/>
    <s v="Röntgen-diagnosztika és -terápia"/>
    <s v="Delta"/>
    <n v="-0.8"/>
    <s v="Pontszám"/>
    <s v="Direkt"/>
    <s v="Y-transz1"/>
  </r>
  <r>
    <n v="4028"/>
    <x v="25"/>
    <x v="4"/>
    <s v="Röntgen-diagnosztika és -terápia"/>
    <s v="Delta"/>
    <n v="-0.8"/>
    <s v="Pontszám"/>
    <s v="Direkt"/>
    <s v="Y-transz1"/>
  </r>
  <r>
    <n v="4029"/>
    <x v="26"/>
    <x v="4"/>
    <s v="Röntgen-diagnosztika és -terápia"/>
    <s v="Delta"/>
    <n v="-0.3"/>
    <s v="Pontszám"/>
    <s v="Direkt"/>
    <s v="Y-transz1"/>
  </r>
  <r>
    <n v="4030"/>
    <x v="27"/>
    <x v="4"/>
    <s v="Röntgen-diagnosztika és -terápia"/>
    <s v="Delta"/>
    <n v="-0.3"/>
    <s v="Pontszám"/>
    <s v="Direkt"/>
    <s v="Y-transz1"/>
  </r>
  <r>
    <n v="4031"/>
    <x v="28"/>
    <x v="4"/>
    <s v="Röntgen-diagnosztika és -terápia"/>
    <s v="Delta"/>
    <n v="-0.3"/>
    <s v="Pontszám"/>
    <s v="Direkt"/>
    <s v="Y-transz1"/>
  </r>
  <r>
    <n v="4032"/>
    <x v="0"/>
    <x v="4"/>
    <s v="Röntgen-diagnosztika és -terápia"/>
    <s v="Delta/Tény"/>
    <n v="0"/>
    <s v="%"/>
    <s v="Direkt"/>
    <s v="Y-transz1"/>
  </r>
  <r>
    <n v="4033"/>
    <x v="1"/>
    <x v="4"/>
    <s v="Röntgen-diagnosztika és -terápia"/>
    <s v="Delta/Tény"/>
    <n v="0"/>
    <s v="%"/>
    <s v="Direkt"/>
    <s v="Y-transz1"/>
  </r>
  <r>
    <n v="4034"/>
    <x v="2"/>
    <x v="4"/>
    <s v="Röntgen-diagnosztika és -terápia"/>
    <s v="Delta/Tény"/>
    <n v="0"/>
    <s v="%"/>
    <s v="Direkt"/>
    <s v="Y-transz1"/>
  </r>
  <r>
    <n v="4035"/>
    <x v="3"/>
    <x v="4"/>
    <s v="Röntgen-diagnosztika és -terápia"/>
    <s v="Delta/Tény"/>
    <n v="0"/>
    <s v="%"/>
    <s v="Direkt"/>
    <s v="Y-transz1"/>
  </r>
  <r>
    <n v="4036"/>
    <x v="4"/>
    <x v="4"/>
    <s v="Röntgen-diagnosztika és -terápia"/>
    <s v="Delta/Tény"/>
    <n v="0"/>
    <s v="%"/>
    <s v="Direkt"/>
    <s v="Y-transz1"/>
  </r>
  <r>
    <n v="4037"/>
    <x v="5"/>
    <x v="4"/>
    <s v="Röntgen-diagnosztika és -terápia"/>
    <s v="Delta/Tény"/>
    <n v="0"/>
    <s v="%"/>
    <s v="Direkt"/>
    <s v="Y-transz1"/>
  </r>
  <r>
    <n v="4038"/>
    <x v="6"/>
    <x v="4"/>
    <s v="Röntgen-diagnosztika és -terápia"/>
    <s v="Delta/Tény"/>
    <n v="0"/>
    <s v="%"/>
    <s v="Direkt"/>
    <s v="Y-transz1"/>
  </r>
  <r>
    <n v="4039"/>
    <x v="7"/>
    <x v="4"/>
    <s v="Röntgen-diagnosztika és -terápia"/>
    <s v="Delta/Tény"/>
    <n v="0"/>
    <s v="%"/>
    <s v="Direkt"/>
    <s v="Y-transz1"/>
  </r>
  <r>
    <n v="4040"/>
    <x v="8"/>
    <x v="4"/>
    <s v="Röntgen-diagnosztika és -terápia"/>
    <s v="Delta/Tény"/>
    <n v="0"/>
    <s v="%"/>
    <s v="Direkt"/>
    <s v="Y-transz1"/>
  </r>
  <r>
    <n v="4041"/>
    <x v="9"/>
    <x v="4"/>
    <s v="Röntgen-diagnosztika és -terápia"/>
    <s v="Delta/Tény"/>
    <n v="0"/>
    <s v="%"/>
    <s v="Direkt"/>
    <s v="Y-transz1"/>
  </r>
  <r>
    <n v="4042"/>
    <x v="10"/>
    <x v="4"/>
    <s v="Röntgen-diagnosztika és -terápia"/>
    <s v="Delta/Tény"/>
    <n v="0"/>
    <s v="%"/>
    <s v="Direkt"/>
    <s v="Y-transz1"/>
  </r>
  <r>
    <n v="4043"/>
    <x v="11"/>
    <x v="4"/>
    <s v="Röntgen-diagnosztika és -terápia"/>
    <s v="Delta/Tény"/>
    <n v="0"/>
    <s v="%"/>
    <s v="Direkt"/>
    <s v="Y-transz1"/>
  </r>
  <r>
    <n v="4044"/>
    <x v="12"/>
    <x v="4"/>
    <s v="Röntgen-diagnosztika és -terápia"/>
    <s v="Delta/Tény"/>
    <n v="0"/>
    <s v="%"/>
    <s v="Direkt"/>
    <s v="Y-transz1"/>
  </r>
  <r>
    <n v="4045"/>
    <x v="13"/>
    <x v="4"/>
    <s v="Röntgen-diagnosztika és -terápia"/>
    <s v="Delta/Tény"/>
    <n v="0"/>
    <s v="%"/>
    <s v="Direkt"/>
    <s v="Y-transz1"/>
  </r>
  <r>
    <n v="4046"/>
    <x v="14"/>
    <x v="4"/>
    <s v="Röntgen-diagnosztika és -terápia"/>
    <s v="Delta/Tény"/>
    <n v="0"/>
    <s v="%"/>
    <s v="Direkt"/>
    <s v="Y-transz1"/>
  </r>
  <r>
    <n v="4047"/>
    <x v="15"/>
    <x v="4"/>
    <s v="Röntgen-diagnosztika és -terápia"/>
    <s v="Delta/Tény"/>
    <n v="0"/>
    <s v="%"/>
    <s v="Direkt"/>
    <s v="Y-transz1"/>
  </r>
  <r>
    <n v="4048"/>
    <x v="16"/>
    <x v="4"/>
    <s v="Röntgen-diagnosztika és -terápia"/>
    <s v="Delta/Tény"/>
    <n v="0"/>
    <s v="%"/>
    <s v="Direkt"/>
    <s v="Y-transz1"/>
  </r>
  <r>
    <n v="4049"/>
    <x v="17"/>
    <x v="4"/>
    <s v="Röntgen-diagnosztika és -terápia"/>
    <s v="Delta/Tény"/>
    <n v="0"/>
    <s v="%"/>
    <s v="Direkt"/>
    <s v="Y-transz1"/>
  </r>
  <r>
    <n v="4050"/>
    <x v="18"/>
    <x v="4"/>
    <s v="Röntgen-diagnosztika és -terápia"/>
    <s v="Delta/Tény"/>
    <n v="0"/>
    <s v="%"/>
    <s v="Direkt"/>
    <s v="Y-transz1"/>
  </r>
  <r>
    <n v="4051"/>
    <x v="19"/>
    <x v="4"/>
    <s v="Röntgen-diagnosztika és -terápia"/>
    <s v="Delta/Tény"/>
    <n v="0"/>
    <s v="%"/>
    <s v="Direkt"/>
    <s v="Y-transz1"/>
  </r>
  <r>
    <n v="4052"/>
    <x v="20"/>
    <x v="4"/>
    <s v="Röntgen-diagnosztika és -terápia"/>
    <s v="Delta/Tény"/>
    <n v="0"/>
    <s v="%"/>
    <s v="Direkt"/>
    <s v="Y-transz1"/>
  </r>
  <r>
    <n v="4053"/>
    <x v="21"/>
    <x v="4"/>
    <s v="Röntgen-diagnosztika és -terápia"/>
    <s v="Delta/Tény"/>
    <n v="0"/>
    <s v="%"/>
    <s v="Direkt"/>
    <s v="Y-transz1"/>
  </r>
  <r>
    <n v="4054"/>
    <x v="22"/>
    <x v="4"/>
    <s v="Röntgen-diagnosztika és -terápia"/>
    <s v="Delta/Tény"/>
    <n v="0"/>
    <s v="%"/>
    <s v="Direkt"/>
    <s v="Y-transz1"/>
  </r>
  <r>
    <n v="4055"/>
    <x v="23"/>
    <x v="4"/>
    <s v="Röntgen-diagnosztika és -terápia"/>
    <s v="Delta/Tény"/>
    <n v="0"/>
    <s v="%"/>
    <s v="Direkt"/>
    <s v="Y-transz1"/>
  </r>
  <r>
    <n v="4056"/>
    <x v="24"/>
    <x v="4"/>
    <s v="Röntgen-diagnosztika és -terápia"/>
    <s v="Delta/Tény"/>
    <n v="0"/>
    <s v="%"/>
    <s v="Direkt"/>
    <s v="Y-transz1"/>
  </r>
  <r>
    <n v="4057"/>
    <x v="25"/>
    <x v="4"/>
    <s v="Röntgen-diagnosztika és -terápia"/>
    <s v="Delta/Tény"/>
    <n v="0"/>
    <s v="%"/>
    <s v="Direkt"/>
    <s v="Y-transz1"/>
  </r>
  <r>
    <n v="4058"/>
    <x v="26"/>
    <x v="4"/>
    <s v="Röntgen-diagnosztika és -terápia"/>
    <s v="Delta/Tény"/>
    <n v="0"/>
    <s v="%"/>
    <s v="Direkt"/>
    <s v="Y-transz1"/>
  </r>
  <r>
    <n v="4059"/>
    <x v="27"/>
    <x v="4"/>
    <s v="Röntgen-diagnosztika és -terápia"/>
    <s v="Delta/Tény"/>
    <n v="0"/>
    <s v="%"/>
    <s v="Direkt"/>
    <s v="Y-transz1"/>
  </r>
  <r>
    <n v="4060"/>
    <x v="28"/>
    <x v="4"/>
    <s v="Röntgen-diagnosztika és -terápia"/>
    <s v="Delta/Tény"/>
    <n v="0"/>
    <s v="%"/>
    <s v="Direkt"/>
    <s v="Y-transz1"/>
  </r>
  <r>
    <n v="4061"/>
    <x v="0"/>
    <x v="5"/>
    <s v="Röntgen-diagnosztika és -terápia"/>
    <s v="Tény"/>
    <n v="1029781"/>
    <s v="Pontszám"/>
    <s v="Direkt"/>
    <s v="Y-transz1"/>
  </r>
  <r>
    <n v="4062"/>
    <x v="1"/>
    <x v="5"/>
    <s v="Röntgen-diagnosztika és -terápia"/>
    <s v="Tény"/>
    <n v="1029781"/>
    <s v="Pontszám"/>
    <s v="Direkt"/>
    <s v="Y-transz1"/>
  </r>
  <r>
    <n v="4063"/>
    <x v="2"/>
    <x v="5"/>
    <s v="Röntgen-diagnosztika és -terápia"/>
    <s v="Tény"/>
    <n v="1031502"/>
    <s v="Pontszám"/>
    <s v="Direkt"/>
    <s v="Y-transz1"/>
  </r>
  <r>
    <n v="4064"/>
    <x v="3"/>
    <x v="5"/>
    <s v="Röntgen-diagnosztika és -terápia"/>
    <s v="Tény"/>
    <n v="1027438"/>
    <s v="Pontszám"/>
    <s v="Direkt"/>
    <s v="Y-transz1"/>
  </r>
  <r>
    <n v="4065"/>
    <x v="4"/>
    <x v="5"/>
    <s v="Röntgen-diagnosztika és -terápia"/>
    <s v="Tény"/>
    <n v="1026045"/>
    <s v="Pontszám"/>
    <s v="Direkt"/>
    <s v="Y-transz1"/>
  </r>
  <r>
    <n v="4066"/>
    <x v="5"/>
    <x v="5"/>
    <s v="Röntgen-diagnosztika és -terápia"/>
    <s v="Tény"/>
    <n v="1028594"/>
    <s v="Pontszám"/>
    <s v="Direkt"/>
    <s v="Y-transz1"/>
  </r>
  <r>
    <n v="4067"/>
    <x v="6"/>
    <x v="5"/>
    <s v="Röntgen-diagnosztika és -terápia"/>
    <s v="Tény"/>
    <n v="1026774"/>
    <s v="Pontszám"/>
    <s v="Direkt"/>
    <s v="Y-transz1"/>
  </r>
  <r>
    <n v="4068"/>
    <x v="7"/>
    <x v="5"/>
    <s v="Röntgen-diagnosztika és -terápia"/>
    <s v="Tény"/>
    <n v="1022497"/>
    <s v="Pontszám"/>
    <s v="Direkt"/>
    <s v="Y-transz1"/>
  </r>
  <r>
    <n v="4069"/>
    <x v="8"/>
    <x v="5"/>
    <s v="Röntgen-diagnosztika és -terápia"/>
    <s v="Tény"/>
    <n v="1025018"/>
    <s v="Pontszám"/>
    <s v="Direkt"/>
    <s v="Y-transz1"/>
  </r>
  <r>
    <n v="4070"/>
    <x v="9"/>
    <x v="5"/>
    <s v="Röntgen-diagnosztika és -terápia"/>
    <s v="Tény"/>
    <n v="1025209"/>
    <s v="Pontszám"/>
    <s v="Direkt"/>
    <s v="Y-transz1"/>
  </r>
  <r>
    <n v="4071"/>
    <x v="10"/>
    <x v="5"/>
    <s v="Röntgen-diagnosztika és -terápia"/>
    <s v="Tény"/>
    <n v="1028275"/>
    <s v="Pontszám"/>
    <s v="Direkt"/>
    <s v="Y-transz1"/>
  </r>
  <r>
    <n v="4072"/>
    <x v="11"/>
    <x v="5"/>
    <s v="Röntgen-diagnosztika és -terápia"/>
    <s v="Tény"/>
    <n v="1027122"/>
    <s v="Pontszám"/>
    <s v="Direkt"/>
    <s v="Y-transz1"/>
  </r>
  <r>
    <n v="4073"/>
    <x v="12"/>
    <x v="5"/>
    <s v="Röntgen-diagnosztika és -terápia"/>
    <s v="Tény"/>
    <n v="1024046"/>
    <s v="Pontszám"/>
    <s v="Direkt"/>
    <s v="Y-transz1"/>
  </r>
  <r>
    <n v="4074"/>
    <x v="13"/>
    <x v="5"/>
    <s v="Röntgen-diagnosztika és -terápia"/>
    <s v="Tény"/>
    <n v="1026837"/>
    <s v="Pontszám"/>
    <s v="Direkt"/>
    <s v="Y-transz1"/>
  </r>
  <r>
    <n v="4075"/>
    <x v="14"/>
    <x v="5"/>
    <s v="Röntgen-diagnosztika és -terápia"/>
    <s v="Tény"/>
    <n v="1026921"/>
    <s v="Pontszám"/>
    <s v="Direkt"/>
    <s v="Y-transz1"/>
  </r>
  <r>
    <n v="4076"/>
    <x v="15"/>
    <x v="5"/>
    <s v="Röntgen-diagnosztika és -terápia"/>
    <s v="Tény"/>
    <n v="1029046"/>
    <s v="Pontszám"/>
    <s v="Direkt"/>
    <s v="Y-transz1"/>
  </r>
  <r>
    <n v="4077"/>
    <x v="16"/>
    <x v="5"/>
    <s v="Röntgen-diagnosztika és -terápia"/>
    <s v="Tény"/>
    <n v="1029722"/>
    <s v="Pontszám"/>
    <s v="Direkt"/>
    <s v="Y-transz1"/>
  </r>
  <r>
    <n v="4078"/>
    <x v="17"/>
    <x v="5"/>
    <s v="Röntgen-diagnosztika és -terápia"/>
    <s v="Tény"/>
    <n v="1025549"/>
    <s v="Pontszám"/>
    <s v="Direkt"/>
    <s v="Y-transz1"/>
  </r>
  <r>
    <n v="4079"/>
    <x v="18"/>
    <x v="5"/>
    <s v="Röntgen-diagnosztika és -terápia"/>
    <s v="Tény"/>
    <n v="1028635"/>
    <s v="Pontszám"/>
    <s v="Direkt"/>
    <s v="Y-transz1"/>
  </r>
  <r>
    <n v="4080"/>
    <x v="19"/>
    <x v="5"/>
    <s v="Röntgen-diagnosztika és -terápia"/>
    <s v="Tény"/>
    <n v="1035176"/>
    <s v="Pontszám"/>
    <s v="Direkt"/>
    <s v="Y-transz1"/>
  </r>
  <r>
    <n v="4081"/>
    <x v="20"/>
    <x v="5"/>
    <s v="Röntgen-diagnosztika és -terápia"/>
    <s v="Tény"/>
    <n v="1028288"/>
    <s v="Pontszám"/>
    <s v="Direkt"/>
    <s v="Y-transz1"/>
  </r>
  <r>
    <n v="4082"/>
    <x v="21"/>
    <x v="5"/>
    <s v="Röntgen-diagnosztika és -terápia"/>
    <s v="Tény"/>
    <n v="1027255"/>
    <s v="Pontszám"/>
    <s v="Direkt"/>
    <s v="Y-transz1"/>
  </r>
  <r>
    <n v="4083"/>
    <x v="22"/>
    <x v="5"/>
    <s v="Röntgen-diagnosztika és -terápia"/>
    <s v="Tény"/>
    <n v="1030410"/>
    <s v="Pontszám"/>
    <s v="Direkt"/>
    <s v="Y-transz1"/>
  </r>
  <r>
    <n v="4084"/>
    <x v="23"/>
    <x v="5"/>
    <s v="Röntgen-diagnosztika és -terápia"/>
    <s v="Tény"/>
    <n v="1029170"/>
    <s v="Pontszám"/>
    <s v="Direkt"/>
    <s v="Y-transz1"/>
  </r>
  <r>
    <n v="4085"/>
    <x v="24"/>
    <x v="5"/>
    <s v="Röntgen-diagnosztika és -terápia"/>
    <s v="Tény"/>
    <n v="1028969"/>
    <s v="Pontszám"/>
    <s v="Direkt"/>
    <s v="Y-transz1"/>
  </r>
  <r>
    <n v="4086"/>
    <x v="25"/>
    <x v="5"/>
    <s v="Röntgen-diagnosztika és -terápia"/>
    <s v="Tény"/>
    <n v="1024560"/>
    <s v="Pontszám"/>
    <s v="Direkt"/>
    <s v="Y-transz1"/>
  </r>
  <r>
    <n v="4087"/>
    <x v="26"/>
    <x v="5"/>
    <s v="Röntgen-diagnosztika és -terápia"/>
    <s v="Tény"/>
    <n v="1027624"/>
    <s v="Pontszám"/>
    <s v="Direkt"/>
    <s v="Y-transz1"/>
  </r>
  <r>
    <n v="4088"/>
    <x v="27"/>
    <x v="5"/>
    <s v="Röntgen-diagnosztika és -terápia"/>
    <s v="Tény"/>
    <n v="1028982"/>
    <s v="Pontszám"/>
    <s v="Direkt"/>
    <s v="Y-transz1"/>
  </r>
  <r>
    <n v="4089"/>
    <x v="28"/>
    <x v="5"/>
    <s v="Röntgen-diagnosztika és -terápia"/>
    <s v="Tény"/>
    <n v="1028613"/>
    <s v="Pontszám"/>
    <s v="Direkt"/>
    <s v="Y-transz1"/>
  </r>
  <r>
    <n v="4090"/>
    <x v="0"/>
    <x v="5"/>
    <s v="Röntgen-diagnosztika és -terápia"/>
    <s v="Becslés"/>
    <n v="1029781.7"/>
    <s v="Pontszám"/>
    <s v="Direkt"/>
    <s v="Y-transz1"/>
  </r>
  <r>
    <n v="4091"/>
    <x v="1"/>
    <x v="5"/>
    <s v="Röntgen-diagnosztika és -terápia"/>
    <s v="Becslés"/>
    <n v="1029781.7"/>
    <s v="Pontszám"/>
    <s v="Direkt"/>
    <s v="Y-transz1"/>
  </r>
  <r>
    <n v="4092"/>
    <x v="2"/>
    <x v="5"/>
    <s v="Röntgen-diagnosztika és -terápia"/>
    <s v="Becslés"/>
    <n v="1031502.2"/>
    <s v="Pontszám"/>
    <s v="Direkt"/>
    <s v="Y-transz1"/>
  </r>
  <r>
    <n v="4093"/>
    <x v="3"/>
    <x v="5"/>
    <s v="Röntgen-diagnosztika és -terápia"/>
    <s v="Becslés"/>
    <n v="1027437.7"/>
    <s v="Pontszám"/>
    <s v="Direkt"/>
    <s v="Y-transz1"/>
  </r>
  <r>
    <n v="4094"/>
    <x v="4"/>
    <x v="5"/>
    <s v="Röntgen-diagnosztika és -terápia"/>
    <s v="Becslés"/>
    <n v="1026044.2"/>
    <s v="Pontszám"/>
    <s v="Direkt"/>
    <s v="Y-transz1"/>
  </r>
  <r>
    <n v="4095"/>
    <x v="5"/>
    <x v="5"/>
    <s v="Röntgen-diagnosztika és -terápia"/>
    <s v="Becslés"/>
    <n v="1028593.7"/>
    <s v="Pontszám"/>
    <s v="Direkt"/>
    <s v="Y-transz1"/>
  </r>
  <r>
    <n v="4096"/>
    <x v="6"/>
    <x v="5"/>
    <s v="Röntgen-diagnosztika és -terápia"/>
    <s v="Becslés"/>
    <n v="1026773.7"/>
    <s v="Pontszám"/>
    <s v="Direkt"/>
    <s v="Y-transz1"/>
  </r>
  <r>
    <n v="4097"/>
    <x v="7"/>
    <x v="5"/>
    <s v="Röntgen-diagnosztika és -terápia"/>
    <s v="Becslés"/>
    <n v="1022497.7"/>
    <s v="Pontszám"/>
    <s v="Direkt"/>
    <s v="Y-transz1"/>
  </r>
  <r>
    <n v="4098"/>
    <x v="8"/>
    <x v="5"/>
    <s v="Röntgen-diagnosztika és -terápia"/>
    <s v="Becslés"/>
    <n v="1025017.7"/>
    <s v="Pontszám"/>
    <s v="Direkt"/>
    <s v="Y-transz1"/>
  </r>
  <r>
    <n v="4099"/>
    <x v="9"/>
    <x v="5"/>
    <s v="Röntgen-diagnosztika és -terápia"/>
    <s v="Becslés"/>
    <n v="1025208.7"/>
    <s v="Pontszám"/>
    <s v="Direkt"/>
    <s v="Y-transz1"/>
  </r>
  <r>
    <n v="4100"/>
    <x v="10"/>
    <x v="5"/>
    <s v="Röntgen-diagnosztika és -terápia"/>
    <s v="Becslés"/>
    <n v="1028275.2"/>
    <s v="Pontszám"/>
    <s v="Direkt"/>
    <s v="Y-transz1"/>
  </r>
  <r>
    <n v="4101"/>
    <x v="11"/>
    <x v="5"/>
    <s v="Röntgen-diagnosztika és -terápia"/>
    <s v="Becslés"/>
    <n v="1027122.2"/>
    <s v="Pontszám"/>
    <s v="Direkt"/>
    <s v="Y-transz1"/>
  </r>
  <r>
    <n v="4102"/>
    <x v="12"/>
    <x v="5"/>
    <s v="Röntgen-diagnosztika és -terápia"/>
    <s v="Becslés"/>
    <n v="1024046.2"/>
    <s v="Pontszám"/>
    <s v="Direkt"/>
    <s v="Y-transz1"/>
  </r>
  <r>
    <n v="4103"/>
    <x v="13"/>
    <x v="5"/>
    <s v="Röntgen-diagnosztika és -terápia"/>
    <s v="Becslés"/>
    <n v="1026837.7"/>
    <s v="Pontszám"/>
    <s v="Direkt"/>
    <s v="Y-transz1"/>
  </r>
  <r>
    <n v="4104"/>
    <x v="14"/>
    <x v="5"/>
    <s v="Röntgen-diagnosztika és -terápia"/>
    <s v="Becslés"/>
    <n v="1026920.7"/>
    <s v="Pontszám"/>
    <s v="Direkt"/>
    <s v="Y-transz1"/>
  </r>
  <r>
    <n v="4105"/>
    <x v="15"/>
    <x v="5"/>
    <s v="Röntgen-diagnosztika és -terápia"/>
    <s v="Becslés"/>
    <n v="1029046.7"/>
    <s v="Pontszám"/>
    <s v="Direkt"/>
    <s v="Y-transz1"/>
  </r>
  <r>
    <n v="4106"/>
    <x v="16"/>
    <x v="5"/>
    <s v="Röntgen-diagnosztika és -terápia"/>
    <s v="Becslés"/>
    <n v="1029721.7"/>
    <s v="Pontszám"/>
    <s v="Direkt"/>
    <s v="Y-transz1"/>
  </r>
  <r>
    <n v="4107"/>
    <x v="17"/>
    <x v="5"/>
    <s v="Röntgen-diagnosztika és -terápia"/>
    <s v="Becslés"/>
    <n v="1025549.7"/>
    <s v="Pontszám"/>
    <s v="Direkt"/>
    <s v="Y-transz1"/>
  </r>
  <r>
    <n v="4108"/>
    <x v="18"/>
    <x v="5"/>
    <s v="Röntgen-diagnosztika és -terápia"/>
    <s v="Becslés"/>
    <n v="1028635.2"/>
    <s v="Pontszám"/>
    <s v="Direkt"/>
    <s v="Y-transz1"/>
  </r>
  <r>
    <n v="4109"/>
    <x v="19"/>
    <x v="5"/>
    <s v="Röntgen-diagnosztika és -terápia"/>
    <s v="Becslés"/>
    <n v="1035175.7"/>
    <s v="Pontszám"/>
    <s v="Direkt"/>
    <s v="Y-transz1"/>
  </r>
  <r>
    <n v="4110"/>
    <x v="20"/>
    <x v="5"/>
    <s v="Röntgen-diagnosztika és -terápia"/>
    <s v="Becslés"/>
    <n v="1028288.2"/>
    <s v="Pontszám"/>
    <s v="Direkt"/>
    <s v="Y-transz1"/>
  </r>
  <r>
    <n v="4111"/>
    <x v="21"/>
    <x v="5"/>
    <s v="Röntgen-diagnosztika és -terápia"/>
    <s v="Becslés"/>
    <n v="1027254.7"/>
    <s v="Pontszám"/>
    <s v="Direkt"/>
    <s v="Y-transz1"/>
  </r>
  <r>
    <n v="4112"/>
    <x v="22"/>
    <x v="5"/>
    <s v="Röntgen-diagnosztika és -terápia"/>
    <s v="Becslés"/>
    <n v="1030410.2"/>
    <s v="Pontszám"/>
    <s v="Direkt"/>
    <s v="Y-transz1"/>
  </r>
  <r>
    <n v="4113"/>
    <x v="23"/>
    <x v="5"/>
    <s v="Röntgen-diagnosztika és -terápia"/>
    <s v="Becslés"/>
    <n v="1029169.2"/>
    <s v="Pontszám"/>
    <s v="Direkt"/>
    <s v="Y-transz1"/>
  </r>
  <r>
    <n v="4114"/>
    <x v="24"/>
    <x v="5"/>
    <s v="Röntgen-diagnosztika és -terápia"/>
    <s v="Becslés"/>
    <n v="1028968.7"/>
    <s v="Pontszám"/>
    <s v="Direkt"/>
    <s v="Y-transz1"/>
  </r>
  <r>
    <n v="4115"/>
    <x v="25"/>
    <x v="5"/>
    <s v="Röntgen-diagnosztika és -terápia"/>
    <s v="Becslés"/>
    <n v="1024560.2"/>
    <s v="Pontszám"/>
    <s v="Direkt"/>
    <s v="Y-transz1"/>
  </r>
  <r>
    <n v="4116"/>
    <x v="26"/>
    <x v="5"/>
    <s v="Röntgen-diagnosztika és -terápia"/>
    <s v="Becslés"/>
    <n v="1027624.2"/>
    <s v="Pontszám"/>
    <s v="Direkt"/>
    <s v="Y-transz1"/>
  </r>
  <r>
    <n v="4117"/>
    <x v="27"/>
    <x v="5"/>
    <s v="Röntgen-diagnosztika és -terápia"/>
    <s v="Becslés"/>
    <n v="1028981.2"/>
    <s v="Pontszám"/>
    <s v="Direkt"/>
    <s v="Y-transz1"/>
  </r>
  <r>
    <n v="4118"/>
    <x v="28"/>
    <x v="5"/>
    <s v="Röntgen-diagnosztika és -terápia"/>
    <s v="Becslés"/>
    <n v="1028613.2"/>
    <s v="Pontszám"/>
    <s v="Direkt"/>
    <s v="Y-transz1"/>
  </r>
  <r>
    <n v="4119"/>
    <x v="0"/>
    <x v="5"/>
    <s v="Röntgen-diagnosztika és -terápia"/>
    <s v="Delta"/>
    <n v="-0.7"/>
    <s v="Pontszám"/>
    <s v="Direkt"/>
    <s v="Y-transz1"/>
  </r>
  <r>
    <n v="4120"/>
    <x v="1"/>
    <x v="5"/>
    <s v="Röntgen-diagnosztika és -terápia"/>
    <s v="Delta"/>
    <n v="-0.7"/>
    <s v="Pontszám"/>
    <s v="Direkt"/>
    <s v="Y-transz1"/>
  </r>
  <r>
    <n v="4121"/>
    <x v="2"/>
    <x v="5"/>
    <s v="Röntgen-diagnosztika és -terápia"/>
    <s v="Delta"/>
    <n v="-0.2"/>
    <s v="Pontszám"/>
    <s v="Direkt"/>
    <s v="Y-transz1"/>
  </r>
  <r>
    <n v="4122"/>
    <x v="3"/>
    <x v="5"/>
    <s v="Röntgen-diagnosztika és -terápia"/>
    <s v="Delta"/>
    <n v="0.3"/>
    <s v="Pontszám"/>
    <s v="Direkt"/>
    <s v="Y-transz1"/>
  </r>
  <r>
    <n v="4123"/>
    <x v="4"/>
    <x v="5"/>
    <s v="Röntgen-diagnosztika és -terápia"/>
    <s v="Delta"/>
    <n v="0.8"/>
    <s v="Pontszám"/>
    <s v="Direkt"/>
    <s v="Y-transz1"/>
  </r>
  <r>
    <n v="4124"/>
    <x v="5"/>
    <x v="5"/>
    <s v="Röntgen-diagnosztika és -terápia"/>
    <s v="Delta"/>
    <n v="0.3"/>
    <s v="Pontszám"/>
    <s v="Direkt"/>
    <s v="Y-transz1"/>
  </r>
  <r>
    <n v="4125"/>
    <x v="6"/>
    <x v="5"/>
    <s v="Röntgen-diagnosztika és -terápia"/>
    <s v="Delta"/>
    <n v="0.3"/>
    <s v="Pontszám"/>
    <s v="Direkt"/>
    <s v="Y-transz1"/>
  </r>
  <r>
    <n v="4126"/>
    <x v="7"/>
    <x v="5"/>
    <s v="Röntgen-diagnosztika és -terápia"/>
    <s v="Delta"/>
    <n v="-0.7"/>
    <s v="Pontszám"/>
    <s v="Direkt"/>
    <s v="Y-transz1"/>
  </r>
  <r>
    <n v="4127"/>
    <x v="8"/>
    <x v="5"/>
    <s v="Röntgen-diagnosztika és -terápia"/>
    <s v="Delta"/>
    <n v="0.3"/>
    <s v="Pontszám"/>
    <s v="Direkt"/>
    <s v="Y-transz1"/>
  </r>
  <r>
    <n v="4128"/>
    <x v="9"/>
    <x v="5"/>
    <s v="Röntgen-diagnosztika és -terápia"/>
    <s v="Delta"/>
    <n v="0.3"/>
    <s v="Pontszám"/>
    <s v="Direkt"/>
    <s v="Y-transz1"/>
  </r>
  <r>
    <n v="4129"/>
    <x v="10"/>
    <x v="5"/>
    <s v="Röntgen-diagnosztika és -terápia"/>
    <s v="Delta"/>
    <n v="-0.2"/>
    <s v="Pontszám"/>
    <s v="Direkt"/>
    <s v="Y-transz1"/>
  </r>
  <r>
    <n v="4130"/>
    <x v="11"/>
    <x v="5"/>
    <s v="Röntgen-diagnosztika és -terápia"/>
    <s v="Delta"/>
    <n v="-0.2"/>
    <s v="Pontszám"/>
    <s v="Direkt"/>
    <s v="Y-transz1"/>
  </r>
  <r>
    <n v="4131"/>
    <x v="12"/>
    <x v="5"/>
    <s v="Röntgen-diagnosztika és -terápia"/>
    <s v="Delta"/>
    <n v="-0.2"/>
    <s v="Pontszám"/>
    <s v="Direkt"/>
    <s v="Y-transz1"/>
  </r>
  <r>
    <n v="4132"/>
    <x v="13"/>
    <x v="5"/>
    <s v="Röntgen-diagnosztika és -terápia"/>
    <s v="Delta"/>
    <n v="-0.7"/>
    <s v="Pontszám"/>
    <s v="Direkt"/>
    <s v="Y-transz1"/>
  </r>
  <r>
    <n v="4133"/>
    <x v="14"/>
    <x v="5"/>
    <s v="Röntgen-diagnosztika és -terápia"/>
    <s v="Delta"/>
    <n v="0.3"/>
    <s v="Pontszám"/>
    <s v="Direkt"/>
    <s v="Y-transz1"/>
  </r>
  <r>
    <n v="4134"/>
    <x v="15"/>
    <x v="5"/>
    <s v="Röntgen-diagnosztika és -terápia"/>
    <s v="Delta"/>
    <n v="-0.7"/>
    <s v="Pontszám"/>
    <s v="Direkt"/>
    <s v="Y-transz1"/>
  </r>
  <r>
    <n v="4135"/>
    <x v="16"/>
    <x v="5"/>
    <s v="Röntgen-diagnosztika és -terápia"/>
    <s v="Delta"/>
    <n v="0.3"/>
    <s v="Pontszám"/>
    <s v="Direkt"/>
    <s v="Y-transz1"/>
  </r>
  <r>
    <n v="4136"/>
    <x v="17"/>
    <x v="5"/>
    <s v="Röntgen-diagnosztika és -terápia"/>
    <s v="Delta"/>
    <n v="-0.7"/>
    <s v="Pontszám"/>
    <s v="Direkt"/>
    <s v="Y-transz1"/>
  </r>
  <r>
    <n v="4137"/>
    <x v="18"/>
    <x v="5"/>
    <s v="Röntgen-diagnosztika és -terápia"/>
    <s v="Delta"/>
    <n v="-0.2"/>
    <s v="Pontszám"/>
    <s v="Direkt"/>
    <s v="Y-transz1"/>
  </r>
  <r>
    <n v="4138"/>
    <x v="19"/>
    <x v="5"/>
    <s v="Röntgen-diagnosztika és -terápia"/>
    <s v="Delta"/>
    <n v="0.3"/>
    <s v="Pontszám"/>
    <s v="Direkt"/>
    <s v="Y-transz1"/>
  </r>
  <r>
    <n v="4139"/>
    <x v="20"/>
    <x v="5"/>
    <s v="Röntgen-diagnosztika és -terápia"/>
    <s v="Delta"/>
    <n v="-0.2"/>
    <s v="Pontszám"/>
    <s v="Direkt"/>
    <s v="Y-transz1"/>
  </r>
  <r>
    <n v="4140"/>
    <x v="21"/>
    <x v="5"/>
    <s v="Röntgen-diagnosztika és -terápia"/>
    <s v="Delta"/>
    <n v="0.3"/>
    <s v="Pontszám"/>
    <s v="Direkt"/>
    <s v="Y-transz1"/>
  </r>
  <r>
    <n v="4141"/>
    <x v="22"/>
    <x v="5"/>
    <s v="Röntgen-diagnosztika és -terápia"/>
    <s v="Delta"/>
    <n v="-0.2"/>
    <s v="Pontszám"/>
    <s v="Direkt"/>
    <s v="Y-transz1"/>
  </r>
  <r>
    <n v="4142"/>
    <x v="23"/>
    <x v="5"/>
    <s v="Röntgen-diagnosztika és -terápia"/>
    <s v="Delta"/>
    <n v="0.8"/>
    <s v="Pontszám"/>
    <s v="Direkt"/>
    <s v="Y-transz1"/>
  </r>
  <r>
    <n v="4143"/>
    <x v="24"/>
    <x v="5"/>
    <s v="Röntgen-diagnosztika és -terápia"/>
    <s v="Delta"/>
    <n v="0.3"/>
    <s v="Pontszám"/>
    <s v="Direkt"/>
    <s v="Y-transz1"/>
  </r>
  <r>
    <n v="4144"/>
    <x v="25"/>
    <x v="5"/>
    <s v="Röntgen-diagnosztika és -terápia"/>
    <s v="Delta"/>
    <n v="-0.2"/>
    <s v="Pontszám"/>
    <s v="Direkt"/>
    <s v="Y-transz1"/>
  </r>
  <r>
    <n v="4145"/>
    <x v="26"/>
    <x v="5"/>
    <s v="Röntgen-diagnosztika és -terápia"/>
    <s v="Delta"/>
    <n v="-0.2"/>
    <s v="Pontszám"/>
    <s v="Direkt"/>
    <s v="Y-transz1"/>
  </r>
  <r>
    <n v="4146"/>
    <x v="27"/>
    <x v="5"/>
    <s v="Röntgen-diagnosztika és -terápia"/>
    <s v="Delta"/>
    <n v="0.8"/>
    <s v="Pontszám"/>
    <s v="Direkt"/>
    <s v="Y-transz1"/>
  </r>
  <r>
    <n v="4147"/>
    <x v="28"/>
    <x v="5"/>
    <s v="Röntgen-diagnosztika és -terápia"/>
    <s v="Delta"/>
    <n v="-0.2"/>
    <s v="Pontszám"/>
    <s v="Direkt"/>
    <s v="Y-transz1"/>
  </r>
  <r>
    <n v="4148"/>
    <x v="0"/>
    <x v="5"/>
    <s v="Röntgen-diagnosztika és -terápia"/>
    <s v="Delta/Tény"/>
    <n v="0"/>
    <s v="%"/>
    <s v="Direkt"/>
    <s v="Y-transz1"/>
  </r>
  <r>
    <n v="4149"/>
    <x v="1"/>
    <x v="5"/>
    <s v="Röntgen-diagnosztika és -terápia"/>
    <s v="Delta/Tény"/>
    <n v="0"/>
    <s v="%"/>
    <s v="Direkt"/>
    <s v="Y-transz1"/>
  </r>
  <r>
    <n v="4150"/>
    <x v="2"/>
    <x v="5"/>
    <s v="Röntgen-diagnosztika és -terápia"/>
    <s v="Delta/Tény"/>
    <n v="0"/>
    <s v="%"/>
    <s v="Direkt"/>
    <s v="Y-transz1"/>
  </r>
  <r>
    <n v="4151"/>
    <x v="3"/>
    <x v="5"/>
    <s v="Röntgen-diagnosztika és -terápia"/>
    <s v="Delta/Tény"/>
    <n v="0"/>
    <s v="%"/>
    <s v="Direkt"/>
    <s v="Y-transz1"/>
  </r>
  <r>
    <n v="4152"/>
    <x v="4"/>
    <x v="5"/>
    <s v="Röntgen-diagnosztika és -terápia"/>
    <s v="Delta/Tény"/>
    <n v="0"/>
    <s v="%"/>
    <s v="Direkt"/>
    <s v="Y-transz1"/>
  </r>
  <r>
    <n v="4153"/>
    <x v="5"/>
    <x v="5"/>
    <s v="Röntgen-diagnosztika és -terápia"/>
    <s v="Delta/Tény"/>
    <n v="0"/>
    <s v="%"/>
    <s v="Direkt"/>
    <s v="Y-transz1"/>
  </r>
  <r>
    <n v="4154"/>
    <x v="6"/>
    <x v="5"/>
    <s v="Röntgen-diagnosztika és -terápia"/>
    <s v="Delta/Tény"/>
    <n v="0"/>
    <s v="%"/>
    <s v="Direkt"/>
    <s v="Y-transz1"/>
  </r>
  <r>
    <n v="4155"/>
    <x v="7"/>
    <x v="5"/>
    <s v="Röntgen-diagnosztika és -terápia"/>
    <s v="Delta/Tény"/>
    <n v="0"/>
    <s v="%"/>
    <s v="Direkt"/>
    <s v="Y-transz1"/>
  </r>
  <r>
    <n v="4156"/>
    <x v="8"/>
    <x v="5"/>
    <s v="Röntgen-diagnosztika és -terápia"/>
    <s v="Delta/Tény"/>
    <n v="0"/>
    <s v="%"/>
    <s v="Direkt"/>
    <s v="Y-transz1"/>
  </r>
  <r>
    <n v="4157"/>
    <x v="9"/>
    <x v="5"/>
    <s v="Röntgen-diagnosztika és -terápia"/>
    <s v="Delta/Tény"/>
    <n v="0"/>
    <s v="%"/>
    <s v="Direkt"/>
    <s v="Y-transz1"/>
  </r>
  <r>
    <n v="4158"/>
    <x v="10"/>
    <x v="5"/>
    <s v="Röntgen-diagnosztika és -terápia"/>
    <s v="Delta/Tény"/>
    <n v="0"/>
    <s v="%"/>
    <s v="Direkt"/>
    <s v="Y-transz1"/>
  </r>
  <r>
    <n v="4159"/>
    <x v="11"/>
    <x v="5"/>
    <s v="Röntgen-diagnosztika és -terápia"/>
    <s v="Delta/Tény"/>
    <n v="0"/>
    <s v="%"/>
    <s v="Direkt"/>
    <s v="Y-transz1"/>
  </r>
  <r>
    <n v="4160"/>
    <x v="12"/>
    <x v="5"/>
    <s v="Röntgen-diagnosztika és -terápia"/>
    <s v="Delta/Tény"/>
    <n v="0"/>
    <s v="%"/>
    <s v="Direkt"/>
    <s v="Y-transz1"/>
  </r>
  <r>
    <n v="4161"/>
    <x v="13"/>
    <x v="5"/>
    <s v="Röntgen-diagnosztika és -terápia"/>
    <s v="Delta/Tény"/>
    <n v="0"/>
    <s v="%"/>
    <s v="Direkt"/>
    <s v="Y-transz1"/>
  </r>
  <r>
    <n v="4162"/>
    <x v="14"/>
    <x v="5"/>
    <s v="Röntgen-diagnosztika és -terápia"/>
    <s v="Delta/Tény"/>
    <n v="0"/>
    <s v="%"/>
    <s v="Direkt"/>
    <s v="Y-transz1"/>
  </r>
  <r>
    <n v="4163"/>
    <x v="15"/>
    <x v="5"/>
    <s v="Röntgen-diagnosztika és -terápia"/>
    <s v="Delta/Tény"/>
    <n v="0"/>
    <s v="%"/>
    <s v="Direkt"/>
    <s v="Y-transz1"/>
  </r>
  <r>
    <n v="4164"/>
    <x v="16"/>
    <x v="5"/>
    <s v="Röntgen-diagnosztika és -terápia"/>
    <s v="Delta/Tény"/>
    <n v="0"/>
    <s v="%"/>
    <s v="Direkt"/>
    <s v="Y-transz1"/>
  </r>
  <r>
    <n v="4165"/>
    <x v="17"/>
    <x v="5"/>
    <s v="Röntgen-diagnosztika és -terápia"/>
    <s v="Delta/Tény"/>
    <n v="0"/>
    <s v="%"/>
    <s v="Direkt"/>
    <s v="Y-transz1"/>
  </r>
  <r>
    <n v="4166"/>
    <x v="18"/>
    <x v="5"/>
    <s v="Röntgen-diagnosztika és -terápia"/>
    <s v="Delta/Tény"/>
    <n v="0"/>
    <s v="%"/>
    <s v="Direkt"/>
    <s v="Y-transz1"/>
  </r>
  <r>
    <n v="4167"/>
    <x v="19"/>
    <x v="5"/>
    <s v="Röntgen-diagnosztika és -terápia"/>
    <s v="Delta/Tény"/>
    <n v="0"/>
    <s v="%"/>
    <s v="Direkt"/>
    <s v="Y-transz1"/>
  </r>
  <r>
    <n v="4168"/>
    <x v="20"/>
    <x v="5"/>
    <s v="Röntgen-diagnosztika és -terápia"/>
    <s v="Delta/Tény"/>
    <n v="0"/>
    <s v="%"/>
    <s v="Direkt"/>
    <s v="Y-transz1"/>
  </r>
  <r>
    <n v="4169"/>
    <x v="21"/>
    <x v="5"/>
    <s v="Röntgen-diagnosztika és -terápia"/>
    <s v="Delta/Tény"/>
    <n v="0"/>
    <s v="%"/>
    <s v="Direkt"/>
    <s v="Y-transz1"/>
  </r>
  <r>
    <n v="4170"/>
    <x v="22"/>
    <x v="5"/>
    <s v="Röntgen-diagnosztika és -terápia"/>
    <s v="Delta/Tény"/>
    <n v="0"/>
    <s v="%"/>
    <s v="Direkt"/>
    <s v="Y-transz1"/>
  </r>
  <r>
    <n v="4171"/>
    <x v="23"/>
    <x v="5"/>
    <s v="Röntgen-diagnosztika és -terápia"/>
    <s v="Delta/Tény"/>
    <n v="0"/>
    <s v="%"/>
    <s v="Direkt"/>
    <s v="Y-transz1"/>
  </r>
  <r>
    <n v="4172"/>
    <x v="24"/>
    <x v="5"/>
    <s v="Röntgen-diagnosztika és -terápia"/>
    <s v="Delta/Tény"/>
    <n v="0"/>
    <s v="%"/>
    <s v="Direkt"/>
    <s v="Y-transz1"/>
  </r>
  <r>
    <n v="4173"/>
    <x v="25"/>
    <x v="5"/>
    <s v="Röntgen-diagnosztika és -terápia"/>
    <s v="Delta/Tény"/>
    <n v="0"/>
    <s v="%"/>
    <s v="Direkt"/>
    <s v="Y-transz1"/>
  </r>
  <r>
    <n v="4174"/>
    <x v="26"/>
    <x v="5"/>
    <s v="Röntgen-diagnosztika és -terápia"/>
    <s v="Delta/Tény"/>
    <n v="0"/>
    <s v="%"/>
    <s v="Direkt"/>
    <s v="Y-transz1"/>
  </r>
  <r>
    <n v="4175"/>
    <x v="27"/>
    <x v="5"/>
    <s v="Röntgen-diagnosztika és -terápia"/>
    <s v="Delta/Tény"/>
    <n v="0"/>
    <s v="%"/>
    <s v="Direkt"/>
    <s v="Y-transz1"/>
  </r>
  <r>
    <n v="4176"/>
    <x v="28"/>
    <x v="5"/>
    <s v="Röntgen-diagnosztika és -terápia"/>
    <s v="Delta/Tény"/>
    <n v="0"/>
    <s v="%"/>
    <s v="Direkt"/>
    <s v="Y-transz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0E23B1-90CB-47EF-8818-A5ACBB9A42E2}" name="Kimutatás1" cacheId="16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2:G32" firstHeaderRow="0" firstDataRow="1" firstDataCol="1"/>
  <pivotFields count="9">
    <pivotField showAll="0"/>
    <pivotField axis="axisRow" showAll="0">
      <items count="30">
        <item x="27"/>
        <item x="23"/>
        <item x="10"/>
        <item x="24"/>
        <item x="15"/>
        <item x="0"/>
        <item x="25"/>
        <item x="26"/>
        <item x="13"/>
        <item x="14"/>
        <item x="22"/>
        <item x="18"/>
        <item x="2"/>
        <item x="6"/>
        <item x="19"/>
        <item x="16"/>
        <item x="20"/>
        <item x="3"/>
        <item x="5"/>
        <item x="1"/>
        <item x="17"/>
        <item x="9"/>
        <item x="28"/>
        <item x="11"/>
        <item x="21"/>
        <item x="12"/>
        <item x="7"/>
        <item x="4"/>
        <item x="8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ennyiség / Attribútum" fld="3" subtotal="count" baseField="1" baseItem="0"/>
    <dataField name="Mennyiség / Típus" fld="4" subtotal="count" baseField="0" baseItem="0"/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2105282022021321443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085668202202132146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23222642022021321504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706952120220213215214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574722620220213215351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6468120202202132154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Y1" sqref="Y1"/>
    </sheetView>
  </sheetViews>
  <sheetFormatPr defaultRowHeight="15" x14ac:dyDescent="0.25"/>
  <cols>
    <col min="4" max="4" width="10.85546875" bestFit="1" customWidth="1"/>
    <col min="26" max="31" width="11.710937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30</v>
      </c>
      <c r="AA1" t="s">
        <v>29</v>
      </c>
      <c r="AB1" t="s">
        <v>28</v>
      </c>
      <c r="AC1" t="s">
        <v>27</v>
      </c>
      <c r="AD1" t="s">
        <v>26</v>
      </c>
      <c r="AE1" t="s">
        <v>25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75220</v>
      </c>
      <c r="AA2" s="2">
        <v>2377062.0000000009</v>
      </c>
      <c r="AB2" s="2">
        <v>377570.00000000006</v>
      </c>
      <c r="AC2" s="2">
        <v>631520</v>
      </c>
      <c r="AD2" s="2">
        <v>266503.00000000017</v>
      </c>
      <c r="AE2" s="2">
        <v>1301911.9999999995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75220</v>
      </c>
      <c r="AA3">
        <v>2377062.0000000009</v>
      </c>
      <c r="AB3">
        <v>377570.00000000006</v>
      </c>
      <c r="AC3">
        <v>631520</v>
      </c>
      <c r="AD3">
        <v>266503.00000000017</v>
      </c>
      <c r="AE3">
        <v>1301911.9999999995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2780</v>
      </c>
      <c r="AA4">
        <v>283759</v>
      </c>
      <c r="AB4">
        <v>38200</v>
      </c>
      <c r="AC4">
        <v>93169.999999999985</v>
      </c>
      <c r="AD4">
        <v>27226.000000000011</v>
      </c>
      <c r="AE4">
        <v>171945.00000000003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6872</v>
      </c>
      <c r="AA5">
        <v>279466</v>
      </c>
      <c r="AB5">
        <v>25865</v>
      </c>
      <c r="AC5">
        <v>50900.000000000007</v>
      </c>
      <c r="AD5">
        <v>12958.000000000002</v>
      </c>
      <c r="AE5">
        <v>116594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3849</v>
      </c>
      <c r="AA6">
        <v>249121.99999999997</v>
      </c>
      <c r="AB6">
        <v>28687</v>
      </c>
      <c r="AC6">
        <v>63837</v>
      </c>
      <c r="AD6">
        <v>26771.999999999993</v>
      </c>
      <c r="AE6">
        <v>116375.00000000001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13501</v>
      </c>
      <c r="AA7">
        <v>812347</v>
      </c>
      <c r="AB7">
        <v>92752</v>
      </c>
      <c r="AC7">
        <v>207907</v>
      </c>
      <c r="AD7">
        <v>66956</v>
      </c>
      <c r="AE7">
        <v>404914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3790</v>
      </c>
      <c r="AA8">
        <v>279066</v>
      </c>
      <c r="AB8">
        <v>81727</v>
      </c>
      <c r="AC8">
        <v>77344</v>
      </c>
      <c r="AD8">
        <v>38245.000000000007</v>
      </c>
      <c r="AE8">
        <v>174996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1191</v>
      </c>
      <c r="AA9">
        <v>126238</v>
      </c>
      <c r="AB9">
        <v>25108</v>
      </c>
      <c r="AC9">
        <v>21640</v>
      </c>
      <c r="AD9">
        <v>19200.000000000004</v>
      </c>
      <c r="AE9">
        <v>74795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2405</v>
      </c>
      <c r="AA10">
        <v>315907</v>
      </c>
      <c r="AB10">
        <v>26873</v>
      </c>
      <c r="AC10">
        <v>51036</v>
      </c>
      <c r="AD10">
        <v>22958.000000000004</v>
      </c>
      <c r="AE10">
        <v>91342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7386</v>
      </c>
      <c r="AA11">
        <v>721211</v>
      </c>
      <c r="AB11">
        <v>133708</v>
      </c>
      <c r="AC11">
        <v>150020</v>
      </c>
      <c r="AD11">
        <v>80403.000000000015</v>
      </c>
      <c r="AE11">
        <v>341133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4063</v>
      </c>
      <c r="AA12">
        <v>236183.99999999994</v>
      </c>
      <c r="AB12">
        <v>51310.000000000007</v>
      </c>
      <c r="AC12">
        <v>108305.00000000001</v>
      </c>
      <c r="AD12">
        <v>36562</v>
      </c>
      <c r="AE12">
        <v>148241.99999999997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2013</v>
      </c>
      <c r="AA13">
        <v>165210.99999999997</v>
      </c>
      <c r="AB13">
        <v>27390</v>
      </c>
      <c r="AC13">
        <v>68370.999999999985</v>
      </c>
      <c r="AD13">
        <v>34014.999999999993</v>
      </c>
      <c r="AE13">
        <v>109454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3476</v>
      </c>
      <c r="AA14">
        <v>105977</v>
      </c>
      <c r="AB14">
        <v>20601</v>
      </c>
      <c r="AC14">
        <v>35961</v>
      </c>
      <c r="AD14">
        <v>11708.999999999995</v>
      </c>
      <c r="AE14">
        <v>76679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9552</v>
      </c>
      <c r="AA15">
        <v>507371.99999999988</v>
      </c>
      <c r="AB15">
        <v>99301</v>
      </c>
      <c r="AC15">
        <v>212637</v>
      </c>
      <c r="AD15">
        <v>82286</v>
      </c>
      <c r="AE15">
        <v>334375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30439</v>
      </c>
      <c r="AA16">
        <v>2040930</v>
      </c>
      <c r="AB16">
        <v>325761</v>
      </c>
      <c r="AC16">
        <v>570564</v>
      </c>
      <c r="AD16">
        <v>229645</v>
      </c>
      <c r="AE16">
        <v>1080422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4295</v>
      </c>
      <c r="AA17">
        <v>614189.99999999977</v>
      </c>
      <c r="AB17">
        <v>62958</v>
      </c>
      <c r="AC17">
        <v>198499.00000000003</v>
      </c>
      <c r="AD17">
        <v>51216.999999999978</v>
      </c>
      <c r="AE17">
        <v>241375.99999999997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2436</v>
      </c>
      <c r="AA18">
        <v>111782</v>
      </c>
      <c r="AB18">
        <v>29343</v>
      </c>
      <c r="AC18">
        <v>48316</v>
      </c>
      <c r="AD18">
        <v>20890.000000000004</v>
      </c>
      <c r="AE18">
        <v>102091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1562</v>
      </c>
      <c r="AA19">
        <v>107851</v>
      </c>
      <c r="AB19">
        <v>15388</v>
      </c>
      <c r="AC19">
        <v>34425</v>
      </c>
      <c r="AD19">
        <v>8860</v>
      </c>
      <c r="AE19">
        <v>62613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8293</v>
      </c>
      <c r="AA20">
        <v>833822.99999999977</v>
      </c>
      <c r="AB20">
        <v>107689</v>
      </c>
      <c r="AC20">
        <v>281240</v>
      </c>
      <c r="AD20">
        <v>80966.999999999985</v>
      </c>
      <c r="AE20">
        <v>406080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7842</v>
      </c>
      <c r="AA21">
        <v>415602.00000000006</v>
      </c>
      <c r="AB21">
        <v>63248.000000000007</v>
      </c>
      <c r="AC21">
        <v>186787.99999999997</v>
      </c>
      <c r="AD21">
        <v>48905</v>
      </c>
      <c r="AE21">
        <v>258037.00000000006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256</v>
      </c>
      <c r="AA22">
        <v>227791</v>
      </c>
      <c r="AB22">
        <v>26368</v>
      </c>
      <c r="AC22">
        <v>65651</v>
      </c>
      <c r="AD22">
        <v>28485.000000000004</v>
      </c>
      <c r="AE22">
        <v>134369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7482</v>
      </c>
      <c r="AA23">
        <v>225453.00000000006</v>
      </c>
      <c r="AB23">
        <v>56250</v>
      </c>
      <c r="AC23">
        <v>115132</v>
      </c>
      <c r="AD23">
        <v>41122.000000000007</v>
      </c>
      <c r="AE23">
        <v>218076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15580</v>
      </c>
      <c r="AA24">
        <v>868846</v>
      </c>
      <c r="AB24">
        <v>145866</v>
      </c>
      <c r="AC24">
        <v>367571</v>
      </c>
      <c r="AD24">
        <v>118512</v>
      </c>
      <c r="AE24">
        <v>610482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55330.000000000007</v>
      </c>
      <c r="AA25">
        <v>360500.00000000006</v>
      </c>
      <c r="AB25">
        <v>48335</v>
      </c>
      <c r="AC25">
        <v>91347.999999999985</v>
      </c>
      <c r="AD25">
        <v>27082.000000000018</v>
      </c>
      <c r="AE25">
        <v>212488.00000000003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4968</v>
      </c>
      <c r="AA26">
        <v>214406.99999999997</v>
      </c>
      <c r="AB26">
        <v>33430</v>
      </c>
      <c r="AC26">
        <v>86121</v>
      </c>
      <c r="AD26">
        <v>28925.999999999993</v>
      </c>
      <c r="AE26">
        <v>136994.99999999994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20422</v>
      </c>
      <c r="AA27">
        <v>329303.99999999994</v>
      </c>
      <c r="AB27">
        <v>57737</v>
      </c>
      <c r="AC27">
        <v>104089</v>
      </c>
      <c r="AD27">
        <v>41087.000000000015</v>
      </c>
      <c r="AE27">
        <v>153045.00000000003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80720</v>
      </c>
      <c r="AA28">
        <v>904211</v>
      </c>
      <c r="AB28">
        <v>139502</v>
      </c>
      <c r="AC28">
        <v>281558</v>
      </c>
      <c r="AD28">
        <v>97095.000000000029</v>
      </c>
      <c r="AE28">
        <v>502528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104593</v>
      </c>
      <c r="AA29">
        <v>2606880</v>
      </c>
      <c r="AB29">
        <v>393057</v>
      </c>
      <c r="AC29">
        <v>930369</v>
      </c>
      <c r="AD29">
        <v>296574</v>
      </c>
      <c r="AE29">
        <v>1519090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210252</v>
      </c>
      <c r="AA30" s="7">
        <v>7024872.0000000009</v>
      </c>
      <c r="AB30" s="7">
        <v>1096388</v>
      </c>
      <c r="AC30" s="7">
        <v>2132453</v>
      </c>
      <c r="AD30" s="7">
        <v>792722.00000000023</v>
      </c>
      <c r="AE30" s="7">
        <v>3901423.9999999995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62112.999999999978</v>
      </c>
      <c r="AA31">
        <v>2363370.9999999991</v>
      </c>
      <c r="AB31">
        <v>341609.0000000007</v>
      </c>
      <c r="AC31">
        <v>630254.00000000023</v>
      </c>
      <c r="AD31">
        <v>321862</v>
      </c>
      <c r="AE31">
        <v>1308547.0000000016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62112.999999999978</v>
      </c>
      <c r="AA32">
        <v>2363370.9999999991</v>
      </c>
      <c r="AB32">
        <v>341609.0000000007</v>
      </c>
      <c r="AC32">
        <v>630254.00000000023</v>
      </c>
      <c r="AD32">
        <v>321862</v>
      </c>
      <c r="AE32">
        <v>1308547.0000000016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2740</v>
      </c>
      <c r="AA33">
        <v>288342.99999999977</v>
      </c>
      <c r="AB33">
        <v>38062.000000000015</v>
      </c>
      <c r="AC33">
        <v>95763.000000000058</v>
      </c>
      <c r="AD33">
        <v>27553.999999999996</v>
      </c>
      <c r="AE33">
        <v>172007.00000000012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7326.0000000000009</v>
      </c>
      <c r="AA34">
        <v>296192.99999999965</v>
      </c>
      <c r="AB34">
        <v>23198</v>
      </c>
      <c r="AC34">
        <v>55345</v>
      </c>
      <c r="AD34">
        <v>17393</v>
      </c>
      <c r="AE34">
        <v>112721.0000000001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3862.0000000000005</v>
      </c>
      <c r="AA35">
        <v>242148.00000000006</v>
      </c>
      <c r="AB35">
        <v>28717.999999999982</v>
      </c>
      <c r="AC35">
        <v>64681.000000000109</v>
      </c>
      <c r="AD35">
        <v>29427</v>
      </c>
      <c r="AE35">
        <v>117527.00000000006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13928</v>
      </c>
      <c r="AA36">
        <v>826683.99999999953</v>
      </c>
      <c r="AB36">
        <v>89978</v>
      </c>
      <c r="AC36">
        <v>215789.00000000017</v>
      </c>
      <c r="AD36">
        <v>74374</v>
      </c>
      <c r="AE36">
        <v>402255.00000000029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3089.0000000000009</v>
      </c>
      <c r="AA37">
        <v>280851.00000000012</v>
      </c>
      <c r="AB37">
        <v>76730.000000000029</v>
      </c>
      <c r="AC37">
        <v>79748.999999999985</v>
      </c>
      <c r="AD37">
        <v>22562</v>
      </c>
      <c r="AE37">
        <v>169525.00000000009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1321</v>
      </c>
      <c r="AA38">
        <v>142757.99999999985</v>
      </c>
      <c r="AB38">
        <v>25456.000000000004</v>
      </c>
      <c r="AC38">
        <v>22980.000000000007</v>
      </c>
      <c r="AD38">
        <v>20090</v>
      </c>
      <c r="AE38">
        <v>79655.000000000131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2340</v>
      </c>
      <c r="AA39">
        <v>332077.99999999971</v>
      </c>
      <c r="AB39">
        <v>27148</v>
      </c>
      <c r="AC39">
        <v>51239.000000000007</v>
      </c>
      <c r="AD39">
        <v>23829</v>
      </c>
      <c r="AE39">
        <v>91990.000000000102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6750.0000000000009</v>
      </c>
      <c r="AA40">
        <v>755686.99999999977</v>
      </c>
      <c r="AB40">
        <v>129334.00000000003</v>
      </c>
      <c r="AC40">
        <v>153968</v>
      </c>
      <c r="AD40">
        <v>66481</v>
      </c>
      <c r="AE40">
        <v>341170.00000000035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3569.0000000000032</v>
      </c>
      <c r="AA41">
        <v>225033.00000000012</v>
      </c>
      <c r="AB41">
        <v>50314.999999999993</v>
      </c>
      <c r="AC41">
        <v>107643.00000000028</v>
      </c>
      <c r="AD41">
        <v>37856.999999999993</v>
      </c>
      <c r="AE41">
        <v>140409.00000000017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1794.9999999999995</v>
      </c>
      <c r="AA42">
        <v>174823.99999999968</v>
      </c>
      <c r="AB42">
        <v>26580.000000000015</v>
      </c>
      <c r="AC42">
        <v>68265.000000000058</v>
      </c>
      <c r="AD42">
        <v>34622.000000000015</v>
      </c>
      <c r="AE42">
        <v>109985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3427.0000000000005</v>
      </c>
      <c r="AA43">
        <v>104059.99999999999</v>
      </c>
      <c r="AB43">
        <v>20960.999999999993</v>
      </c>
      <c r="AC43">
        <v>35876.999999999978</v>
      </c>
      <c r="AD43">
        <v>12235.000000000002</v>
      </c>
      <c r="AE43">
        <v>73233.000000000029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8791.0000000000036</v>
      </c>
      <c r="AA44">
        <v>503916.99999999977</v>
      </c>
      <c r="AB44">
        <v>97856</v>
      </c>
      <c r="AC44">
        <v>211785.00000000032</v>
      </c>
      <c r="AD44">
        <v>84714</v>
      </c>
      <c r="AE44">
        <v>323627.00000000023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29469.000000000004</v>
      </c>
      <c r="AA45">
        <v>2086287.9999999991</v>
      </c>
      <c r="AB45">
        <v>317168</v>
      </c>
      <c r="AC45">
        <v>581542.00000000047</v>
      </c>
      <c r="AD45">
        <v>225569</v>
      </c>
      <c r="AE45">
        <v>1067052.0000000009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4557</v>
      </c>
      <c r="AA46">
        <v>636713.99999999919</v>
      </c>
      <c r="AB46">
        <v>62555.999999999971</v>
      </c>
      <c r="AC46">
        <v>196185.00000000017</v>
      </c>
      <c r="AD46">
        <v>71496.000000000029</v>
      </c>
      <c r="AE46">
        <v>248568.9999999998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2403</v>
      </c>
      <c r="AA47">
        <v>122041.00000000003</v>
      </c>
      <c r="AB47">
        <v>28080.000000000007</v>
      </c>
      <c r="AC47">
        <v>52332.999999999956</v>
      </c>
      <c r="AD47">
        <v>23544.000000000007</v>
      </c>
      <c r="AE47">
        <v>110773.99999999997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1523</v>
      </c>
      <c r="AA48">
        <v>105606.99999999997</v>
      </c>
      <c r="AB48">
        <v>15938</v>
      </c>
      <c r="AC48">
        <v>38362.000000000022</v>
      </c>
      <c r="AD48">
        <v>15238.000000000004</v>
      </c>
      <c r="AE48">
        <v>61202.999999999985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8483</v>
      </c>
      <c r="AA49">
        <v>864361.99999999919</v>
      </c>
      <c r="AB49">
        <v>106573.99999999997</v>
      </c>
      <c r="AC49">
        <v>286880.00000000012</v>
      </c>
      <c r="AD49">
        <v>110278.00000000003</v>
      </c>
      <c r="AE49">
        <v>420545.99999999977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7818</v>
      </c>
      <c r="AA50">
        <v>405162.00000000012</v>
      </c>
      <c r="AB50">
        <v>58607.999999999949</v>
      </c>
      <c r="AC50">
        <v>183005.99999999994</v>
      </c>
      <c r="AD50">
        <v>50625.999999999993</v>
      </c>
      <c r="AE50">
        <v>257744.00000000006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2197.9999999999995</v>
      </c>
      <c r="AA51">
        <v>237859.99999999994</v>
      </c>
      <c r="AB51">
        <v>25435.999999999989</v>
      </c>
      <c r="AC51">
        <v>67998.000000000073</v>
      </c>
      <c r="AD51">
        <v>6692.9999999999973</v>
      </c>
      <c r="AE51">
        <v>146770.99999999988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7379</v>
      </c>
      <c r="AA52">
        <v>240208.00000000006</v>
      </c>
      <c r="AB52">
        <v>54477.999999999971</v>
      </c>
      <c r="AC52">
        <v>115329.00000000006</v>
      </c>
      <c r="AD52">
        <v>42426</v>
      </c>
      <c r="AE52">
        <v>216696.99999999974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17395</v>
      </c>
      <c r="AA53">
        <v>883230</v>
      </c>
      <c r="AB53">
        <v>138521.99999999991</v>
      </c>
      <c r="AC53">
        <v>366333.00000000006</v>
      </c>
      <c r="AD53">
        <v>99745</v>
      </c>
      <c r="AE53">
        <v>621211.99999999965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59084.000000000022</v>
      </c>
      <c r="AA54">
        <v>360935.99999999953</v>
      </c>
      <c r="AB54">
        <v>45625.000000000022</v>
      </c>
      <c r="AC54">
        <v>91912.999999999913</v>
      </c>
      <c r="AD54">
        <v>27483.000000000007</v>
      </c>
      <c r="AE54">
        <v>202326.0000000002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5095</v>
      </c>
      <c r="AA55">
        <v>211010.00000000009</v>
      </c>
      <c r="AB55">
        <v>32552.999999999985</v>
      </c>
      <c r="AC55">
        <v>84969.999999999971</v>
      </c>
      <c r="AD55">
        <v>30794.000000000015</v>
      </c>
      <c r="AE55">
        <v>132411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20804.999999999989</v>
      </c>
      <c r="AA56">
        <v>329815.99999999988</v>
      </c>
      <c r="AB56">
        <v>58818.000000000007</v>
      </c>
      <c r="AC56">
        <v>104642.0000000002</v>
      </c>
      <c r="AD56">
        <v>40950.999999999993</v>
      </c>
      <c r="AE56">
        <v>150365.00000000003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84984.000000000015</v>
      </c>
      <c r="AA57">
        <v>901761.99999999953</v>
      </c>
      <c r="AB57">
        <v>136996</v>
      </c>
      <c r="AC57">
        <v>281525.00000000012</v>
      </c>
      <c r="AD57">
        <v>99228.000000000015</v>
      </c>
      <c r="AE57">
        <v>485102.00000000023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110862.00000000001</v>
      </c>
      <c r="AA58">
        <v>2649353.9999999986</v>
      </c>
      <c r="AB58">
        <v>382091.99999999988</v>
      </c>
      <c r="AC58">
        <v>934738.00000000035</v>
      </c>
      <c r="AD58">
        <v>309251.00000000006</v>
      </c>
      <c r="AE58">
        <v>1526859.9999999995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202444</v>
      </c>
      <c r="AA59" s="7">
        <v>7099012.9999999963</v>
      </c>
      <c r="AB59" s="7">
        <v>1040869.0000000006</v>
      </c>
      <c r="AC59" s="7">
        <v>2146534.0000000009</v>
      </c>
      <c r="AD59" s="7">
        <v>856682</v>
      </c>
      <c r="AE59" s="7">
        <v>3902459.0000000023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60389</v>
      </c>
      <c r="AA60">
        <v>2326016</v>
      </c>
      <c r="AB60">
        <v>329288</v>
      </c>
      <c r="AC60">
        <v>605056</v>
      </c>
      <c r="AD60">
        <v>328828</v>
      </c>
      <c r="AE60">
        <v>1272672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60389</v>
      </c>
      <c r="AA61">
        <v>2326016</v>
      </c>
      <c r="AB61">
        <v>329288</v>
      </c>
      <c r="AC61">
        <v>605056</v>
      </c>
      <c r="AD61">
        <v>328828</v>
      </c>
      <c r="AE61">
        <v>1272672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2739</v>
      </c>
      <c r="AA62">
        <v>296533</v>
      </c>
      <c r="AB62">
        <v>36440</v>
      </c>
      <c r="AC62">
        <v>96407</v>
      </c>
      <c r="AD62">
        <v>28766</v>
      </c>
      <c r="AE62">
        <v>173664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7382</v>
      </c>
      <c r="AA63">
        <v>288482</v>
      </c>
      <c r="AB63">
        <v>23269</v>
      </c>
      <c r="AC63">
        <v>52369</v>
      </c>
      <c r="AD63">
        <v>18784</v>
      </c>
      <c r="AE63">
        <v>114779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3751</v>
      </c>
      <c r="AA64">
        <v>250468</v>
      </c>
      <c r="AB64">
        <v>27166</v>
      </c>
      <c r="AC64">
        <v>61366</v>
      </c>
      <c r="AD64">
        <v>31123</v>
      </c>
      <c r="AE64">
        <v>118707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13872</v>
      </c>
      <c r="AA65">
        <v>835483</v>
      </c>
      <c r="AB65">
        <v>86875</v>
      </c>
      <c r="AC65">
        <v>210142</v>
      </c>
      <c r="AD65">
        <v>78673</v>
      </c>
      <c r="AE65">
        <v>407150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3047</v>
      </c>
      <c r="AA66">
        <v>281797</v>
      </c>
      <c r="AB66">
        <v>66801</v>
      </c>
      <c r="AC66">
        <v>78980</v>
      </c>
      <c r="AD66">
        <v>23887</v>
      </c>
      <c r="AE66">
        <v>165509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1089</v>
      </c>
      <c r="AA67">
        <v>138635</v>
      </c>
      <c r="AB67">
        <v>23769</v>
      </c>
      <c r="AC67">
        <v>23005</v>
      </c>
      <c r="AD67">
        <v>20856</v>
      </c>
      <c r="AE67">
        <v>77714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2192</v>
      </c>
      <c r="AA68">
        <v>323992</v>
      </c>
      <c r="AB68">
        <v>25237</v>
      </c>
      <c r="AC68">
        <v>48992</v>
      </c>
      <c r="AD68">
        <v>26012</v>
      </c>
      <c r="AE68">
        <v>90770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6328</v>
      </c>
      <c r="AA69">
        <v>744424</v>
      </c>
      <c r="AB69">
        <v>115807</v>
      </c>
      <c r="AC69">
        <v>150977</v>
      </c>
      <c r="AD69">
        <v>70755</v>
      </c>
      <c r="AE69">
        <v>333993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3495</v>
      </c>
      <c r="AA70">
        <v>220819</v>
      </c>
      <c r="AB70">
        <v>49186</v>
      </c>
      <c r="AC70">
        <v>107374</v>
      </c>
      <c r="AD70">
        <v>40039</v>
      </c>
      <c r="AE70">
        <v>140929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1688</v>
      </c>
      <c r="AA71">
        <v>177496</v>
      </c>
      <c r="AB71">
        <v>25542</v>
      </c>
      <c r="AC71">
        <v>61616</v>
      </c>
      <c r="AD71">
        <v>37492</v>
      </c>
      <c r="AE71">
        <v>112477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3463</v>
      </c>
      <c r="AA72">
        <v>94600</v>
      </c>
      <c r="AB72">
        <v>20144</v>
      </c>
      <c r="AC72">
        <v>34502</v>
      </c>
      <c r="AD72">
        <v>12701</v>
      </c>
      <c r="AE72">
        <v>70160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8646</v>
      </c>
      <c r="AA73">
        <v>492915</v>
      </c>
      <c r="AB73">
        <v>94872</v>
      </c>
      <c r="AC73">
        <v>203492</v>
      </c>
      <c r="AD73">
        <v>90232</v>
      </c>
      <c r="AE73">
        <v>323566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28846</v>
      </c>
      <c r="AA74">
        <v>2072822</v>
      </c>
      <c r="AB74">
        <v>297554</v>
      </c>
      <c r="AC74">
        <v>564611</v>
      </c>
      <c r="AD74">
        <v>239660</v>
      </c>
      <c r="AE74">
        <v>1064709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4626</v>
      </c>
      <c r="AA75">
        <v>608340</v>
      </c>
      <c r="AB75">
        <v>58395</v>
      </c>
      <c r="AC75">
        <v>188552</v>
      </c>
      <c r="AD75">
        <v>70794</v>
      </c>
      <c r="AE75">
        <v>249039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2383</v>
      </c>
      <c r="AA76">
        <v>129393</v>
      </c>
      <c r="AB76">
        <v>27159</v>
      </c>
      <c r="AC76">
        <v>51963</v>
      </c>
      <c r="AD76">
        <v>27826</v>
      </c>
      <c r="AE76">
        <v>118896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1609</v>
      </c>
      <c r="AA77">
        <v>105781</v>
      </c>
      <c r="AB77">
        <v>14214</v>
      </c>
      <c r="AC77">
        <v>39486</v>
      </c>
      <c r="AD77">
        <v>15106</v>
      </c>
      <c r="AE77">
        <v>61264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8618</v>
      </c>
      <c r="AA78">
        <v>843514</v>
      </c>
      <c r="AB78">
        <v>99768</v>
      </c>
      <c r="AC78">
        <v>280001</v>
      </c>
      <c r="AD78">
        <v>113726</v>
      </c>
      <c r="AE78">
        <v>429199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6935</v>
      </c>
      <c r="AA79">
        <v>383131</v>
      </c>
      <c r="AB79">
        <v>53254</v>
      </c>
      <c r="AC79">
        <v>175256</v>
      </c>
      <c r="AD79">
        <v>50268</v>
      </c>
      <c r="AE79">
        <v>263804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2151</v>
      </c>
      <c r="AA80">
        <v>243812</v>
      </c>
      <c r="AB80">
        <v>23524</v>
      </c>
      <c r="AC80">
        <v>67167</v>
      </c>
      <c r="AD80">
        <v>6934</v>
      </c>
      <c r="AE80">
        <v>150551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7186</v>
      </c>
      <c r="AA81">
        <v>214471</v>
      </c>
      <c r="AB81">
        <v>51386</v>
      </c>
      <c r="AC81">
        <v>112663</v>
      </c>
      <c r="AD81">
        <v>44499</v>
      </c>
      <c r="AE81">
        <v>206027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16272</v>
      </c>
      <c r="AA82">
        <v>841414</v>
      </c>
      <c r="AB82">
        <v>128164</v>
      </c>
      <c r="AC82">
        <v>355086</v>
      </c>
      <c r="AD82">
        <v>101701</v>
      </c>
      <c r="AE82">
        <v>620382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43478</v>
      </c>
      <c r="AA83">
        <v>332604</v>
      </c>
      <c r="AB83">
        <v>43356</v>
      </c>
      <c r="AC83">
        <v>90910</v>
      </c>
      <c r="AD83">
        <v>27374</v>
      </c>
      <c r="AE83">
        <v>201911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4996</v>
      </c>
      <c r="AA84">
        <v>202176</v>
      </c>
      <c r="AB84">
        <v>31920</v>
      </c>
      <c r="AC84">
        <v>83825</v>
      </c>
      <c r="AD84">
        <v>30253</v>
      </c>
      <c r="AE84">
        <v>131363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20746</v>
      </c>
      <c r="AA85">
        <v>331429</v>
      </c>
      <c r="AB85">
        <v>56094</v>
      </c>
      <c r="AC85">
        <v>100526</v>
      </c>
      <c r="AD85">
        <v>45222</v>
      </c>
      <c r="AE85">
        <v>143233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69220</v>
      </c>
      <c r="AA86">
        <v>866209</v>
      </c>
      <c r="AB86">
        <v>131370</v>
      </c>
      <c r="AC86">
        <v>275261</v>
      </c>
      <c r="AD86">
        <v>102849</v>
      </c>
      <c r="AE86">
        <v>476507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94110</v>
      </c>
      <c r="AA87">
        <v>2551137</v>
      </c>
      <c r="AB87">
        <v>359302</v>
      </c>
      <c r="AC87">
        <v>910348</v>
      </c>
      <c r="AD87">
        <v>318276</v>
      </c>
      <c r="AE87">
        <v>1526088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183345</v>
      </c>
      <c r="AA88" s="7">
        <v>6949975</v>
      </c>
      <c r="AB88" s="7">
        <v>986144</v>
      </c>
      <c r="AC88" s="7">
        <v>2080015</v>
      </c>
      <c r="AD88" s="7">
        <v>886764</v>
      </c>
      <c r="AE88" s="7">
        <v>3863469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>
        <v>55703</v>
      </c>
      <c r="AA89" s="2">
        <v>2311572</v>
      </c>
      <c r="AB89" s="2">
        <v>318882</v>
      </c>
      <c r="AC89" s="2">
        <v>585481</v>
      </c>
      <c r="AD89" s="2">
        <v>339617</v>
      </c>
      <c r="AE89" s="2">
        <v>1268967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55703</v>
      </c>
      <c r="AA90">
        <v>2311572</v>
      </c>
      <c r="AB90">
        <v>318882</v>
      </c>
      <c r="AC90">
        <v>585481</v>
      </c>
      <c r="AD90">
        <v>339617</v>
      </c>
      <c r="AE90">
        <v>1268967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2427</v>
      </c>
      <c r="AA91">
        <v>300030</v>
      </c>
      <c r="AB91">
        <v>34909</v>
      </c>
      <c r="AC91">
        <v>94050</v>
      </c>
      <c r="AD91">
        <v>28830</v>
      </c>
      <c r="AE91">
        <v>175154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7684</v>
      </c>
      <c r="AA92">
        <v>290053</v>
      </c>
      <c r="AB92">
        <v>21627</v>
      </c>
      <c r="AC92">
        <v>51602</v>
      </c>
      <c r="AD92">
        <v>19416</v>
      </c>
      <c r="AE92">
        <v>113560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3624</v>
      </c>
      <c r="AA93">
        <v>241026</v>
      </c>
      <c r="AB93">
        <v>25390</v>
      </c>
      <c r="AC93">
        <v>60766</v>
      </c>
      <c r="AD93">
        <v>32689</v>
      </c>
      <c r="AE93">
        <v>117284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13735</v>
      </c>
      <c r="AA94">
        <v>831109</v>
      </c>
      <c r="AB94">
        <v>81926</v>
      </c>
      <c r="AC94">
        <v>206418</v>
      </c>
      <c r="AD94">
        <v>80935</v>
      </c>
      <c r="AE94">
        <v>405998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2943</v>
      </c>
      <c r="AA95">
        <v>283424</v>
      </c>
      <c r="AB95">
        <v>61990</v>
      </c>
      <c r="AC95">
        <v>81781</v>
      </c>
      <c r="AD95">
        <v>26677</v>
      </c>
      <c r="AE95">
        <v>171992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964</v>
      </c>
      <c r="AA96">
        <v>143504</v>
      </c>
      <c r="AB96">
        <v>23415</v>
      </c>
      <c r="AC96">
        <v>22304</v>
      </c>
      <c r="AD96">
        <v>21485</v>
      </c>
      <c r="AE96">
        <v>80045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2075</v>
      </c>
      <c r="AA97">
        <v>318649</v>
      </c>
      <c r="AB97">
        <v>24039</v>
      </c>
      <c r="AC97">
        <v>46870</v>
      </c>
      <c r="AD97">
        <v>26684</v>
      </c>
      <c r="AE97">
        <v>85503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5982</v>
      </c>
      <c r="AA98">
        <v>745577</v>
      </c>
      <c r="AB98">
        <v>109444</v>
      </c>
      <c r="AC98">
        <v>150955</v>
      </c>
      <c r="AD98">
        <v>74846</v>
      </c>
      <c r="AE98">
        <v>337540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3262</v>
      </c>
      <c r="AA99">
        <v>225819</v>
      </c>
      <c r="AB99">
        <v>46419</v>
      </c>
      <c r="AC99">
        <v>101081</v>
      </c>
      <c r="AD99">
        <v>40351</v>
      </c>
      <c r="AE99">
        <v>140132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1509</v>
      </c>
      <c r="AA100">
        <v>164550</v>
      </c>
      <c r="AB100">
        <v>25060</v>
      </c>
      <c r="AC100">
        <v>60954</v>
      </c>
      <c r="AD100">
        <v>38475</v>
      </c>
      <c r="AE100">
        <v>117128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3390</v>
      </c>
      <c r="AA101">
        <v>93902</v>
      </c>
      <c r="AB101">
        <v>19426</v>
      </c>
      <c r="AC101">
        <v>33718</v>
      </c>
      <c r="AD101">
        <v>13137</v>
      </c>
      <c r="AE101">
        <v>73282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8161</v>
      </c>
      <c r="AA102">
        <v>484271</v>
      </c>
      <c r="AB102">
        <v>90905</v>
      </c>
      <c r="AC102">
        <v>195753</v>
      </c>
      <c r="AD102">
        <v>91963</v>
      </c>
      <c r="AE102">
        <v>330542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27878</v>
      </c>
      <c r="AA103">
        <v>2060957</v>
      </c>
      <c r="AB103">
        <v>282275</v>
      </c>
      <c r="AC103">
        <v>553126</v>
      </c>
      <c r="AD103">
        <v>247744</v>
      </c>
      <c r="AE103">
        <v>1074080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4505</v>
      </c>
      <c r="AA104">
        <v>593593</v>
      </c>
      <c r="AB104">
        <v>56819</v>
      </c>
      <c r="AC104">
        <v>181644</v>
      </c>
      <c r="AD104">
        <v>67774</v>
      </c>
      <c r="AE104">
        <v>246881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2026</v>
      </c>
      <c r="AA105">
        <v>129900</v>
      </c>
      <c r="AB105">
        <v>25191</v>
      </c>
      <c r="AC105">
        <v>51174</v>
      </c>
      <c r="AD105">
        <v>29546</v>
      </c>
      <c r="AE105">
        <v>115911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1545</v>
      </c>
      <c r="AA106">
        <v>108760</v>
      </c>
      <c r="AB106">
        <v>13124</v>
      </c>
      <c r="AC106">
        <v>38525</v>
      </c>
      <c r="AD106">
        <v>15177</v>
      </c>
      <c r="AE106">
        <v>65352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8076</v>
      </c>
      <c r="AA107">
        <v>832253</v>
      </c>
      <c r="AB107">
        <v>95134</v>
      </c>
      <c r="AC107">
        <v>271343</v>
      </c>
      <c r="AD107">
        <v>112497</v>
      </c>
      <c r="AE107">
        <v>428144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7420</v>
      </c>
      <c r="AA108">
        <v>385183</v>
      </c>
      <c r="AB108">
        <v>50180</v>
      </c>
      <c r="AC108">
        <v>169626</v>
      </c>
      <c r="AD108">
        <v>53756</v>
      </c>
      <c r="AE108">
        <v>259996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2277</v>
      </c>
      <c r="AA109">
        <v>234939</v>
      </c>
      <c r="AB109">
        <v>21881</v>
      </c>
      <c r="AC109">
        <v>64296</v>
      </c>
      <c r="AD109">
        <v>8298</v>
      </c>
      <c r="AE109">
        <v>149088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7088</v>
      </c>
      <c r="AA110">
        <v>209497</v>
      </c>
      <c r="AB110">
        <v>49496</v>
      </c>
      <c r="AC110">
        <v>109487</v>
      </c>
      <c r="AD110">
        <v>48369</v>
      </c>
      <c r="AE110">
        <v>205512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16785</v>
      </c>
      <c r="AA111">
        <v>829619</v>
      </c>
      <c r="AB111">
        <v>121557</v>
      </c>
      <c r="AC111">
        <v>343409</v>
      </c>
      <c r="AD111">
        <v>110423</v>
      </c>
      <c r="AE111">
        <v>614596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55223</v>
      </c>
      <c r="AA112">
        <v>326412</v>
      </c>
      <c r="AB112">
        <v>40290</v>
      </c>
      <c r="AC112">
        <v>88338</v>
      </c>
      <c r="AD112">
        <v>28834</v>
      </c>
      <c r="AE112">
        <v>200362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4802</v>
      </c>
      <c r="AA113">
        <v>198196</v>
      </c>
      <c r="AB113">
        <v>31116</v>
      </c>
      <c r="AC113">
        <v>81994</v>
      </c>
      <c r="AD113">
        <v>30152</v>
      </c>
      <c r="AE113">
        <v>126843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19095</v>
      </c>
      <c r="AA114">
        <v>324014</v>
      </c>
      <c r="AB114">
        <v>54697</v>
      </c>
      <c r="AC114">
        <v>100674</v>
      </c>
      <c r="AD114">
        <v>47551</v>
      </c>
      <c r="AE114">
        <v>143229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79120</v>
      </c>
      <c r="AA115">
        <v>848622</v>
      </c>
      <c r="AB115">
        <v>126103</v>
      </c>
      <c r="AC115">
        <v>271006</v>
      </c>
      <c r="AD115">
        <v>106537</v>
      </c>
      <c r="AE115">
        <v>470434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103981</v>
      </c>
      <c r="AA116">
        <v>2510494</v>
      </c>
      <c r="AB116">
        <v>342794</v>
      </c>
      <c r="AC116">
        <v>885758</v>
      </c>
      <c r="AD116">
        <v>329457</v>
      </c>
      <c r="AE116">
        <v>1513174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>
        <v>187562</v>
      </c>
      <c r="AA117" s="7">
        <v>6883023</v>
      </c>
      <c r="AB117" s="7">
        <v>943951</v>
      </c>
      <c r="AC117" s="7">
        <v>2024365</v>
      </c>
      <c r="AD117" s="7">
        <v>916818</v>
      </c>
      <c r="AE117" s="7">
        <v>3856221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51923</v>
      </c>
      <c r="AA118">
        <v>2342666</v>
      </c>
      <c r="AB118">
        <v>311437</v>
      </c>
      <c r="AC118">
        <v>592127</v>
      </c>
      <c r="AD118">
        <v>351982</v>
      </c>
      <c r="AE118">
        <v>1256714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51923</v>
      </c>
      <c r="AA119">
        <v>2342666</v>
      </c>
      <c r="AB119">
        <v>311437</v>
      </c>
      <c r="AC119">
        <v>592127</v>
      </c>
      <c r="AD119">
        <v>351982</v>
      </c>
      <c r="AE119">
        <v>1256714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2114</v>
      </c>
      <c r="AA120">
        <v>293581</v>
      </c>
      <c r="AB120">
        <v>34443</v>
      </c>
      <c r="AC120">
        <v>87336</v>
      </c>
      <c r="AD120">
        <v>29080</v>
      </c>
      <c r="AE120">
        <v>173075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6468</v>
      </c>
      <c r="AA121">
        <v>303957</v>
      </c>
      <c r="AB121">
        <v>21510</v>
      </c>
      <c r="AC121">
        <v>52407</v>
      </c>
      <c r="AD121">
        <v>21113</v>
      </c>
      <c r="AE121">
        <v>115982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3702</v>
      </c>
      <c r="AA122">
        <v>258697</v>
      </c>
      <c r="AB122">
        <v>25347</v>
      </c>
      <c r="AC122">
        <v>60289</v>
      </c>
      <c r="AD122">
        <v>34104</v>
      </c>
      <c r="AE122">
        <v>121472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12284</v>
      </c>
      <c r="AA123">
        <v>856235</v>
      </c>
      <c r="AB123">
        <v>81300</v>
      </c>
      <c r="AC123">
        <v>200032</v>
      </c>
      <c r="AD123">
        <v>84297</v>
      </c>
      <c r="AE123">
        <v>410529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2912</v>
      </c>
      <c r="AA124">
        <v>274729</v>
      </c>
      <c r="AB124">
        <v>59578</v>
      </c>
      <c r="AC124">
        <v>82899</v>
      </c>
      <c r="AD124">
        <v>27628</v>
      </c>
      <c r="AE124">
        <v>175801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1156</v>
      </c>
      <c r="AA125">
        <v>143256</v>
      </c>
      <c r="AB125">
        <v>22288</v>
      </c>
      <c r="AC125">
        <v>21855</v>
      </c>
      <c r="AD125">
        <v>21526</v>
      </c>
      <c r="AE125">
        <v>79639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1947</v>
      </c>
      <c r="AA126">
        <v>314772</v>
      </c>
      <c r="AB126">
        <v>24234</v>
      </c>
      <c r="AC126">
        <v>47495</v>
      </c>
      <c r="AD126">
        <v>27688</v>
      </c>
      <c r="AE126">
        <v>87718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6015</v>
      </c>
      <c r="AA127">
        <v>732757</v>
      </c>
      <c r="AB127">
        <v>106100</v>
      </c>
      <c r="AC127">
        <v>152249</v>
      </c>
      <c r="AD127">
        <v>76842</v>
      </c>
      <c r="AE127">
        <v>343158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2954</v>
      </c>
      <c r="AA128">
        <v>229427</v>
      </c>
      <c r="AB128">
        <v>46442</v>
      </c>
      <c r="AC128">
        <v>97297</v>
      </c>
      <c r="AD128">
        <v>41426</v>
      </c>
      <c r="AE128">
        <v>140446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1424</v>
      </c>
      <c r="AA129">
        <v>164129</v>
      </c>
      <c r="AB129">
        <v>24312</v>
      </c>
      <c r="AC129">
        <v>59268</v>
      </c>
      <c r="AD129">
        <v>37581</v>
      </c>
      <c r="AE129">
        <v>111963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3221</v>
      </c>
      <c r="AA130">
        <v>96832</v>
      </c>
      <c r="AB130">
        <v>20112</v>
      </c>
      <c r="AC130">
        <v>35345</v>
      </c>
      <c r="AD130">
        <v>13083</v>
      </c>
      <c r="AE130">
        <v>72813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7599</v>
      </c>
      <c r="AA131">
        <v>490388</v>
      </c>
      <c r="AB131">
        <v>90866</v>
      </c>
      <c r="AC131">
        <v>191910</v>
      </c>
      <c r="AD131">
        <v>92090</v>
      </c>
      <c r="AE131">
        <v>325222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25898</v>
      </c>
      <c r="AA132">
        <v>2079380</v>
      </c>
      <c r="AB132">
        <v>278266</v>
      </c>
      <c r="AC132">
        <v>544191</v>
      </c>
      <c r="AD132">
        <v>253229</v>
      </c>
      <c r="AE132">
        <v>1078909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4463</v>
      </c>
      <c r="AA133">
        <v>610807</v>
      </c>
      <c r="AB133">
        <v>56043</v>
      </c>
      <c r="AC133">
        <v>180407</v>
      </c>
      <c r="AD133">
        <v>69431</v>
      </c>
      <c r="AE133">
        <v>243730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2206</v>
      </c>
      <c r="AA134">
        <v>135032</v>
      </c>
      <c r="AB134">
        <v>24802</v>
      </c>
      <c r="AC134">
        <v>52243</v>
      </c>
      <c r="AD134">
        <v>30287</v>
      </c>
      <c r="AE134">
        <v>117780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1330</v>
      </c>
      <c r="AA135">
        <v>116490</v>
      </c>
      <c r="AB135">
        <v>13981</v>
      </c>
      <c r="AC135">
        <v>37949</v>
      </c>
      <c r="AD135">
        <v>16660</v>
      </c>
      <c r="AE135">
        <v>64643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7999</v>
      </c>
      <c r="AA136">
        <v>862329</v>
      </c>
      <c r="AB136">
        <v>94826</v>
      </c>
      <c r="AC136">
        <v>270599</v>
      </c>
      <c r="AD136">
        <v>116378</v>
      </c>
      <c r="AE136">
        <v>426153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6860</v>
      </c>
      <c r="AA137">
        <v>405066</v>
      </c>
      <c r="AB137">
        <v>50305</v>
      </c>
      <c r="AC137">
        <v>168199</v>
      </c>
      <c r="AD137">
        <v>56194</v>
      </c>
      <c r="AE137">
        <v>255189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2228</v>
      </c>
      <c r="AA138">
        <v>230081</v>
      </c>
      <c r="AB138">
        <v>21477</v>
      </c>
      <c r="AC138">
        <v>62900</v>
      </c>
      <c r="AD138">
        <v>8453</v>
      </c>
      <c r="AE138">
        <v>148149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6835</v>
      </c>
      <c r="AA139">
        <v>210618</v>
      </c>
      <c r="AB139">
        <v>49997</v>
      </c>
      <c r="AC139">
        <v>109245</v>
      </c>
      <c r="AD139">
        <v>53827</v>
      </c>
      <c r="AE139">
        <v>207282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15923</v>
      </c>
      <c r="AA140">
        <v>845765</v>
      </c>
      <c r="AB140">
        <v>121779</v>
      </c>
      <c r="AC140">
        <v>340344</v>
      </c>
      <c r="AD140">
        <v>118474</v>
      </c>
      <c r="AE140">
        <v>610620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65516</v>
      </c>
      <c r="AA141">
        <v>327227</v>
      </c>
      <c r="AB141">
        <v>40334</v>
      </c>
      <c r="AC141">
        <v>90529</v>
      </c>
      <c r="AD141">
        <v>31532</v>
      </c>
      <c r="AE141">
        <v>203865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4407</v>
      </c>
      <c r="AA142">
        <v>196580</v>
      </c>
      <c r="AB142">
        <v>29567</v>
      </c>
      <c r="AC142">
        <v>82035</v>
      </c>
      <c r="AD142">
        <v>31220</v>
      </c>
      <c r="AE142">
        <v>125902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21419</v>
      </c>
      <c r="AA143">
        <v>327038</v>
      </c>
      <c r="AB143">
        <v>52891</v>
      </c>
      <c r="AC143">
        <v>99718</v>
      </c>
      <c r="AD143">
        <v>46215</v>
      </c>
      <c r="AE143">
        <v>142080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91342</v>
      </c>
      <c r="AA144">
        <v>850845</v>
      </c>
      <c r="AB144">
        <v>122792</v>
      </c>
      <c r="AC144">
        <v>272282</v>
      </c>
      <c r="AD144">
        <v>108967</v>
      </c>
      <c r="AE144">
        <v>471847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115264</v>
      </c>
      <c r="AA145">
        <v>2558939</v>
      </c>
      <c r="AB145">
        <v>339397</v>
      </c>
      <c r="AC145">
        <v>883225</v>
      </c>
      <c r="AD145">
        <v>343819</v>
      </c>
      <c r="AE145">
        <v>1508620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193085</v>
      </c>
      <c r="AA146" s="7">
        <v>6980985</v>
      </c>
      <c r="AB146" s="7">
        <v>929100</v>
      </c>
      <c r="AC146" s="7">
        <v>2019543</v>
      </c>
      <c r="AD146" s="7">
        <v>949030</v>
      </c>
      <c r="AE146" s="7">
        <v>3844243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35145</v>
      </c>
      <c r="AA147">
        <v>1441705</v>
      </c>
      <c r="AB147">
        <v>239375</v>
      </c>
      <c r="AC147">
        <v>438236</v>
      </c>
      <c r="AD147">
        <v>294916</v>
      </c>
      <c r="AE147">
        <v>907531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35145</v>
      </c>
      <c r="AA148">
        <v>1441705</v>
      </c>
      <c r="AB148">
        <v>239375</v>
      </c>
      <c r="AC148">
        <v>438236</v>
      </c>
      <c r="AD148">
        <v>294916</v>
      </c>
      <c r="AE148">
        <v>907531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1593</v>
      </c>
      <c r="AA149">
        <v>188572</v>
      </c>
      <c r="AB149">
        <v>25782</v>
      </c>
      <c r="AC149">
        <v>67840</v>
      </c>
      <c r="AD149">
        <v>25526</v>
      </c>
      <c r="AE149">
        <v>131868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5481</v>
      </c>
      <c r="AA150">
        <v>185173</v>
      </c>
      <c r="AB150">
        <v>15236</v>
      </c>
      <c r="AC150">
        <v>39041</v>
      </c>
      <c r="AD150">
        <v>18192</v>
      </c>
      <c r="AE150">
        <v>82587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2957</v>
      </c>
      <c r="AA151">
        <v>146057</v>
      </c>
      <c r="AB151">
        <v>19469</v>
      </c>
      <c r="AC151">
        <v>46526</v>
      </c>
      <c r="AD151">
        <v>28651</v>
      </c>
      <c r="AE151">
        <v>88853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10031</v>
      </c>
      <c r="AA152">
        <v>519802</v>
      </c>
      <c r="AB152">
        <v>60487</v>
      </c>
      <c r="AC152">
        <v>153407</v>
      </c>
      <c r="AD152">
        <v>72369</v>
      </c>
      <c r="AE152">
        <v>303308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2375</v>
      </c>
      <c r="AA153">
        <v>160444</v>
      </c>
      <c r="AB153">
        <v>43895</v>
      </c>
      <c r="AC153">
        <v>63741</v>
      </c>
      <c r="AD153">
        <v>23820</v>
      </c>
      <c r="AE153">
        <v>126679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917</v>
      </c>
      <c r="AA154">
        <v>86008</v>
      </c>
      <c r="AB154">
        <v>15964</v>
      </c>
      <c r="AC154">
        <v>14382</v>
      </c>
      <c r="AD154">
        <v>17193</v>
      </c>
      <c r="AE154">
        <v>57173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1450</v>
      </c>
      <c r="AA155">
        <v>182081</v>
      </c>
      <c r="AB155">
        <v>16727</v>
      </c>
      <c r="AC155">
        <v>36424</v>
      </c>
      <c r="AD155">
        <v>24393</v>
      </c>
      <c r="AE155">
        <v>66865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4742</v>
      </c>
      <c r="AA156">
        <v>428533</v>
      </c>
      <c r="AB156">
        <v>76586</v>
      </c>
      <c r="AC156">
        <v>114547</v>
      </c>
      <c r="AD156">
        <v>65406</v>
      </c>
      <c r="AE156">
        <v>250717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2052</v>
      </c>
      <c r="AA157">
        <v>142570</v>
      </c>
      <c r="AB157">
        <v>32210</v>
      </c>
      <c r="AC157">
        <v>68245</v>
      </c>
      <c r="AD157">
        <v>34939</v>
      </c>
      <c r="AE157">
        <v>101539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1140</v>
      </c>
      <c r="AA158">
        <v>100947</v>
      </c>
      <c r="AB158">
        <v>18610</v>
      </c>
      <c r="AC158">
        <v>46670</v>
      </c>
      <c r="AD158">
        <v>34422</v>
      </c>
      <c r="AE158">
        <v>81351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1714</v>
      </c>
      <c r="AA159">
        <v>54505</v>
      </c>
      <c r="AB159">
        <v>12249</v>
      </c>
      <c r="AC159">
        <v>25834</v>
      </c>
      <c r="AD159">
        <v>10733</v>
      </c>
      <c r="AE159">
        <v>51823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4906</v>
      </c>
      <c r="AA160">
        <v>298022</v>
      </c>
      <c r="AB160">
        <v>63069</v>
      </c>
      <c r="AC160">
        <v>140749</v>
      </c>
      <c r="AD160">
        <v>80094</v>
      </c>
      <c r="AE160">
        <v>234713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19679</v>
      </c>
      <c r="AA161">
        <v>1246357</v>
      </c>
      <c r="AB161">
        <v>200142</v>
      </c>
      <c r="AC161">
        <v>408703</v>
      </c>
      <c r="AD161">
        <v>217869</v>
      </c>
      <c r="AE161">
        <v>788738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3613</v>
      </c>
      <c r="AA162">
        <v>378012</v>
      </c>
      <c r="AB162">
        <v>41902</v>
      </c>
      <c r="AC162">
        <v>137597</v>
      </c>
      <c r="AD162">
        <v>61969</v>
      </c>
      <c r="AE162">
        <v>185039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1648</v>
      </c>
      <c r="AA163">
        <v>79012</v>
      </c>
      <c r="AB163">
        <v>17047</v>
      </c>
      <c r="AC163">
        <v>35387</v>
      </c>
      <c r="AD163">
        <v>25899</v>
      </c>
      <c r="AE163">
        <v>87210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904</v>
      </c>
      <c r="AA164">
        <v>64570</v>
      </c>
      <c r="AB164">
        <v>10465</v>
      </c>
      <c r="AC164">
        <v>27612</v>
      </c>
      <c r="AD164">
        <v>14043</v>
      </c>
      <c r="AE164">
        <v>48055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6165</v>
      </c>
      <c r="AA165">
        <v>521594</v>
      </c>
      <c r="AB165">
        <v>69414</v>
      </c>
      <c r="AC165">
        <v>200596</v>
      </c>
      <c r="AD165">
        <v>101911</v>
      </c>
      <c r="AE165">
        <v>320304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5820</v>
      </c>
      <c r="AA166">
        <v>274801</v>
      </c>
      <c r="AB166">
        <v>36369</v>
      </c>
      <c r="AC166">
        <v>119982</v>
      </c>
      <c r="AD166">
        <v>46714</v>
      </c>
      <c r="AE166">
        <v>185284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1745</v>
      </c>
      <c r="AA167">
        <v>157505</v>
      </c>
      <c r="AB167">
        <v>15789</v>
      </c>
      <c r="AC167">
        <v>45644</v>
      </c>
      <c r="AD167">
        <v>7237</v>
      </c>
      <c r="AE167">
        <v>103791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4804</v>
      </c>
      <c r="AA168">
        <v>133722</v>
      </c>
      <c r="AB168">
        <v>34954</v>
      </c>
      <c r="AC168">
        <v>79745</v>
      </c>
      <c r="AD168">
        <v>41079</v>
      </c>
      <c r="AE168">
        <v>149638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12369</v>
      </c>
      <c r="AA169">
        <v>566028</v>
      </c>
      <c r="AB169">
        <v>87112</v>
      </c>
      <c r="AC169">
        <v>245371</v>
      </c>
      <c r="AD169">
        <v>95030</v>
      </c>
      <c r="AE169">
        <v>438713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49415</v>
      </c>
      <c r="AA170">
        <v>160052</v>
      </c>
      <c r="AB170">
        <v>27878</v>
      </c>
      <c r="AC170">
        <v>65313</v>
      </c>
      <c r="AD170">
        <v>28510</v>
      </c>
      <c r="AE170">
        <v>146500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3652</v>
      </c>
      <c r="AA171">
        <v>126286</v>
      </c>
      <c r="AB171">
        <v>23684</v>
      </c>
      <c r="AC171">
        <v>64993</v>
      </c>
      <c r="AD171">
        <v>27952</v>
      </c>
      <c r="AE171">
        <v>95754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11684</v>
      </c>
      <c r="AA172">
        <v>185653</v>
      </c>
      <c r="AB172">
        <v>38431</v>
      </c>
      <c r="AC172">
        <v>73279</v>
      </c>
      <c r="AD172">
        <v>37471</v>
      </c>
      <c r="AE172">
        <v>97829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64751</v>
      </c>
      <c r="AA173">
        <v>471991</v>
      </c>
      <c r="AB173">
        <v>89993</v>
      </c>
      <c r="AC173">
        <v>203585</v>
      </c>
      <c r="AD173">
        <v>93933</v>
      </c>
      <c r="AE173">
        <v>340083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83285</v>
      </c>
      <c r="AA174">
        <v>1559613</v>
      </c>
      <c r="AB174">
        <v>246519</v>
      </c>
      <c r="AC174">
        <v>649552</v>
      </c>
      <c r="AD174">
        <v>290874</v>
      </c>
      <c r="AE174">
        <v>1099100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138109</v>
      </c>
      <c r="AA175">
        <v>4247675</v>
      </c>
      <c r="AB175">
        <v>686036</v>
      </c>
      <c r="AC175">
        <v>1496491</v>
      </c>
      <c r="AD175">
        <v>803659</v>
      </c>
      <c r="AE175">
        <v>2795369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G696"/>
  <sheetViews>
    <sheetView workbookViewId="0">
      <selection activeCell="D2" sqref="D2"/>
    </sheetView>
  </sheetViews>
  <sheetFormatPr defaultRowHeight="15" x14ac:dyDescent="0.25"/>
  <cols>
    <col min="1" max="1" width="11.140625" bestFit="1" customWidth="1"/>
    <col min="4" max="4" width="22.42578125" bestFit="1" customWidth="1"/>
    <col min="5" max="5" width="22.85546875" bestFit="1" customWidth="1"/>
    <col min="6" max="6" width="17.5703125" bestFit="1" customWidth="1"/>
    <col min="7" max="7" width="17.42578125" bestFit="1" customWidth="1"/>
  </cols>
  <sheetData>
    <row r="1" spans="1:7" x14ac:dyDescent="0.25">
      <c r="A1" t="s">
        <v>297</v>
      </c>
      <c r="B1">
        <v>1</v>
      </c>
    </row>
    <row r="2" spans="1:7" x14ac:dyDescent="0.25">
      <c r="A2">
        <f>[2]ab!$A$697</f>
        <v>3480</v>
      </c>
      <c r="B2">
        <v>2</v>
      </c>
      <c r="D2" s="26" t="s">
        <v>503</v>
      </c>
      <c r="E2" t="s">
        <v>505</v>
      </c>
      <c r="F2" t="s">
        <v>507</v>
      </c>
      <c r="G2" t="s">
        <v>506</v>
      </c>
    </row>
    <row r="3" spans="1:7" x14ac:dyDescent="0.25">
      <c r="B3">
        <v>3</v>
      </c>
      <c r="D3" s="27" t="s">
        <v>62</v>
      </c>
      <c r="E3">
        <v>24</v>
      </c>
      <c r="F3">
        <v>24</v>
      </c>
      <c r="G3">
        <v>24</v>
      </c>
    </row>
    <row r="4" spans="1:7" x14ac:dyDescent="0.25">
      <c r="B4">
        <v>4</v>
      </c>
      <c r="D4" s="27" t="s">
        <v>58</v>
      </c>
      <c r="E4">
        <v>24</v>
      </c>
      <c r="F4">
        <v>24</v>
      </c>
      <c r="G4">
        <v>24</v>
      </c>
    </row>
    <row r="5" spans="1:7" x14ac:dyDescent="0.25">
      <c r="B5">
        <v>5</v>
      </c>
      <c r="D5" s="27" t="s">
        <v>45</v>
      </c>
      <c r="E5">
        <v>24</v>
      </c>
      <c r="F5">
        <v>24</v>
      </c>
      <c r="G5">
        <v>24</v>
      </c>
    </row>
    <row r="6" spans="1:7" x14ac:dyDescent="0.25">
      <c r="B6">
        <v>6</v>
      </c>
      <c r="D6" s="27" t="s">
        <v>59</v>
      </c>
      <c r="E6">
        <v>24</v>
      </c>
      <c r="F6">
        <v>24</v>
      </c>
      <c r="G6">
        <v>24</v>
      </c>
    </row>
    <row r="7" spans="1:7" x14ac:dyDescent="0.25">
      <c r="B7">
        <v>7</v>
      </c>
      <c r="D7" s="27" t="s">
        <v>50</v>
      </c>
      <c r="E7">
        <v>24</v>
      </c>
      <c r="F7">
        <v>24</v>
      </c>
      <c r="G7">
        <v>24</v>
      </c>
    </row>
    <row r="8" spans="1:7" x14ac:dyDescent="0.25">
      <c r="B8">
        <v>8</v>
      </c>
      <c r="D8" s="27" t="s">
        <v>31</v>
      </c>
      <c r="E8">
        <v>24</v>
      </c>
      <c r="F8">
        <v>24</v>
      </c>
      <c r="G8">
        <v>24</v>
      </c>
    </row>
    <row r="9" spans="1:7" x14ac:dyDescent="0.25">
      <c r="B9">
        <v>9</v>
      </c>
      <c r="D9" s="27" t="s">
        <v>60</v>
      </c>
      <c r="E9">
        <v>24</v>
      </c>
      <c r="F9">
        <v>24</v>
      </c>
      <c r="G9">
        <v>24</v>
      </c>
    </row>
    <row r="10" spans="1:7" x14ac:dyDescent="0.25">
      <c r="B10">
        <v>10</v>
      </c>
      <c r="D10" s="27" t="s">
        <v>61</v>
      </c>
      <c r="E10">
        <v>24</v>
      </c>
      <c r="F10">
        <v>24</v>
      </c>
      <c r="G10">
        <v>24</v>
      </c>
    </row>
    <row r="11" spans="1:7" x14ac:dyDescent="0.25">
      <c r="B11">
        <v>11</v>
      </c>
      <c r="D11" s="27" t="s">
        <v>48</v>
      </c>
      <c r="E11">
        <v>24</v>
      </c>
      <c r="F11">
        <v>24</v>
      </c>
      <c r="G11">
        <v>24</v>
      </c>
    </row>
    <row r="12" spans="1:7" x14ac:dyDescent="0.25">
      <c r="B12">
        <v>12</v>
      </c>
      <c r="D12" s="27" t="s">
        <v>49</v>
      </c>
      <c r="E12">
        <v>24</v>
      </c>
      <c r="F12">
        <v>24</v>
      </c>
      <c r="G12">
        <v>24</v>
      </c>
    </row>
    <row r="13" spans="1:7" x14ac:dyDescent="0.25">
      <c r="B13">
        <v>13</v>
      </c>
      <c r="D13" s="27" t="s">
        <v>57</v>
      </c>
      <c r="E13">
        <v>24</v>
      </c>
      <c r="F13">
        <v>24</v>
      </c>
      <c r="G13">
        <v>24</v>
      </c>
    </row>
    <row r="14" spans="1:7" x14ac:dyDescent="0.25">
      <c r="B14">
        <v>14</v>
      </c>
      <c r="D14" s="27" t="s">
        <v>53</v>
      </c>
      <c r="E14">
        <v>24</v>
      </c>
      <c r="F14">
        <v>24</v>
      </c>
      <c r="G14">
        <v>24</v>
      </c>
    </row>
    <row r="15" spans="1:7" x14ac:dyDescent="0.25">
      <c r="B15">
        <v>15</v>
      </c>
      <c r="D15" s="27" t="s">
        <v>35</v>
      </c>
      <c r="E15">
        <v>24</v>
      </c>
      <c r="F15">
        <v>24</v>
      </c>
      <c r="G15">
        <v>24</v>
      </c>
    </row>
    <row r="16" spans="1:7" x14ac:dyDescent="0.25">
      <c r="B16">
        <v>16</v>
      </c>
      <c r="D16" s="27" t="s">
        <v>41</v>
      </c>
      <c r="E16">
        <v>24</v>
      </c>
      <c r="F16">
        <v>24</v>
      </c>
      <c r="G16">
        <v>24</v>
      </c>
    </row>
    <row r="17" spans="2:7" x14ac:dyDescent="0.25">
      <c r="B17">
        <v>17</v>
      </c>
      <c r="D17" s="27" t="s">
        <v>54</v>
      </c>
      <c r="E17">
        <v>24</v>
      </c>
      <c r="F17">
        <v>24</v>
      </c>
      <c r="G17">
        <v>24</v>
      </c>
    </row>
    <row r="18" spans="2:7" x14ac:dyDescent="0.25">
      <c r="B18">
        <v>18</v>
      </c>
      <c r="D18" s="27" t="s">
        <v>51</v>
      </c>
      <c r="E18">
        <v>24</v>
      </c>
      <c r="F18">
        <v>24</v>
      </c>
      <c r="G18">
        <v>24</v>
      </c>
    </row>
    <row r="19" spans="2:7" x14ac:dyDescent="0.25">
      <c r="B19">
        <v>19</v>
      </c>
      <c r="D19" s="27" t="s">
        <v>55</v>
      </c>
      <c r="E19">
        <v>24</v>
      </c>
      <c r="F19">
        <v>24</v>
      </c>
      <c r="G19">
        <v>24</v>
      </c>
    </row>
    <row r="20" spans="2:7" x14ac:dyDescent="0.25">
      <c r="B20">
        <v>20</v>
      </c>
      <c r="D20" s="27" t="s">
        <v>37</v>
      </c>
      <c r="E20">
        <v>24</v>
      </c>
      <c r="F20">
        <v>24</v>
      </c>
      <c r="G20">
        <v>24</v>
      </c>
    </row>
    <row r="21" spans="2:7" x14ac:dyDescent="0.25">
      <c r="B21">
        <v>21</v>
      </c>
      <c r="D21" s="27" t="s">
        <v>39</v>
      </c>
      <c r="E21">
        <v>24</v>
      </c>
      <c r="F21">
        <v>24</v>
      </c>
      <c r="G21">
        <v>24</v>
      </c>
    </row>
    <row r="22" spans="2:7" x14ac:dyDescent="0.25">
      <c r="B22">
        <v>22</v>
      </c>
      <c r="D22" s="27" t="s">
        <v>33</v>
      </c>
      <c r="E22">
        <v>24</v>
      </c>
      <c r="F22">
        <v>24</v>
      </c>
      <c r="G22">
        <v>24</v>
      </c>
    </row>
    <row r="23" spans="2:7" x14ac:dyDescent="0.25">
      <c r="B23">
        <v>23</v>
      </c>
      <c r="D23" s="27" t="s">
        <v>52</v>
      </c>
      <c r="E23">
        <v>24</v>
      </c>
      <c r="F23">
        <v>24</v>
      </c>
      <c r="G23">
        <v>24</v>
      </c>
    </row>
    <row r="24" spans="2:7" x14ac:dyDescent="0.25">
      <c r="B24">
        <v>24</v>
      </c>
      <c r="D24" s="27" t="s">
        <v>44</v>
      </c>
      <c r="E24">
        <v>24</v>
      </c>
      <c r="F24">
        <v>24</v>
      </c>
      <c r="G24">
        <v>24</v>
      </c>
    </row>
    <row r="25" spans="2:7" x14ac:dyDescent="0.25">
      <c r="B25">
        <v>25</v>
      </c>
      <c r="D25" s="27" t="s">
        <v>63</v>
      </c>
      <c r="E25">
        <v>24</v>
      </c>
      <c r="F25">
        <v>24</v>
      </c>
      <c r="G25">
        <v>24</v>
      </c>
    </row>
    <row r="26" spans="2:7" x14ac:dyDescent="0.25">
      <c r="B26">
        <v>26</v>
      </c>
      <c r="D26" s="27" t="s">
        <v>46</v>
      </c>
      <c r="E26">
        <v>24</v>
      </c>
      <c r="F26">
        <v>24</v>
      </c>
      <c r="G26">
        <v>24</v>
      </c>
    </row>
    <row r="27" spans="2:7" x14ac:dyDescent="0.25">
      <c r="B27">
        <v>27</v>
      </c>
      <c r="D27" s="27" t="s">
        <v>56</v>
      </c>
      <c r="E27">
        <v>24</v>
      </c>
      <c r="F27">
        <v>24</v>
      </c>
      <c r="G27">
        <v>24</v>
      </c>
    </row>
    <row r="28" spans="2:7" x14ac:dyDescent="0.25">
      <c r="B28">
        <v>28</v>
      </c>
      <c r="D28" s="27" t="s">
        <v>47</v>
      </c>
      <c r="E28">
        <v>24</v>
      </c>
      <c r="F28">
        <v>24</v>
      </c>
      <c r="G28">
        <v>24</v>
      </c>
    </row>
    <row r="29" spans="2:7" x14ac:dyDescent="0.25">
      <c r="B29">
        <v>29</v>
      </c>
      <c r="D29" s="27" t="s">
        <v>42</v>
      </c>
      <c r="E29">
        <v>24</v>
      </c>
      <c r="F29">
        <v>24</v>
      </c>
      <c r="G29">
        <v>24</v>
      </c>
    </row>
    <row r="30" spans="2:7" x14ac:dyDescent="0.25">
      <c r="B30">
        <v>30</v>
      </c>
      <c r="D30" s="27" t="s">
        <v>38</v>
      </c>
      <c r="E30">
        <v>24</v>
      </c>
      <c r="F30">
        <v>24</v>
      </c>
      <c r="G30">
        <v>24</v>
      </c>
    </row>
    <row r="31" spans="2:7" x14ac:dyDescent="0.25">
      <c r="B31">
        <v>31</v>
      </c>
      <c r="D31" s="27" t="s">
        <v>43</v>
      </c>
      <c r="E31">
        <v>24</v>
      </c>
      <c r="F31">
        <v>24</v>
      </c>
      <c r="G31">
        <v>24</v>
      </c>
    </row>
    <row r="32" spans="2:7" x14ac:dyDescent="0.25">
      <c r="B32">
        <v>32</v>
      </c>
      <c r="D32" s="27" t="s">
        <v>504</v>
      </c>
      <c r="E32">
        <v>696</v>
      </c>
      <c r="F32">
        <v>696</v>
      </c>
      <c r="G32">
        <v>696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/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30.710937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3481</v>
      </c>
      <c r="B2" t="s">
        <v>31</v>
      </c>
      <c r="C2">
        <v>2015</v>
      </c>
      <c r="D2" t="str">
        <f>'2015'!$AE$1</f>
        <v>Röntgen-diagnosztika és -terápia</v>
      </c>
      <c r="E2" t="s">
        <v>186</v>
      </c>
      <c r="F2">
        <f>'2015'!AC193</f>
        <v>1043634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3482</v>
      </c>
      <c r="B3" t="s">
        <v>33</v>
      </c>
      <c r="C3">
        <v>2015</v>
      </c>
      <c r="D3" t="str">
        <f>'2015'!$AE$1</f>
        <v>Röntgen-diagnosztika és -terápia</v>
      </c>
      <c r="E3" t="s">
        <v>186</v>
      </c>
      <c r="F3">
        <f>'2015'!AC194</f>
        <v>1043634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3483</v>
      </c>
      <c r="B4" t="s">
        <v>35</v>
      </c>
      <c r="C4">
        <v>2015</v>
      </c>
      <c r="D4" t="str">
        <f>'2015'!$AE$1</f>
        <v>Röntgen-diagnosztika és -terápia</v>
      </c>
      <c r="E4" t="s">
        <v>186</v>
      </c>
      <c r="F4">
        <f>'2015'!AC195</f>
        <v>1041170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3484</v>
      </c>
      <c r="B5" t="s">
        <v>37</v>
      </c>
      <c r="C5">
        <v>2015</v>
      </c>
      <c r="D5" t="str">
        <f>'2015'!$AE$1</f>
        <v>Röntgen-diagnosztika és -terápia</v>
      </c>
      <c r="E5" t="s">
        <v>186</v>
      </c>
      <c r="F5">
        <f>'2015'!AC196</f>
        <v>1038980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3485</v>
      </c>
      <c r="B6" t="s">
        <v>38</v>
      </c>
      <c r="C6">
        <v>2015</v>
      </c>
      <c r="D6" t="str">
        <f>'2015'!$AE$1</f>
        <v>Röntgen-diagnosztika és -terápia</v>
      </c>
      <c r="E6" t="s">
        <v>186</v>
      </c>
      <c r="F6">
        <f>'2015'!AC197</f>
        <v>1033572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3486</v>
      </c>
      <c r="B7" t="s">
        <v>39</v>
      </c>
      <c r="C7">
        <v>2015</v>
      </c>
      <c r="D7" t="str">
        <f>'2015'!$AE$1</f>
        <v>Röntgen-diagnosztika és -terápia</v>
      </c>
      <c r="E7" t="s">
        <v>186</v>
      </c>
      <c r="F7">
        <f>'2015'!AC198</f>
        <v>1038077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3487</v>
      </c>
      <c r="B8" t="s">
        <v>41</v>
      </c>
      <c r="C8">
        <v>2015</v>
      </c>
      <c r="D8" t="str">
        <f>'2015'!$AE$1</f>
        <v>Röntgen-diagnosztika és -terápia</v>
      </c>
      <c r="E8" t="s">
        <v>186</v>
      </c>
      <c r="F8">
        <f>'2015'!AC199</f>
        <v>1038661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3488</v>
      </c>
      <c r="B9" t="s">
        <v>42</v>
      </c>
      <c r="C9">
        <v>2015</v>
      </c>
      <c r="D9" t="str">
        <f>'2015'!$AE$1</f>
        <v>Röntgen-diagnosztika és -terápia</v>
      </c>
      <c r="E9" t="s">
        <v>186</v>
      </c>
      <c r="F9">
        <f>'2015'!AC200</f>
        <v>1029447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3489</v>
      </c>
      <c r="B10" t="s">
        <v>43</v>
      </c>
      <c r="C10">
        <v>2015</v>
      </c>
      <c r="D10" t="str">
        <f>'2015'!$AE$1</f>
        <v>Röntgen-diagnosztika és -terápia</v>
      </c>
      <c r="E10" t="s">
        <v>186</v>
      </c>
      <c r="F10">
        <f>'2015'!AC201</f>
        <v>1032941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3490</v>
      </c>
      <c r="B11" t="s">
        <v>44</v>
      </c>
      <c r="C11">
        <v>2015</v>
      </c>
      <c r="D11" t="str">
        <f>'2015'!$AE$1</f>
        <v>Röntgen-diagnosztika és -terápia</v>
      </c>
      <c r="E11" t="s">
        <v>186</v>
      </c>
      <c r="F11">
        <f>'2015'!AC202</f>
        <v>1034671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3491</v>
      </c>
      <c r="B12" t="s">
        <v>45</v>
      </c>
      <c r="C12">
        <v>2015</v>
      </c>
      <c r="D12" t="str">
        <f>'2015'!$AE$1</f>
        <v>Röntgen-diagnosztika és -terápia</v>
      </c>
      <c r="E12" t="s">
        <v>186</v>
      </c>
      <c r="F12">
        <f>'2015'!AC203</f>
        <v>1039946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3492</v>
      </c>
      <c r="B13" t="s">
        <v>46</v>
      </c>
      <c r="C13">
        <v>2015</v>
      </c>
      <c r="D13" t="str">
        <f>'2015'!$AE$1</f>
        <v>Röntgen-diagnosztika és -terápia</v>
      </c>
      <c r="E13" t="s">
        <v>186</v>
      </c>
      <c r="F13">
        <f>'2015'!AC204</f>
        <v>1035072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3493</v>
      </c>
      <c r="B14" t="s">
        <v>47</v>
      </c>
      <c r="C14">
        <v>2015</v>
      </c>
      <c r="D14" t="str">
        <f>'2015'!$AE$1</f>
        <v>Röntgen-diagnosztika és -terápia</v>
      </c>
      <c r="E14" t="s">
        <v>186</v>
      </c>
      <c r="F14">
        <f>'2015'!AC205</f>
        <v>1033938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3494</v>
      </c>
      <c r="B15" t="s">
        <v>48</v>
      </c>
      <c r="C15">
        <v>2015</v>
      </c>
      <c r="D15" t="str">
        <f>'2015'!$AE$1</f>
        <v>Röntgen-diagnosztika és -terápia</v>
      </c>
      <c r="E15" t="s">
        <v>186</v>
      </c>
      <c r="F15">
        <f>'2015'!AC206</f>
        <v>1036780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3495</v>
      </c>
      <c r="B16" t="s">
        <v>49</v>
      </c>
      <c r="C16">
        <v>2015</v>
      </c>
      <c r="D16" t="str">
        <f>'2015'!$AE$1</f>
        <v>Röntgen-diagnosztika és -terápia</v>
      </c>
      <c r="E16" t="s">
        <v>186</v>
      </c>
      <c r="F16">
        <f>'2015'!AC207</f>
        <v>1036544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3496</v>
      </c>
      <c r="B17" t="s">
        <v>50</v>
      </c>
      <c r="C17">
        <v>2015</v>
      </c>
      <c r="D17" t="str">
        <f>'2015'!$AE$1</f>
        <v>Röntgen-diagnosztika és -terápia</v>
      </c>
      <c r="E17" t="s">
        <v>186</v>
      </c>
      <c r="F17">
        <f>'2015'!AC208</f>
        <v>1036156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3497</v>
      </c>
      <c r="B18" t="s">
        <v>51</v>
      </c>
      <c r="C18">
        <v>2015</v>
      </c>
      <c r="D18" t="str">
        <f>'2015'!$AE$1</f>
        <v>Röntgen-diagnosztika és -terápia</v>
      </c>
      <c r="E18" t="s">
        <v>186</v>
      </c>
      <c r="F18">
        <f>'2015'!AC209</f>
        <v>1033884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3498</v>
      </c>
      <c r="B19" t="s">
        <v>52</v>
      </c>
      <c r="C19">
        <v>2015</v>
      </c>
      <c r="D19" t="str">
        <f>'2015'!$AE$1</f>
        <v>Röntgen-diagnosztika és -terápia</v>
      </c>
      <c r="E19" t="s">
        <v>186</v>
      </c>
      <c r="F19">
        <f>'2015'!AC210</f>
        <v>1031958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3499</v>
      </c>
      <c r="B20" t="s">
        <v>53</v>
      </c>
      <c r="C20">
        <v>2015</v>
      </c>
      <c r="D20" t="str">
        <f>'2015'!$AE$1</f>
        <v>Röntgen-diagnosztika és -terápia</v>
      </c>
      <c r="E20" t="s">
        <v>186</v>
      </c>
      <c r="F20">
        <f>'2015'!AC211</f>
        <v>1034862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3500</v>
      </c>
      <c r="B21" t="s">
        <v>54</v>
      </c>
      <c r="C21">
        <v>2015</v>
      </c>
      <c r="D21" t="str">
        <f>'2015'!$AE$1</f>
        <v>Röntgen-diagnosztika és -terápia</v>
      </c>
      <c r="E21" t="s">
        <v>186</v>
      </c>
      <c r="F21">
        <f>'2015'!AC212</f>
        <v>1048028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3501</v>
      </c>
      <c r="B22" t="s">
        <v>55</v>
      </c>
      <c r="C22">
        <v>2015</v>
      </c>
      <c r="D22" t="str">
        <f>'2015'!$AE$1</f>
        <v>Röntgen-diagnosztika és -terápia</v>
      </c>
      <c r="E22" t="s">
        <v>186</v>
      </c>
      <c r="F22">
        <f>'2015'!AC213</f>
        <v>1035370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3502</v>
      </c>
      <c r="B23" t="s">
        <v>56</v>
      </c>
      <c r="C23">
        <v>2015</v>
      </c>
      <c r="D23" t="str">
        <f>'2015'!$AE$1</f>
        <v>Röntgen-diagnosztika és -terápia</v>
      </c>
      <c r="E23" t="s">
        <v>186</v>
      </c>
      <c r="F23">
        <f>'2015'!AC214</f>
        <v>1038779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3503</v>
      </c>
      <c r="B24" t="s">
        <v>57</v>
      </c>
      <c r="C24">
        <v>2015</v>
      </c>
      <c r="D24" t="str">
        <f>'2015'!$AE$1</f>
        <v>Röntgen-diagnosztika és -terápia</v>
      </c>
      <c r="E24" t="s">
        <v>186</v>
      </c>
      <c r="F24">
        <f>'2015'!AC215</f>
        <v>1041262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3504</v>
      </c>
      <c r="B25" t="s">
        <v>58</v>
      </c>
      <c r="C25">
        <v>2015</v>
      </c>
      <c r="D25" t="str">
        <f>'2015'!$AE$1</f>
        <v>Röntgen-diagnosztika és -terápia</v>
      </c>
      <c r="E25" t="s">
        <v>186</v>
      </c>
      <c r="F25">
        <f>'2015'!AC216</f>
        <v>1041365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3505</v>
      </c>
      <c r="B26" t="s">
        <v>59</v>
      </c>
      <c r="C26">
        <v>2015</v>
      </c>
      <c r="D26" t="str">
        <f>'2015'!$AE$1</f>
        <v>Röntgen-diagnosztika és -terápia</v>
      </c>
      <c r="E26" t="s">
        <v>186</v>
      </c>
      <c r="F26">
        <f>'2015'!AC217</f>
        <v>1039013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3506</v>
      </c>
      <c r="B27" t="s">
        <v>60</v>
      </c>
      <c r="C27">
        <v>2015</v>
      </c>
      <c r="D27" t="str">
        <f>'2015'!$AE$1</f>
        <v>Röntgen-diagnosztika és -terápia</v>
      </c>
      <c r="E27" t="s">
        <v>186</v>
      </c>
      <c r="F27">
        <f>'2015'!AC218</f>
        <v>1037677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3507</v>
      </c>
      <c r="B28" t="s">
        <v>61</v>
      </c>
      <c r="C28">
        <v>2015</v>
      </c>
      <c r="D28" t="str">
        <f>'2015'!$AE$1</f>
        <v>Röntgen-diagnosztika és -terápia</v>
      </c>
      <c r="E28" t="s">
        <v>186</v>
      </c>
      <c r="F28">
        <f>'2015'!AC219</f>
        <v>1039537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3508</v>
      </c>
      <c r="B29" t="s">
        <v>62</v>
      </c>
      <c r="C29">
        <v>2015</v>
      </c>
      <c r="D29" t="str">
        <f>'2015'!$AE$1</f>
        <v>Röntgen-diagnosztika és -terápia</v>
      </c>
      <c r="E29" t="s">
        <v>186</v>
      </c>
      <c r="F29">
        <f>'2015'!AC220</f>
        <v>1038798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3509</v>
      </c>
      <c r="B30" t="s">
        <v>63</v>
      </c>
      <c r="C30">
        <v>2015</v>
      </c>
      <c r="D30" t="str">
        <f>'2015'!$AE$1</f>
        <v>Röntgen-diagnosztika és -terápia</v>
      </c>
      <c r="E30" t="s">
        <v>186</v>
      </c>
      <c r="F30">
        <f>'2015'!AC221</f>
        <v>1039586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3510</v>
      </c>
      <c r="B31" t="s">
        <v>31</v>
      </c>
      <c r="C31">
        <v>2015</v>
      </c>
      <c r="D31" t="str">
        <f>'2015'!$AE$1</f>
        <v>Röntgen-diagnosztika és -terápia</v>
      </c>
      <c r="E31" t="s">
        <v>163</v>
      </c>
      <c r="F31" s="22">
        <f>'2015'!AB193</f>
        <v>1043634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3511</v>
      </c>
      <c r="B32" t="s">
        <v>33</v>
      </c>
      <c r="C32">
        <v>2015</v>
      </c>
      <c r="D32" t="str">
        <f>'2015'!$AE$1</f>
        <v>Röntgen-diagnosztika és -terápia</v>
      </c>
      <c r="E32" t="s">
        <v>163</v>
      </c>
      <c r="F32" s="22">
        <f>'2015'!AB194</f>
        <v>1043634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3512</v>
      </c>
      <c r="B33" t="s">
        <v>35</v>
      </c>
      <c r="C33">
        <v>2015</v>
      </c>
      <c r="D33" t="str">
        <f>'2015'!$AE$1</f>
        <v>Röntgen-diagnosztika és -terápia</v>
      </c>
      <c r="E33" t="s">
        <v>163</v>
      </c>
      <c r="F33" s="22">
        <f>'2015'!AB195</f>
        <v>1041170.5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3513</v>
      </c>
      <c r="B34" t="s">
        <v>37</v>
      </c>
      <c r="C34">
        <v>2015</v>
      </c>
      <c r="D34" t="str">
        <f>'2015'!$AE$1</f>
        <v>Röntgen-diagnosztika és -terápia</v>
      </c>
      <c r="E34" t="s">
        <v>163</v>
      </c>
      <c r="F34" s="22">
        <f>'2015'!AB196</f>
        <v>1038980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3514</v>
      </c>
      <c r="B35" t="s">
        <v>38</v>
      </c>
      <c r="C35">
        <v>2015</v>
      </c>
      <c r="D35" t="str">
        <f>'2015'!$AE$1</f>
        <v>Röntgen-diagnosztika és -terápia</v>
      </c>
      <c r="E35" t="s">
        <v>163</v>
      </c>
      <c r="F35" s="22">
        <f>'2015'!AB197</f>
        <v>1033570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3515</v>
      </c>
      <c r="B36" t="s">
        <v>39</v>
      </c>
      <c r="C36">
        <v>2015</v>
      </c>
      <c r="D36" t="str">
        <f>'2015'!$AE$1</f>
        <v>Röntgen-diagnosztika és -terápia</v>
      </c>
      <c r="E36" t="s">
        <v>163</v>
      </c>
      <c r="F36" s="22">
        <f>'2015'!AB198</f>
        <v>1038077.5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3516</v>
      </c>
      <c r="B37" t="s">
        <v>41</v>
      </c>
      <c r="C37">
        <v>2015</v>
      </c>
      <c r="D37" t="str">
        <f>'2015'!$AE$1</f>
        <v>Röntgen-diagnosztika és -terápia</v>
      </c>
      <c r="E37" t="s">
        <v>163</v>
      </c>
      <c r="F37" s="22">
        <f>'2015'!AB199</f>
        <v>1038661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3517</v>
      </c>
      <c r="B38" t="s">
        <v>42</v>
      </c>
      <c r="C38">
        <v>2015</v>
      </c>
      <c r="D38" t="str">
        <f>'2015'!$AE$1</f>
        <v>Röntgen-diagnosztika és -terápia</v>
      </c>
      <c r="E38" t="s">
        <v>163</v>
      </c>
      <c r="F38" s="22">
        <f>'2015'!AB200</f>
        <v>1029446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3518</v>
      </c>
      <c r="B39" t="s">
        <v>43</v>
      </c>
      <c r="C39">
        <v>2015</v>
      </c>
      <c r="D39" t="str">
        <f>'2015'!$AE$1</f>
        <v>Röntgen-diagnosztika és -terápia</v>
      </c>
      <c r="E39" t="s">
        <v>163</v>
      </c>
      <c r="F39" s="22">
        <f>'2015'!AB201</f>
        <v>1032941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3519</v>
      </c>
      <c r="B40" t="s">
        <v>44</v>
      </c>
      <c r="C40">
        <v>2015</v>
      </c>
      <c r="D40" t="str">
        <f>'2015'!$AE$1</f>
        <v>Röntgen-diagnosztika és -terápia</v>
      </c>
      <c r="E40" t="s">
        <v>163</v>
      </c>
      <c r="F40" s="22">
        <f>'2015'!AB202</f>
        <v>1034671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3520</v>
      </c>
      <c r="B41" t="s">
        <v>45</v>
      </c>
      <c r="C41">
        <v>2015</v>
      </c>
      <c r="D41" t="str">
        <f>'2015'!$AE$1</f>
        <v>Röntgen-diagnosztika és -terápia</v>
      </c>
      <c r="E41" t="s">
        <v>163</v>
      </c>
      <c r="F41" s="22">
        <f>'2015'!AB203</f>
        <v>1039946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3521</v>
      </c>
      <c r="B42" t="s">
        <v>46</v>
      </c>
      <c r="C42">
        <v>2015</v>
      </c>
      <c r="D42" t="str">
        <f>'2015'!$AE$1</f>
        <v>Röntgen-diagnosztika és -terápia</v>
      </c>
      <c r="E42" t="s">
        <v>163</v>
      </c>
      <c r="F42" s="22">
        <f>'2015'!AB204</f>
        <v>1035072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3522</v>
      </c>
      <c r="B43" t="s">
        <v>47</v>
      </c>
      <c r="C43">
        <v>2015</v>
      </c>
      <c r="D43" t="str">
        <f>'2015'!$AE$1</f>
        <v>Röntgen-diagnosztika és -terápia</v>
      </c>
      <c r="E43" t="s">
        <v>163</v>
      </c>
      <c r="F43" s="22">
        <f>'2015'!AB205</f>
        <v>1033937.5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3523</v>
      </c>
      <c r="B44" t="s">
        <v>48</v>
      </c>
      <c r="C44">
        <v>2015</v>
      </c>
      <c r="D44" t="str">
        <f>'2015'!$AE$1</f>
        <v>Röntgen-diagnosztika és -terápia</v>
      </c>
      <c r="E44" t="s">
        <v>163</v>
      </c>
      <c r="F44" s="22">
        <f>'2015'!AB206</f>
        <v>1036780.5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3524</v>
      </c>
      <c r="B45" t="s">
        <v>49</v>
      </c>
      <c r="C45">
        <v>2015</v>
      </c>
      <c r="D45" t="str">
        <f>'2015'!$AE$1</f>
        <v>Röntgen-diagnosztika és -terápia</v>
      </c>
      <c r="E45" t="s">
        <v>163</v>
      </c>
      <c r="F45" s="22">
        <f>'2015'!AB207</f>
        <v>1036544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3525</v>
      </c>
      <c r="B46" t="s">
        <v>50</v>
      </c>
      <c r="C46">
        <v>2015</v>
      </c>
      <c r="D46" t="str">
        <f>'2015'!$AE$1</f>
        <v>Röntgen-diagnosztika és -terápia</v>
      </c>
      <c r="E46" t="s">
        <v>163</v>
      </c>
      <c r="F46" s="22">
        <f>'2015'!AB208</f>
        <v>1036156.5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3526</v>
      </c>
      <c r="B47" t="s">
        <v>51</v>
      </c>
      <c r="C47">
        <v>2015</v>
      </c>
      <c r="D47" t="str">
        <f>'2015'!$AE$1</f>
        <v>Röntgen-diagnosztika és -terápia</v>
      </c>
      <c r="E47" t="s">
        <v>163</v>
      </c>
      <c r="F47" s="22">
        <f>'2015'!AB209</f>
        <v>1033884.5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3527</v>
      </c>
      <c r="B48" t="s">
        <v>52</v>
      </c>
      <c r="C48">
        <v>2015</v>
      </c>
      <c r="D48" t="str">
        <f>'2015'!$AE$1</f>
        <v>Röntgen-diagnosztika és -terápia</v>
      </c>
      <c r="E48" t="s">
        <v>163</v>
      </c>
      <c r="F48" s="22">
        <f>'2015'!AB210</f>
        <v>1031957.5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3528</v>
      </c>
      <c r="B49" t="s">
        <v>53</v>
      </c>
      <c r="C49">
        <v>2015</v>
      </c>
      <c r="D49" t="str">
        <f>'2015'!$AE$1</f>
        <v>Röntgen-diagnosztika és -terápia</v>
      </c>
      <c r="E49" t="s">
        <v>163</v>
      </c>
      <c r="F49" s="22">
        <f>'2015'!AB211</f>
        <v>1034862.5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3529</v>
      </c>
      <c r="B50" t="s">
        <v>54</v>
      </c>
      <c r="C50">
        <v>2015</v>
      </c>
      <c r="D50" t="str">
        <f>'2015'!$AE$1</f>
        <v>Röntgen-diagnosztika és -terápia</v>
      </c>
      <c r="E50" t="s">
        <v>163</v>
      </c>
      <c r="F50" s="22">
        <f>'2015'!AB212</f>
        <v>1048028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3530</v>
      </c>
      <c r="B51" t="s">
        <v>55</v>
      </c>
      <c r="C51">
        <v>2015</v>
      </c>
      <c r="D51" t="str">
        <f>'2015'!$AE$1</f>
        <v>Röntgen-diagnosztika és -terápia</v>
      </c>
      <c r="E51" t="s">
        <v>163</v>
      </c>
      <c r="F51" s="22">
        <f>'2015'!AB213</f>
        <v>1035369.5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3531</v>
      </c>
      <c r="B52" t="s">
        <v>56</v>
      </c>
      <c r="C52">
        <v>2015</v>
      </c>
      <c r="D52" t="str">
        <f>'2015'!$AE$1</f>
        <v>Röntgen-diagnosztika és -terápia</v>
      </c>
      <c r="E52" t="s">
        <v>163</v>
      </c>
      <c r="F52" s="22">
        <f>'2015'!AB214</f>
        <v>1038779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3532</v>
      </c>
      <c r="B53" t="s">
        <v>57</v>
      </c>
      <c r="C53">
        <v>2015</v>
      </c>
      <c r="D53" t="str">
        <f>'2015'!$AE$1</f>
        <v>Röntgen-diagnosztika és -terápia</v>
      </c>
      <c r="E53" t="s">
        <v>163</v>
      </c>
      <c r="F53" s="22">
        <f>'2015'!AB215</f>
        <v>1041262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3533</v>
      </c>
      <c r="B54" t="s">
        <v>58</v>
      </c>
      <c r="C54">
        <v>2015</v>
      </c>
      <c r="D54" t="str">
        <f>'2015'!$AE$1</f>
        <v>Röntgen-diagnosztika és -terápia</v>
      </c>
      <c r="E54" t="s">
        <v>163</v>
      </c>
      <c r="F54" s="22">
        <f>'2015'!AB216</f>
        <v>1041365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3534</v>
      </c>
      <c r="B55" t="s">
        <v>59</v>
      </c>
      <c r="C55">
        <v>2015</v>
      </c>
      <c r="D55" t="str">
        <f>'2015'!$AE$1</f>
        <v>Röntgen-diagnosztika és -terápia</v>
      </c>
      <c r="E55" t="s">
        <v>163</v>
      </c>
      <c r="F55" s="22">
        <f>'2015'!AB217</f>
        <v>1039013.5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3535</v>
      </c>
      <c r="B56" t="s">
        <v>60</v>
      </c>
      <c r="C56">
        <v>2015</v>
      </c>
      <c r="D56" t="str">
        <f>'2015'!$AE$1</f>
        <v>Röntgen-diagnosztika és -terápia</v>
      </c>
      <c r="E56" t="s">
        <v>163</v>
      </c>
      <c r="F56" s="22">
        <f>'2015'!AB218</f>
        <v>1037677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3536</v>
      </c>
      <c r="B57" t="s">
        <v>61</v>
      </c>
      <c r="C57">
        <v>2015</v>
      </c>
      <c r="D57" t="str">
        <f>'2015'!$AE$1</f>
        <v>Röntgen-diagnosztika és -terápia</v>
      </c>
      <c r="E57" t="s">
        <v>163</v>
      </c>
      <c r="F57" s="22">
        <f>'2015'!AB219</f>
        <v>1039537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3537</v>
      </c>
      <c r="B58" t="s">
        <v>62</v>
      </c>
      <c r="C58">
        <v>2015</v>
      </c>
      <c r="D58" t="str">
        <f>'2015'!$AE$1</f>
        <v>Röntgen-diagnosztika és -terápia</v>
      </c>
      <c r="E58" t="s">
        <v>163</v>
      </c>
      <c r="F58" s="22">
        <f>'2015'!AB220</f>
        <v>1038798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3538</v>
      </c>
      <c r="B59" t="s">
        <v>63</v>
      </c>
      <c r="C59">
        <v>2015</v>
      </c>
      <c r="D59" t="str">
        <f>'2015'!$AE$1</f>
        <v>Röntgen-diagnosztika és -terápia</v>
      </c>
      <c r="E59" t="s">
        <v>163</v>
      </c>
      <c r="F59" s="22">
        <f>'2015'!AB221</f>
        <v>1039586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3539</v>
      </c>
      <c r="B60" t="s">
        <v>31</v>
      </c>
      <c r="C60">
        <v>2015</v>
      </c>
      <c r="D60" t="str">
        <f>'2015'!$AE$1</f>
        <v>Röntgen-diagnosztika és -terápia</v>
      </c>
      <c r="E60" t="s">
        <v>165</v>
      </c>
      <c r="F60">
        <f>'2015'!AD193</f>
        <v>0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3540</v>
      </c>
      <c r="B61" t="s">
        <v>33</v>
      </c>
      <c r="C61">
        <v>2015</v>
      </c>
      <c r="D61" t="str">
        <f>'2015'!$AE$1</f>
        <v>Röntgen-diagnosztika és -terápia</v>
      </c>
      <c r="E61" t="s">
        <v>165</v>
      </c>
      <c r="F61">
        <f>'2015'!AD194</f>
        <v>0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3541</v>
      </c>
      <c r="B62" t="s">
        <v>35</v>
      </c>
      <c r="C62">
        <v>2015</v>
      </c>
      <c r="D62" t="str">
        <f>'2015'!$AE$1</f>
        <v>Röntgen-diagnosztika és -terápia</v>
      </c>
      <c r="E62" t="s">
        <v>165</v>
      </c>
      <c r="F62">
        <f>'2015'!AD195</f>
        <v>-0.5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3542</v>
      </c>
      <c r="B63" t="s">
        <v>37</v>
      </c>
      <c r="C63">
        <v>2015</v>
      </c>
      <c r="D63" t="str">
        <f>'2015'!$AE$1</f>
        <v>Röntgen-diagnosztika és -terápia</v>
      </c>
      <c r="E63" t="s">
        <v>165</v>
      </c>
      <c r="F63">
        <f>'2015'!AD196</f>
        <v>0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3543</v>
      </c>
      <c r="B64" t="s">
        <v>38</v>
      </c>
      <c r="C64">
        <v>2015</v>
      </c>
      <c r="D64" t="str">
        <f>'2015'!$AE$1</f>
        <v>Röntgen-diagnosztika és -terápia</v>
      </c>
      <c r="E64" t="s">
        <v>165</v>
      </c>
      <c r="F64">
        <f>'2015'!AD197</f>
        <v>2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3544</v>
      </c>
      <c r="B65" t="s">
        <v>39</v>
      </c>
      <c r="C65">
        <v>2015</v>
      </c>
      <c r="D65" t="str">
        <f>'2015'!$AE$1</f>
        <v>Röntgen-diagnosztika és -terápia</v>
      </c>
      <c r="E65" t="s">
        <v>165</v>
      </c>
      <c r="F65">
        <f>'2015'!AD198</f>
        <v>-0.5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3545</v>
      </c>
      <c r="B66" t="s">
        <v>41</v>
      </c>
      <c r="C66">
        <v>2015</v>
      </c>
      <c r="D66" t="str">
        <f>'2015'!$AE$1</f>
        <v>Röntgen-diagnosztika és -terápia</v>
      </c>
      <c r="E66" t="s">
        <v>165</v>
      </c>
      <c r="F66">
        <f>'2015'!AD199</f>
        <v>0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3546</v>
      </c>
      <c r="B67" t="s">
        <v>42</v>
      </c>
      <c r="C67">
        <v>2015</v>
      </c>
      <c r="D67" t="str">
        <f>'2015'!$AE$1</f>
        <v>Röntgen-diagnosztika és -terápia</v>
      </c>
      <c r="E67" t="s">
        <v>165</v>
      </c>
      <c r="F67">
        <f>'2015'!AD200</f>
        <v>1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3547</v>
      </c>
      <c r="B68" t="s">
        <v>43</v>
      </c>
      <c r="C68">
        <v>2015</v>
      </c>
      <c r="D68" t="str">
        <f>'2015'!$AE$1</f>
        <v>Röntgen-diagnosztika és -terápia</v>
      </c>
      <c r="E68" t="s">
        <v>165</v>
      </c>
      <c r="F68">
        <f>'2015'!AD201</f>
        <v>0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3548</v>
      </c>
      <c r="B69" t="s">
        <v>44</v>
      </c>
      <c r="C69">
        <v>2015</v>
      </c>
      <c r="D69" t="str">
        <f>'2015'!$AE$1</f>
        <v>Röntgen-diagnosztika és -terápia</v>
      </c>
      <c r="E69" t="s">
        <v>165</v>
      </c>
      <c r="F69">
        <f>'2015'!AD202</f>
        <v>0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3549</v>
      </c>
      <c r="B70" t="s">
        <v>45</v>
      </c>
      <c r="C70">
        <v>2015</v>
      </c>
      <c r="D70" t="str">
        <f>'2015'!$AE$1</f>
        <v>Röntgen-diagnosztika és -terápia</v>
      </c>
      <c r="E70" t="s">
        <v>165</v>
      </c>
      <c r="F70">
        <f>'2015'!AD203</f>
        <v>0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3550</v>
      </c>
      <c r="B71" t="s">
        <v>46</v>
      </c>
      <c r="C71">
        <v>2015</v>
      </c>
      <c r="D71" t="str">
        <f>'2015'!$AE$1</f>
        <v>Röntgen-diagnosztika és -terápia</v>
      </c>
      <c r="E71" t="s">
        <v>165</v>
      </c>
      <c r="F71">
        <f>'2015'!AD204</f>
        <v>0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3551</v>
      </c>
      <c r="B72" t="s">
        <v>47</v>
      </c>
      <c r="C72">
        <v>2015</v>
      </c>
      <c r="D72" t="str">
        <f>'2015'!$AE$1</f>
        <v>Röntgen-diagnosztika és -terápia</v>
      </c>
      <c r="E72" t="s">
        <v>165</v>
      </c>
      <c r="F72">
        <f>'2015'!AD205</f>
        <v>0.5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3552</v>
      </c>
      <c r="B73" t="s">
        <v>48</v>
      </c>
      <c r="C73">
        <v>2015</v>
      </c>
      <c r="D73" t="str">
        <f>'2015'!$AE$1</f>
        <v>Röntgen-diagnosztika és -terápia</v>
      </c>
      <c r="E73" t="s">
        <v>165</v>
      </c>
      <c r="F73">
        <f>'2015'!AD206</f>
        <v>-0.5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3553</v>
      </c>
      <c r="B74" t="s">
        <v>49</v>
      </c>
      <c r="C74">
        <v>2015</v>
      </c>
      <c r="D74" t="str">
        <f>'2015'!$AE$1</f>
        <v>Röntgen-diagnosztika és -terápia</v>
      </c>
      <c r="E74" t="s">
        <v>165</v>
      </c>
      <c r="F74">
        <f>'2015'!AD207</f>
        <v>0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3554</v>
      </c>
      <c r="B75" t="s">
        <v>50</v>
      </c>
      <c r="C75">
        <v>2015</v>
      </c>
      <c r="D75" t="str">
        <f>'2015'!$AE$1</f>
        <v>Röntgen-diagnosztika és -terápia</v>
      </c>
      <c r="E75" t="s">
        <v>165</v>
      </c>
      <c r="F75">
        <f>'2015'!AD208</f>
        <v>-0.5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3555</v>
      </c>
      <c r="B76" t="s">
        <v>51</v>
      </c>
      <c r="C76">
        <v>2015</v>
      </c>
      <c r="D76" t="str">
        <f>'2015'!$AE$1</f>
        <v>Röntgen-diagnosztika és -terápia</v>
      </c>
      <c r="E76" t="s">
        <v>165</v>
      </c>
      <c r="F76">
        <f>'2015'!AD209</f>
        <v>-0.5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3556</v>
      </c>
      <c r="B77" t="s">
        <v>52</v>
      </c>
      <c r="C77">
        <v>2015</v>
      </c>
      <c r="D77" t="str">
        <f>'2015'!$AE$1</f>
        <v>Röntgen-diagnosztika és -terápia</v>
      </c>
      <c r="E77" t="s">
        <v>165</v>
      </c>
      <c r="F77">
        <f>'2015'!AD210</f>
        <v>0.5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3557</v>
      </c>
      <c r="B78" t="s">
        <v>53</v>
      </c>
      <c r="C78">
        <v>2015</v>
      </c>
      <c r="D78" t="str">
        <f>'2015'!$AE$1</f>
        <v>Röntgen-diagnosztika és -terápia</v>
      </c>
      <c r="E78" t="s">
        <v>165</v>
      </c>
      <c r="F78">
        <f>'2015'!AD211</f>
        <v>-0.5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3558</v>
      </c>
      <c r="B79" t="s">
        <v>54</v>
      </c>
      <c r="C79">
        <v>2015</v>
      </c>
      <c r="D79" t="str">
        <f>'2015'!$AE$1</f>
        <v>Röntgen-diagnosztika és -terápia</v>
      </c>
      <c r="E79" t="s">
        <v>165</v>
      </c>
      <c r="F79">
        <f>'2015'!AD212</f>
        <v>0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3559</v>
      </c>
      <c r="B80" t="s">
        <v>55</v>
      </c>
      <c r="C80">
        <v>2015</v>
      </c>
      <c r="D80" t="str">
        <f>'2015'!$AE$1</f>
        <v>Röntgen-diagnosztika és -terápia</v>
      </c>
      <c r="E80" t="s">
        <v>165</v>
      </c>
      <c r="F80">
        <f>'2015'!AD213</f>
        <v>0.5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3560</v>
      </c>
      <c r="B81" t="s">
        <v>56</v>
      </c>
      <c r="C81">
        <v>2015</v>
      </c>
      <c r="D81" t="str">
        <f>'2015'!$AE$1</f>
        <v>Röntgen-diagnosztika és -terápia</v>
      </c>
      <c r="E81" t="s">
        <v>165</v>
      </c>
      <c r="F81">
        <f>'2015'!AD214</f>
        <v>0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3561</v>
      </c>
      <c r="B82" t="s">
        <v>57</v>
      </c>
      <c r="C82">
        <v>2015</v>
      </c>
      <c r="D82" t="str">
        <f>'2015'!$AE$1</f>
        <v>Röntgen-diagnosztika és -terápia</v>
      </c>
      <c r="E82" t="s">
        <v>165</v>
      </c>
      <c r="F82">
        <f>'2015'!AD215</f>
        <v>0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3562</v>
      </c>
      <c r="B83" t="s">
        <v>58</v>
      </c>
      <c r="C83">
        <v>2015</v>
      </c>
      <c r="D83" t="str">
        <f>'2015'!$AE$1</f>
        <v>Röntgen-diagnosztika és -terápia</v>
      </c>
      <c r="E83" t="s">
        <v>165</v>
      </c>
      <c r="F83">
        <f>'2015'!AD216</f>
        <v>0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3563</v>
      </c>
      <c r="B84" t="s">
        <v>59</v>
      </c>
      <c r="C84">
        <v>2015</v>
      </c>
      <c r="D84" t="str">
        <f>'2015'!$AE$1</f>
        <v>Röntgen-diagnosztika és -terápia</v>
      </c>
      <c r="E84" t="s">
        <v>165</v>
      </c>
      <c r="F84">
        <f>'2015'!AD217</f>
        <v>-0.5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3564</v>
      </c>
      <c r="B85" t="s">
        <v>60</v>
      </c>
      <c r="C85">
        <v>2015</v>
      </c>
      <c r="D85" t="str">
        <f>'2015'!$AE$1</f>
        <v>Röntgen-diagnosztika és -terápia</v>
      </c>
      <c r="E85" t="s">
        <v>165</v>
      </c>
      <c r="F85">
        <f>'2015'!AD218</f>
        <v>0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3565</v>
      </c>
      <c r="B86" t="s">
        <v>61</v>
      </c>
      <c r="C86">
        <v>2015</v>
      </c>
      <c r="D86" t="str">
        <f>'2015'!$AE$1</f>
        <v>Röntgen-diagnosztika és -terápia</v>
      </c>
      <c r="E86" t="s">
        <v>165</v>
      </c>
      <c r="F86">
        <f>'2015'!AD219</f>
        <v>0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3566</v>
      </c>
      <c r="B87" t="s">
        <v>62</v>
      </c>
      <c r="C87">
        <v>2015</v>
      </c>
      <c r="D87" t="str">
        <f>'2015'!$AE$1</f>
        <v>Röntgen-diagnosztika és -terápia</v>
      </c>
      <c r="E87" t="s">
        <v>165</v>
      </c>
      <c r="F87">
        <f>'2015'!AD220</f>
        <v>0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3567</v>
      </c>
      <c r="B88" t="s">
        <v>63</v>
      </c>
      <c r="C88">
        <v>2015</v>
      </c>
      <c r="D88" t="str">
        <f>'2015'!$AE$1</f>
        <v>Röntgen-diagnosztika és -terápia</v>
      </c>
      <c r="E88" t="s">
        <v>165</v>
      </c>
      <c r="F88">
        <f>'2015'!AD221</f>
        <v>0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3568</v>
      </c>
      <c r="B89" t="s">
        <v>31</v>
      </c>
      <c r="C89">
        <v>2015</v>
      </c>
      <c r="D89" t="str">
        <f>'2015'!$AE$1</f>
        <v>Röntgen-diagnosztika és -terápia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3569</v>
      </c>
      <c r="B90" t="s">
        <v>33</v>
      </c>
      <c r="C90">
        <v>2015</v>
      </c>
      <c r="D90" t="str">
        <f>'2015'!$AE$1</f>
        <v>Röntgen-diagnosztika és -terápia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3570</v>
      </c>
      <c r="B91" t="s">
        <v>35</v>
      </c>
      <c r="C91">
        <v>2015</v>
      </c>
      <c r="D91" t="str">
        <f>'2015'!$AE$1</f>
        <v>Röntgen-diagnosztika és -terápia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3571</v>
      </c>
      <c r="B92" t="s">
        <v>37</v>
      </c>
      <c r="C92">
        <v>2015</v>
      </c>
      <c r="D92" t="str">
        <f>'2015'!$AE$1</f>
        <v>Röntgen-diagnosztika és -terápia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3572</v>
      </c>
      <c r="B93" t="s">
        <v>38</v>
      </c>
      <c r="C93">
        <v>2015</v>
      </c>
      <c r="D93" t="str">
        <f>'2015'!$AE$1</f>
        <v>Röntgen-diagnosztika és -terápia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3573</v>
      </c>
      <c r="B94" t="s">
        <v>39</v>
      </c>
      <c r="C94">
        <v>2015</v>
      </c>
      <c r="D94" t="str">
        <f>'2015'!$AE$1</f>
        <v>Röntgen-diagnosztika és -terápia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3574</v>
      </c>
      <c r="B95" t="s">
        <v>41</v>
      </c>
      <c r="C95">
        <v>2015</v>
      </c>
      <c r="D95" t="str">
        <f>'2015'!$AE$1</f>
        <v>Röntgen-diagnosztika és -terápia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3575</v>
      </c>
      <c r="B96" t="s">
        <v>42</v>
      </c>
      <c r="C96">
        <v>2015</v>
      </c>
      <c r="D96" t="str">
        <f>'2015'!$AE$1</f>
        <v>Röntgen-diagnosztika és -terápia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3576</v>
      </c>
      <c r="B97" t="s">
        <v>43</v>
      </c>
      <c r="C97">
        <v>2015</v>
      </c>
      <c r="D97" t="str">
        <f>'2015'!$AE$1</f>
        <v>Röntgen-diagnosztika és -terápia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3577</v>
      </c>
      <c r="B98" t="s">
        <v>44</v>
      </c>
      <c r="C98">
        <v>2015</v>
      </c>
      <c r="D98" t="str">
        <f>'2015'!$AE$1</f>
        <v>Röntgen-diagnosztika és -terápia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3578</v>
      </c>
      <c r="B99" t="s">
        <v>45</v>
      </c>
      <c r="C99">
        <v>2015</v>
      </c>
      <c r="D99" t="str">
        <f>'2015'!$AE$1</f>
        <v>Röntgen-diagnosztika és -terápia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3579</v>
      </c>
      <c r="B100" t="s">
        <v>46</v>
      </c>
      <c r="C100">
        <v>2015</v>
      </c>
      <c r="D100" t="str">
        <f>'2015'!$AE$1</f>
        <v>Röntgen-diagnosztika és -terápia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3580</v>
      </c>
      <c r="B101" t="s">
        <v>47</v>
      </c>
      <c r="C101">
        <v>2015</v>
      </c>
      <c r="D101" t="str">
        <f>'2015'!$AE$1</f>
        <v>Röntgen-diagnosztika és -terápia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3581</v>
      </c>
      <c r="B102" t="s">
        <v>48</v>
      </c>
      <c r="C102">
        <v>2015</v>
      </c>
      <c r="D102" t="str">
        <f>'2015'!$AE$1</f>
        <v>Röntgen-diagnosztika és -terápia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3582</v>
      </c>
      <c r="B103" t="s">
        <v>49</v>
      </c>
      <c r="C103">
        <v>2015</v>
      </c>
      <c r="D103" t="str">
        <f>'2015'!$AE$1</f>
        <v>Röntgen-diagnosztika és -terápia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3583</v>
      </c>
      <c r="B104" t="s">
        <v>50</v>
      </c>
      <c r="C104">
        <v>2015</v>
      </c>
      <c r="D104" t="str">
        <f>'2015'!$AE$1</f>
        <v>Röntgen-diagnosztika és -terápia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3584</v>
      </c>
      <c r="B105" t="s">
        <v>51</v>
      </c>
      <c r="C105">
        <v>2015</v>
      </c>
      <c r="D105" t="str">
        <f>'2015'!$AE$1</f>
        <v>Röntgen-diagnosztika és -terápia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3585</v>
      </c>
      <c r="B106" t="s">
        <v>52</v>
      </c>
      <c r="C106">
        <v>2015</v>
      </c>
      <c r="D106" t="str">
        <f>'2015'!$AE$1</f>
        <v>Röntgen-diagnosztika és -terápia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3586</v>
      </c>
      <c r="B107" t="s">
        <v>53</v>
      </c>
      <c r="C107">
        <v>2015</v>
      </c>
      <c r="D107" t="str">
        <f>'2015'!$AE$1</f>
        <v>Röntgen-diagnosztika és -terápia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3587</v>
      </c>
      <c r="B108" t="s">
        <v>54</v>
      </c>
      <c r="C108">
        <v>2015</v>
      </c>
      <c r="D108" t="str">
        <f>'2015'!$AE$1</f>
        <v>Röntgen-diagnosztika és -terápia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3588</v>
      </c>
      <c r="B109" t="s">
        <v>55</v>
      </c>
      <c r="C109">
        <v>2015</v>
      </c>
      <c r="D109" t="str">
        <f>'2015'!$AE$1</f>
        <v>Röntgen-diagnosztika és -terápia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3589</v>
      </c>
      <c r="B110" t="s">
        <v>56</v>
      </c>
      <c r="C110">
        <v>2015</v>
      </c>
      <c r="D110" t="str">
        <f>'2015'!$AE$1</f>
        <v>Röntgen-diagnosztika és -terápia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3590</v>
      </c>
      <c r="B111" t="s">
        <v>57</v>
      </c>
      <c r="C111">
        <v>2015</v>
      </c>
      <c r="D111" t="str">
        <f>'2015'!$AE$1</f>
        <v>Röntgen-diagnosztika és -terápia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3591</v>
      </c>
      <c r="B112" t="s">
        <v>58</v>
      </c>
      <c r="C112">
        <v>2015</v>
      </c>
      <c r="D112" t="str">
        <f>'2015'!$AE$1</f>
        <v>Röntgen-diagnosztika és -terápia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3592</v>
      </c>
      <c r="B113" t="s">
        <v>59</v>
      </c>
      <c r="C113">
        <v>2015</v>
      </c>
      <c r="D113" t="str">
        <f>'2015'!$AE$1</f>
        <v>Röntgen-diagnosztika és -terápia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3593</v>
      </c>
      <c r="B114" t="s">
        <v>60</v>
      </c>
      <c r="C114">
        <v>2015</v>
      </c>
      <c r="D114" t="str">
        <f>'2015'!$AE$1</f>
        <v>Röntgen-diagnosztika és -terápia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3594</v>
      </c>
      <c r="B115" t="s">
        <v>61</v>
      </c>
      <c r="C115">
        <v>2015</v>
      </c>
      <c r="D115" t="str">
        <f>'2015'!$AE$1</f>
        <v>Röntgen-diagnosztika és -terápia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3595</v>
      </c>
      <c r="B116" t="s">
        <v>62</v>
      </c>
      <c r="C116">
        <v>2015</v>
      </c>
      <c r="D116" t="str">
        <f>'2015'!$AE$1</f>
        <v>Röntgen-diagnosztika és -terápia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3596</v>
      </c>
      <c r="B117" t="s">
        <v>63</v>
      </c>
      <c r="C117">
        <v>2015</v>
      </c>
      <c r="D117" t="str">
        <f>'2015'!$AE$1</f>
        <v>Röntgen-diagnosztika és -terápia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3597</v>
      </c>
      <c r="B118" t="s">
        <v>31</v>
      </c>
      <c r="C118">
        <v>2016</v>
      </c>
      <c r="D118" t="str">
        <f>'2015'!$AE$1</f>
        <v>Röntgen-diagnosztika és -terápia</v>
      </c>
      <c r="E118" t="s">
        <v>186</v>
      </c>
      <c r="F118">
        <f>'2016'!AC193</f>
        <v>1043706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3598</v>
      </c>
      <c r="B119" t="s">
        <v>33</v>
      </c>
      <c r="C119">
        <v>2016</v>
      </c>
      <c r="D119" t="str">
        <f>'2015'!$AE$1</f>
        <v>Röntgen-diagnosztika és -terápia</v>
      </c>
      <c r="E119" t="s">
        <v>186</v>
      </c>
      <c r="F119">
        <f>'2016'!AC194</f>
        <v>1043706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3599</v>
      </c>
      <c r="B120" t="s">
        <v>35</v>
      </c>
      <c r="C120">
        <v>2016</v>
      </c>
      <c r="D120" t="str">
        <f>'2015'!$AE$1</f>
        <v>Röntgen-diagnosztika és -terápia</v>
      </c>
      <c r="E120" t="s">
        <v>186</v>
      </c>
      <c r="F120">
        <f>'2016'!AC195</f>
        <v>1041102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3600</v>
      </c>
      <c r="B121" t="s">
        <v>37</v>
      </c>
      <c r="C121">
        <v>2016</v>
      </c>
      <c r="D121" t="str">
        <f>'2015'!$AE$1</f>
        <v>Röntgen-diagnosztika és -terápia</v>
      </c>
      <c r="E121" t="s">
        <v>186</v>
      </c>
      <c r="F121">
        <f>'2016'!AC196</f>
        <v>1037837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3601</v>
      </c>
      <c r="B122" t="s">
        <v>38</v>
      </c>
      <c r="C122">
        <v>2016</v>
      </c>
      <c r="D122" t="str">
        <f>'2015'!$AE$1</f>
        <v>Röntgen-diagnosztika és -terápia</v>
      </c>
      <c r="E122" t="s">
        <v>186</v>
      </c>
      <c r="F122">
        <f>'2016'!AC197</f>
        <v>1034135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3602</v>
      </c>
      <c r="B123" t="s">
        <v>39</v>
      </c>
      <c r="C123">
        <v>2016</v>
      </c>
      <c r="D123" t="str">
        <f>'2015'!$AE$1</f>
        <v>Röntgen-diagnosztika és -terápia</v>
      </c>
      <c r="E123" t="s">
        <v>186</v>
      </c>
      <c r="F123">
        <f>'2016'!AC198</f>
        <v>1037923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3603</v>
      </c>
      <c r="B124" t="s">
        <v>41</v>
      </c>
      <c r="C124">
        <v>2016</v>
      </c>
      <c r="D124" t="str">
        <f>'2015'!$AE$1</f>
        <v>Röntgen-diagnosztika és -terápia</v>
      </c>
      <c r="E124" t="s">
        <v>186</v>
      </c>
      <c r="F124">
        <f>'2016'!AC199</f>
        <v>1037240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3604</v>
      </c>
      <c r="B125" t="s">
        <v>42</v>
      </c>
      <c r="C125">
        <v>2016</v>
      </c>
      <c r="D125" t="str">
        <f>'2015'!$AE$1</f>
        <v>Röntgen-diagnosztika és -terápia</v>
      </c>
      <c r="E125" t="s">
        <v>186</v>
      </c>
      <c r="F125">
        <f>'2016'!AC200</f>
        <v>1031399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3605</v>
      </c>
      <c r="B126" t="s">
        <v>43</v>
      </c>
      <c r="C126">
        <v>2016</v>
      </c>
      <c r="D126" t="str">
        <f>'2015'!$AE$1</f>
        <v>Röntgen-diagnosztika és -terápia</v>
      </c>
      <c r="E126" t="s">
        <v>186</v>
      </c>
      <c r="F126">
        <f>'2016'!AC201</f>
        <v>1033448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3606</v>
      </c>
      <c r="B127" t="s">
        <v>44</v>
      </c>
      <c r="C127">
        <v>2016</v>
      </c>
      <c r="D127" t="str">
        <f>'2015'!$AE$1</f>
        <v>Röntgen-diagnosztika és -terápia</v>
      </c>
      <c r="E127" t="s">
        <v>186</v>
      </c>
      <c r="F127">
        <f>'2016'!AC202</f>
        <v>1034674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3607</v>
      </c>
      <c r="B128" t="s">
        <v>45</v>
      </c>
      <c r="C128">
        <v>2016</v>
      </c>
      <c r="D128" t="str">
        <f>'2015'!$AE$1</f>
        <v>Röntgen-diagnosztika és -terápia</v>
      </c>
      <c r="E128" t="s">
        <v>186</v>
      </c>
      <c r="F128">
        <f>'2016'!AC203</f>
        <v>1038141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3608</v>
      </c>
      <c r="B129" t="s">
        <v>46</v>
      </c>
      <c r="C129">
        <v>2016</v>
      </c>
      <c r="D129" t="str">
        <f>'2015'!$AE$1</f>
        <v>Röntgen-diagnosztika és -terápia</v>
      </c>
      <c r="E129" t="s">
        <v>186</v>
      </c>
      <c r="F129">
        <f>'2016'!AC204</f>
        <v>1035581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3609</v>
      </c>
      <c r="B130" t="s">
        <v>47</v>
      </c>
      <c r="C130">
        <v>2016</v>
      </c>
      <c r="D130" t="str">
        <f>'2015'!$AE$1</f>
        <v>Röntgen-diagnosztika és -terápia</v>
      </c>
      <c r="E130" t="s">
        <v>186</v>
      </c>
      <c r="F130">
        <f>'2016'!AC205</f>
        <v>1032749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3610</v>
      </c>
      <c r="B131" t="s">
        <v>48</v>
      </c>
      <c r="C131">
        <v>2016</v>
      </c>
      <c r="D131" t="str">
        <f>'2015'!$AE$1</f>
        <v>Röntgen-diagnosztika és -terápia</v>
      </c>
      <c r="E131" t="s">
        <v>186</v>
      </c>
      <c r="F131">
        <f>'2016'!AC206</f>
        <v>1035924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3611</v>
      </c>
      <c r="B132" t="s">
        <v>49</v>
      </c>
      <c r="C132">
        <v>2016</v>
      </c>
      <c r="D132" t="str">
        <f>'2015'!$AE$1</f>
        <v>Röntgen-diagnosztika és -terápia</v>
      </c>
      <c r="E132" t="s">
        <v>186</v>
      </c>
      <c r="F132">
        <f>'2016'!AC207</f>
        <v>1036226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3612</v>
      </c>
      <c r="B133" t="s">
        <v>50</v>
      </c>
      <c r="C133">
        <v>2016</v>
      </c>
      <c r="D133" t="str">
        <f>'2015'!$AE$1</f>
        <v>Röntgen-diagnosztika és -terápia</v>
      </c>
      <c r="E133" t="s">
        <v>186</v>
      </c>
      <c r="F133">
        <f>'2016'!AC208</f>
        <v>1037631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3613</v>
      </c>
      <c r="B134" t="s">
        <v>51</v>
      </c>
      <c r="C134">
        <v>2016</v>
      </c>
      <c r="D134" t="str">
        <f>'2015'!$AE$1</f>
        <v>Röntgen-diagnosztika és -terápia</v>
      </c>
      <c r="E134" t="s">
        <v>186</v>
      </c>
      <c r="F134">
        <f>'2016'!AC209</f>
        <v>1037021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3614</v>
      </c>
      <c r="B135" t="s">
        <v>52</v>
      </c>
      <c r="C135">
        <v>2016</v>
      </c>
      <c r="D135" t="str">
        <f>'2015'!$AE$1</f>
        <v>Röntgen-diagnosztika és -terápia</v>
      </c>
      <c r="E135" t="s">
        <v>186</v>
      </c>
      <c r="F135">
        <f>'2016'!AC210</f>
        <v>1031557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3615</v>
      </c>
      <c r="B136" t="s">
        <v>53</v>
      </c>
      <c r="C136">
        <v>2016</v>
      </c>
      <c r="D136" t="str">
        <f>'2015'!$AE$1</f>
        <v>Röntgen-diagnosztika és -terápia</v>
      </c>
      <c r="E136" t="s">
        <v>186</v>
      </c>
      <c r="F136">
        <f>'2016'!AC211</f>
        <v>1036451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3616</v>
      </c>
      <c r="B137" t="s">
        <v>54</v>
      </c>
      <c r="C137">
        <v>2016</v>
      </c>
      <c r="D137" t="str">
        <f>'2015'!$AE$1</f>
        <v>Röntgen-diagnosztika és -terápia</v>
      </c>
      <c r="E137" t="s">
        <v>186</v>
      </c>
      <c r="F137">
        <f>'2016'!AC212</f>
        <v>1048179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3617</v>
      </c>
      <c r="B138" t="s">
        <v>55</v>
      </c>
      <c r="C138">
        <v>2016</v>
      </c>
      <c r="D138" t="str">
        <f>'2015'!$AE$1</f>
        <v>Röntgen-diagnosztika és -terápia</v>
      </c>
      <c r="E138" t="s">
        <v>186</v>
      </c>
      <c r="F138">
        <f>'2016'!AC213</f>
        <v>1039000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3618</v>
      </c>
      <c r="B139" t="s">
        <v>56</v>
      </c>
      <c r="C139">
        <v>2016</v>
      </c>
      <c r="D139" t="str">
        <f>'2015'!$AE$1</f>
        <v>Röntgen-diagnosztika és -terápia</v>
      </c>
      <c r="E139" t="s">
        <v>186</v>
      </c>
      <c r="F139">
        <f>'2016'!AC214</f>
        <v>1038485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3619</v>
      </c>
      <c r="B140" t="s">
        <v>57</v>
      </c>
      <c r="C140">
        <v>2016</v>
      </c>
      <c r="D140" t="str">
        <f>'2015'!$AE$1</f>
        <v>Röntgen-diagnosztika és -terápia</v>
      </c>
      <c r="E140" t="s">
        <v>186</v>
      </c>
      <c r="F140">
        <f>'2016'!AC215</f>
        <v>1042134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3620</v>
      </c>
      <c r="B141" t="s">
        <v>58</v>
      </c>
      <c r="C141">
        <v>2016</v>
      </c>
      <c r="D141" t="str">
        <f>'2015'!$AE$1</f>
        <v>Röntgen-diagnosztika és -terápia</v>
      </c>
      <c r="E141" t="s">
        <v>186</v>
      </c>
      <c r="F141">
        <f>'2016'!AC216</f>
        <v>1039562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3621</v>
      </c>
      <c r="B142" t="s">
        <v>59</v>
      </c>
      <c r="C142">
        <v>2016</v>
      </c>
      <c r="D142" t="str">
        <f>'2015'!$AE$1</f>
        <v>Röntgen-diagnosztika és -terápia</v>
      </c>
      <c r="E142" t="s">
        <v>186</v>
      </c>
      <c r="F142">
        <f>'2016'!AC217</f>
        <v>1038152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3622</v>
      </c>
      <c r="B143" t="s">
        <v>60</v>
      </c>
      <c r="C143">
        <v>2016</v>
      </c>
      <c r="D143" t="str">
        <f>'2015'!$AE$1</f>
        <v>Röntgen-diagnosztika és -terápia</v>
      </c>
      <c r="E143" t="s">
        <v>186</v>
      </c>
      <c r="F143">
        <f>'2016'!AC218</f>
        <v>1037177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3623</v>
      </c>
      <c r="B144" t="s">
        <v>61</v>
      </c>
      <c r="C144">
        <v>2016</v>
      </c>
      <c r="D144" t="str">
        <f>'2015'!$AE$1</f>
        <v>Röntgen-diagnosztika és -terápia</v>
      </c>
      <c r="E144" t="s">
        <v>186</v>
      </c>
      <c r="F144">
        <f>'2016'!AC219</f>
        <v>1038411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3624</v>
      </c>
      <c r="B145" t="s">
        <v>62</v>
      </c>
      <c r="C145">
        <v>2016</v>
      </c>
      <c r="D145" t="str">
        <f>'2015'!$AE$1</f>
        <v>Röntgen-diagnosztika és -terápia</v>
      </c>
      <c r="E145" t="s">
        <v>186</v>
      </c>
      <c r="F145">
        <f>'2016'!AC220</f>
        <v>1039240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3625</v>
      </c>
      <c r="B146" t="s">
        <v>63</v>
      </c>
      <c r="C146">
        <v>2016</v>
      </c>
      <c r="D146" t="str">
        <f>'2015'!$AE$1</f>
        <v>Röntgen-diagnosztika és -terápia</v>
      </c>
      <c r="E146" t="s">
        <v>186</v>
      </c>
      <c r="F146">
        <f>'2016'!AC221</f>
        <v>1039698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3626</v>
      </c>
      <c r="B147" t="s">
        <v>31</v>
      </c>
      <c r="C147">
        <v>2016</v>
      </c>
      <c r="D147" t="str">
        <f>'2015'!$AE$1</f>
        <v>Röntgen-diagnosztika és -terápia</v>
      </c>
      <c r="E147" t="s">
        <v>163</v>
      </c>
      <c r="F147" s="22">
        <f>'2016'!AB193</f>
        <v>1043705.4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3627</v>
      </c>
      <c r="B148" t="s">
        <v>33</v>
      </c>
      <c r="C148">
        <v>2016</v>
      </c>
      <c r="D148" t="str">
        <f>'2015'!$AE$1</f>
        <v>Röntgen-diagnosztika és -terápia</v>
      </c>
      <c r="E148" t="s">
        <v>163</v>
      </c>
      <c r="F148" s="22">
        <f>'2016'!AB194</f>
        <v>1043705.4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3628</v>
      </c>
      <c r="B149" t="s">
        <v>35</v>
      </c>
      <c r="C149">
        <v>2016</v>
      </c>
      <c r="D149" t="str">
        <f>'2015'!$AE$1</f>
        <v>Röntgen-diagnosztika és -terápia</v>
      </c>
      <c r="E149" t="s">
        <v>163</v>
      </c>
      <c r="F149" s="22">
        <f>'2016'!AB195</f>
        <v>1041103.9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3629</v>
      </c>
      <c r="B150" t="s">
        <v>37</v>
      </c>
      <c r="C150">
        <v>2016</v>
      </c>
      <c r="D150" t="str">
        <f>'2015'!$AE$1</f>
        <v>Röntgen-diagnosztika és -terápia</v>
      </c>
      <c r="E150" t="s">
        <v>163</v>
      </c>
      <c r="F150" s="22">
        <f>'2016'!AB196</f>
        <v>1037838.4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3630</v>
      </c>
      <c r="B151" t="s">
        <v>38</v>
      </c>
      <c r="C151">
        <v>2016</v>
      </c>
      <c r="D151" t="str">
        <f>'2015'!$AE$1</f>
        <v>Röntgen-diagnosztika és -terápia</v>
      </c>
      <c r="E151" t="s">
        <v>163</v>
      </c>
      <c r="F151" s="22">
        <f>'2016'!AB197</f>
        <v>1034135.4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3631</v>
      </c>
      <c r="B152" t="s">
        <v>39</v>
      </c>
      <c r="C152">
        <v>2016</v>
      </c>
      <c r="D152" t="str">
        <f>'2015'!$AE$1</f>
        <v>Röntgen-diagnosztika és -terápia</v>
      </c>
      <c r="E152" t="s">
        <v>163</v>
      </c>
      <c r="F152" s="22">
        <f>'2016'!AB198</f>
        <v>1037923.4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3632</v>
      </c>
      <c r="B153" t="s">
        <v>41</v>
      </c>
      <c r="C153">
        <v>2016</v>
      </c>
      <c r="D153" t="str">
        <f>'2015'!$AE$1</f>
        <v>Röntgen-diagnosztika és -terápia</v>
      </c>
      <c r="E153" t="s">
        <v>163</v>
      </c>
      <c r="F153" s="22">
        <f>'2016'!AB199</f>
        <v>1037238.9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3633</v>
      </c>
      <c r="B154" t="s">
        <v>42</v>
      </c>
      <c r="C154">
        <v>2016</v>
      </c>
      <c r="D154" t="str">
        <f>'2015'!$AE$1</f>
        <v>Röntgen-diagnosztika és -terápia</v>
      </c>
      <c r="E154" t="s">
        <v>163</v>
      </c>
      <c r="F154" s="22">
        <f>'2016'!AB200</f>
        <v>1031397.9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3634</v>
      </c>
      <c r="B155" t="s">
        <v>43</v>
      </c>
      <c r="C155">
        <v>2016</v>
      </c>
      <c r="D155" t="str">
        <f>'2015'!$AE$1</f>
        <v>Röntgen-diagnosztika és -terápia</v>
      </c>
      <c r="E155" t="s">
        <v>163</v>
      </c>
      <c r="F155" s="22">
        <f>'2016'!AB201</f>
        <v>1033449.9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3635</v>
      </c>
      <c r="B156" t="s">
        <v>44</v>
      </c>
      <c r="C156">
        <v>2016</v>
      </c>
      <c r="D156" t="str">
        <f>'2015'!$AE$1</f>
        <v>Röntgen-diagnosztika és -terápia</v>
      </c>
      <c r="E156" t="s">
        <v>163</v>
      </c>
      <c r="F156" s="22">
        <f>'2016'!AB202</f>
        <v>1034671.9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3636</v>
      </c>
      <c r="B157" t="s">
        <v>45</v>
      </c>
      <c r="C157">
        <v>2016</v>
      </c>
      <c r="D157" t="str">
        <f>'2015'!$AE$1</f>
        <v>Röntgen-diagnosztika és -terápia</v>
      </c>
      <c r="E157" t="s">
        <v>163</v>
      </c>
      <c r="F157" s="22">
        <f>'2016'!AB203</f>
        <v>1038141.4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3637</v>
      </c>
      <c r="B158" t="s">
        <v>46</v>
      </c>
      <c r="C158">
        <v>2016</v>
      </c>
      <c r="D158" t="str">
        <f>'2015'!$AE$1</f>
        <v>Röntgen-diagnosztika és -terápia</v>
      </c>
      <c r="E158" t="s">
        <v>163</v>
      </c>
      <c r="F158" s="22">
        <f>'2016'!AB204</f>
        <v>1035582.9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3638</v>
      </c>
      <c r="B159" t="s">
        <v>47</v>
      </c>
      <c r="C159">
        <v>2016</v>
      </c>
      <c r="D159" t="str">
        <f>'2015'!$AE$1</f>
        <v>Röntgen-diagnosztika és -terápia</v>
      </c>
      <c r="E159" t="s">
        <v>163</v>
      </c>
      <c r="F159" s="22">
        <f>'2016'!AB205</f>
        <v>1032750.9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3639</v>
      </c>
      <c r="B160" t="s">
        <v>48</v>
      </c>
      <c r="C160">
        <v>2016</v>
      </c>
      <c r="D160" t="str">
        <f>'2015'!$AE$1</f>
        <v>Röntgen-diagnosztika és -terápia</v>
      </c>
      <c r="E160" t="s">
        <v>163</v>
      </c>
      <c r="F160" s="22">
        <f>'2016'!AB206</f>
        <v>1035923.9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3640</v>
      </c>
      <c r="B161" t="s">
        <v>49</v>
      </c>
      <c r="C161">
        <v>2016</v>
      </c>
      <c r="D161" t="str">
        <f>'2015'!$AE$1</f>
        <v>Röntgen-diagnosztika és -terápia</v>
      </c>
      <c r="E161" t="s">
        <v>163</v>
      </c>
      <c r="F161" s="22">
        <f>'2016'!AB207</f>
        <v>1036227.9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3641</v>
      </c>
      <c r="B162" t="s">
        <v>50</v>
      </c>
      <c r="C162">
        <v>2016</v>
      </c>
      <c r="D162" t="str">
        <f>'2015'!$AE$1</f>
        <v>Röntgen-diagnosztika és -terápia</v>
      </c>
      <c r="E162" t="s">
        <v>163</v>
      </c>
      <c r="F162" s="22">
        <f>'2016'!AB208</f>
        <v>1037629.4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3642</v>
      </c>
      <c r="B163" t="s">
        <v>51</v>
      </c>
      <c r="C163">
        <v>2016</v>
      </c>
      <c r="D163" t="str">
        <f>'2015'!$AE$1</f>
        <v>Röntgen-diagnosztika és -terápia</v>
      </c>
      <c r="E163" t="s">
        <v>163</v>
      </c>
      <c r="F163" s="22">
        <f>'2016'!AB209</f>
        <v>1037021.4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3643</v>
      </c>
      <c r="B164" t="s">
        <v>52</v>
      </c>
      <c r="C164">
        <v>2016</v>
      </c>
      <c r="D164" t="str">
        <f>'2015'!$AE$1</f>
        <v>Röntgen-diagnosztika és -terápia</v>
      </c>
      <c r="E164" t="s">
        <v>163</v>
      </c>
      <c r="F164" s="22">
        <f>'2016'!AB210</f>
        <v>1031555.4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3644</v>
      </c>
      <c r="B165" t="s">
        <v>53</v>
      </c>
      <c r="C165">
        <v>2016</v>
      </c>
      <c r="D165" t="str">
        <f>'2015'!$AE$1</f>
        <v>Röntgen-diagnosztika és -terápia</v>
      </c>
      <c r="E165" t="s">
        <v>163</v>
      </c>
      <c r="F165" s="22">
        <f>'2016'!AB211</f>
        <v>1036451.4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3645</v>
      </c>
      <c r="B166" t="s">
        <v>54</v>
      </c>
      <c r="C166">
        <v>2016</v>
      </c>
      <c r="D166" t="str">
        <f>'2015'!$AE$1</f>
        <v>Röntgen-diagnosztika és -terápia</v>
      </c>
      <c r="E166" t="s">
        <v>163</v>
      </c>
      <c r="F166" s="22">
        <f>'2016'!AB212</f>
        <v>1048180.9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3646</v>
      </c>
      <c r="B167" t="s">
        <v>55</v>
      </c>
      <c r="C167">
        <v>2016</v>
      </c>
      <c r="D167" t="str">
        <f>'2015'!$AE$1</f>
        <v>Röntgen-diagnosztika és -terápia</v>
      </c>
      <c r="E167" t="s">
        <v>163</v>
      </c>
      <c r="F167" s="22">
        <f>'2016'!AB213</f>
        <v>1038998.4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3647</v>
      </c>
      <c r="B168" t="s">
        <v>56</v>
      </c>
      <c r="C168">
        <v>2016</v>
      </c>
      <c r="D168" t="str">
        <f>'2015'!$AE$1</f>
        <v>Röntgen-diagnosztika és -terápia</v>
      </c>
      <c r="E168" t="s">
        <v>163</v>
      </c>
      <c r="F168" s="22">
        <f>'2016'!AB214</f>
        <v>1038483.4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3648</v>
      </c>
      <c r="B169" t="s">
        <v>57</v>
      </c>
      <c r="C169">
        <v>2016</v>
      </c>
      <c r="D169" t="str">
        <f>'2015'!$AE$1</f>
        <v>Röntgen-diagnosztika és -terápia</v>
      </c>
      <c r="E169" t="s">
        <v>163</v>
      </c>
      <c r="F169" s="22">
        <f>'2016'!AB215</f>
        <v>1042132.9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3649</v>
      </c>
      <c r="B170" t="s">
        <v>58</v>
      </c>
      <c r="C170">
        <v>2016</v>
      </c>
      <c r="D170" t="str">
        <f>'2015'!$AE$1</f>
        <v>Röntgen-diagnosztika és -terápia</v>
      </c>
      <c r="E170" t="s">
        <v>163</v>
      </c>
      <c r="F170" s="22">
        <f>'2016'!AB216</f>
        <v>1039560.9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3650</v>
      </c>
      <c r="B171" t="s">
        <v>59</v>
      </c>
      <c r="C171">
        <v>2016</v>
      </c>
      <c r="D171" t="str">
        <f>'2015'!$AE$1</f>
        <v>Röntgen-diagnosztika és -terápia</v>
      </c>
      <c r="E171" t="s">
        <v>163</v>
      </c>
      <c r="F171" s="22">
        <f>'2016'!AB217</f>
        <v>1038152.4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3651</v>
      </c>
      <c r="B172" t="s">
        <v>60</v>
      </c>
      <c r="C172">
        <v>2016</v>
      </c>
      <c r="D172" t="str">
        <f>'2015'!$AE$1</f>
        <v>Röntgen-diagnosztika és -terápia</v>
      </c>
      <c r="E172" t="s">
        <v>163</v>
      </c>
      <c r="F172" s="22">
        <f>'2016'!AB218</f>
        <v>1037175.9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3652</v>
      </c>
      <c r="B173" t="s">
        <v>61</v>
      </c>
      <c r="C173">
        <v>2016</v>
      </c>
      <c r="D173" t="str">
        <f>'2015'!$AE$1</f>
        <v>Röntgen-diagnosztika és -terápia</v>
      </c>
      <c r="E173" t="s">
        <v>163</v>
      </c>
      <c r="F173" s="22">
        <f>'2016'!AB219</f>
        <v>1038409.9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3653</v>
      </c>
      <c r="B174" t="s">
        <v>62</v>
      </c>
      <c r="C174">
        <v>2016</v>
      </c>
      <c r="D174" t="str">
        <f>'2015'!$AE$1</f>
        <v>Röntgen-diagnosztika és -terápia</v>
      </c>
      <c r="E174" t="s">
        <v>163</v>
      </c>
      <c r="F174" s="22">
        <f>'2016'!AB220</f>
        <v>1039240.4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3654</v>
      </c>
      <c r="B175" t="s">
        <v>63</v>
      </c>
      <c r="C175">
        <v>2016</v>
      </c>
      <c r="D175" t="str">
        <f>'2015'!$AE$1</f>
        <v>Röntgen-diagnosztika és -terápia</v>
      </c>
      <c r="E175" t="s">
        <v>163</v>
      </c>
      <c r="F175" s="22">
        <f>'2016'!AB221</f>
        <v>1039698.4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3655</v>
      </c>
      <c r="B176" t="s">
        <v>31</v>
      </c>
      <c r="C176">
        <v>2016</v>
      </c>
      <c r="D176" t="str">
        <f>'2015'!$AE$1</f>
        <v>Röntgen-diagnosztika és -terápia</v>
      </c>
      <c r="E176" t="s">
        <v>165</v>
      </c>
      <c r="F176">
        <f>'2016'!AD193</f>
        <v>0.6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3656</v>
      </c>
      <c r="B177" t="s">
        <v>33</v>
      </c>
      <c r="C177">
        <v>2016</v>
      </c>
      <c r="D177" t="str">
        <f>'2015'!$AE$1</f>
        <v>Röntgen-diagnosztika és -terápia</v>
      </c>
      <c r="E177" t="s">
        <v>165</v>
      </c>
      <c r="F177">
        <f>'2016'!AD194</f>
        <v>0.6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3657</v>
      </c>
      <c r="B178" t="s">
        <v>35</v>
      </c>
      <c r="C178">
        <v>2016</v>
      </c>
      <c r="D178" t="str">
        <f>'2015'!$AE$1</f>
        <v>Röntgen-diagnosztika és -terápia</v>
      </c>
      <c r="E178" t="s">
        <v>165</v>
      </c>
      <c r="F178">
        <f>'2016'!AD195</f>
        <v>-1.9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3658</v>
      </c>
      <c r="B179" t="s">
        <v>37</v>
      </c>
      <c r="C179">
        <v>2016</v>
      </c>
      <c r="D179" t="str">
        <f>'2015'!$AE$1</f>
        <v>Röntgen-diagnosztika és -terápia</v>
      </c>
      <c r="E179" t="s">
        <v>165</v>
      </c>
      <c r="F179">
        <f>'2016'!AD196</f>
        <v>-1.4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3659</v>
      </c>
      <c r="B180" t="s">
        <v>38</v>
      </c>
      <c r="C180">
        <v>2016</v>
      </c>
      <c r="D180" t="str">
        <f>'2015'!$AE$1</f>
        <v>Röntgen-diagnosztika és -terápia</v>
      </c>
      <c r="E180" t="s">
        <v>165</v>
      </c>
      <c r="F180">
        <f>'2016'!AD197</f>
        <v>-0.4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3660</v>
      </c>
      <c r="B181" t="s">
        <v>39</v>
      </c>
      <c r="C181">
        <v>2016</v>
      </c>
      <c r="D181" t="str">
        <f>'2015'!$AE$1</f>
        <v>Röntgen-diagnosztika és -terápia</v>
      </c>
      <c r="E181" t="s">
        <v>165</v>
      </c>
      <c r="F181">
        <f>'2016'!AD198</f>
        <v>-0.4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3661</v>
      </c>
      <c r="B182" t="s">
        <v>41</v>
      </c>
      <c r="C182">
        <v>2016</v>
      </c>
      <c r="D182" t="str">
        <f>'2015'!$AE$1</f>
        <v>Röntgen-diagnosztika és -terápia</v>
      </c>
      <c r="E182" t="s">
        <v>165</v>
      </c>
      <c r="F182">
        <f>'2016'!AD199</f>
        <v>1.1000000000000001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3662</v>
      </c>
      <c r="B183" t="s">
        <v>42</v>
      </c>
      <c r="C183">
        <v>2016</v>
      </c>
      <c r="D183" t="str">
        <f>'2015'!$AE$1</f>
        <v>Röntgen-diagnosztika és -terápia</v>
      </c>
      <c r="E183" t="s">
        <v>165</v>
      </c>
      <c r="F183">
        <f>'2016'!AD200</f>
        <v>1.1000000000000001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3663</v>
      </c>
      <c r="B184" t="s">
        <v>43</v>
      </c>
      <c r="C184">
        <v>2016</v>
      </c>
      <c r="D184" t="str">
        <f>'2015'!$AE$1</f>
        <v>Röntgen-diagnosztika és -terápia</v>
      </c>
      <c r="E184" t="s">
        <v>165</v>
      </c>
      <c r="F184">
        <f>'2016'!AD201</f>
        <v>-1.9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3664</v>
      </c>
      <c r="B185" t="s">
        <v>44</v>
      </c>
      <c r="C185">
        <v>2016</v>
      </c>
      <c r="D185" t="str">
        <f>'2015'!$AE$1</f>
        <v>Röntgen-diagnosztika és -terápia</v>
      </c>
      <c r="E185" t="s">
        <v>165</v>
      </c>
      <c r="F185">
        <f>'2016'!AD202</f>
        <v>2.1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3665</v>
      </c>
      <c r="B186" t="s">
        <v>45</v>
      </c>
      <c r="C186">
        <v>2016</v>
      </c>
      <c r="D186" t="str">
        <f>'2015'!$AE$1</f>
        <v>Röntgen-diagnosztika és -terápia</v>
      </c>
      <c r="E186" t="s">
        <v>165</v>
      </c>
      <c r="F186">
        <f>'2016'!AD203</f>
        <v>-0.4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3666</v>
      </c>
      <c r="B187" t="s">
        <v>46</v>
      </c>
      <c r="C187">
        <v>2016</v>
      </c>
      <c r="D187" t="str">
        <f>'2015'!$AE$1</f>
        <v>Röntgen-diagnosztika és -terápia</v>
      </c>
      <c r="E187" t="s">
        <v>165</v>
      </c>
      <c r="F187">
        <f>'2016'!AD204</f>
        <v>-1.9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3667</v>
      </c>
      <c r="B188" t="s">
        <v>47</v>
      </c>
      <c r="C188">
        <v>2016</v>
      </c>
      <c r="D188" t="str">
        <f>'2015'!$AE$1</f>
        <v>Röntgen-diagnosztika és -terápia</v>
      </c>
      <c r="E188" t="s">
        <v>165</v>
      </c>
      <c r="F188">
        <f>'2016'!AD205</f>
        <v>-1.9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3668</v>
      </c>
      <c r="B189" t="s">
        <v>48</v>
      </c>
      <c r="C189">
        <v>2016</v>
      </c>
      <c r="D189" t="str">
        <f>'2015'!$AE$1</f>
        <v>Röntgen-diagnosztika és -terápia</v>
      </c>
      <c r="E189" t="s">
        <v>165</v>
      </c>
      <c r="F189">
        <f>'2016'!AD206</f>
        <v>0.1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3669</v>
      </c>
      <c r="B190" t="s">
        <v>49</v>
      </c>
      <c r="C190">
        <v>2016</v>
      </c>
      <c r="D190" t="str">
        <f>'2015'!$AE$1</f>
        <v>Röntgen-diagnosztika és -terápia</v>
      </c>
      <c r="E190" t="s">
        <v>165</v>
      </c>
      <c r="F190">
        <f>'2016'!AD207</f>
        <v>-1.9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3670</v>
      </c>
      <c r="B191" t="s">
        <v>50</v>
      </c>
      <c r="C191">
        <v>2016</v>
      </c>
      <c r="D191" t="str">
        <f>'2015'!$AE$1</f>
        <v>Röntgen-diagnosztika és -terápia</v>
      </c>
      <c r="E191" t="s">
        <v>165</v>
      </c>
      <c r="F191">
        <f>'2016'!AD208</f>
        <v>1.6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3671</v>
      </c>
      <c r="B192" t="s">
        <v>51</v>
      </c>
      <c r="C192">
        <v>2016</v>
      </c>
      <c r="D192" t="str">
        <f>'2015'!$AE$1</f>
        <v>Röntgen-diagnosztika és -terápia</v>
      </c>
      <c r="E192" t="s">
        <v>165</v>
      </c>
      <c r="F192">
        <f>'2016'!AD209</f>
        <v>-0.4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3672</v>
      </c>
      <c r="B193" t="s">
        <v>52</v>
      </c>
      <c r="C193">
        <v>2016</v>
      </c>
      <c r="D193" t="str">
        <f>'2015'!$AE$1</f>
        <v>Röntgen-diagnosztika és -terápia</v>
      </c>
      <c r="E193" t="s">
        <v>165</v>
      </c>
      <c r="F193">
        <f>'2016'!AD210</f>
        <v>1.6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3673</v>
      </c>
      <c r="B194" t="s">
        <v>53</v>
      </c>
      <c r="C194">
        <v>2016</v>
      </c>
      <c r="D194" t="str">
        <f>'2015'!$AE$1</f>
        <v>Röntgen-diagnosztika és -terápia</v>
      </c>
      <c r="E194" t="s">
        <v>165</v>
      </c>
      <c r="F194">
        <f>'2016'!AD211</f>
        <v>-0.4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3674</v>
      </c>
      <c r="B195" t="s">
        <v>54</v>
      </c>
      <c r="C195">
        <v>2016</v>
      </c>
      <c r="D195" t="str">
        <f>'2015'!$AE$1</f>
        <v>Röntgen-diagnosztika és -terápia</v>
      </c>
      <c r="E195" t="s">
        <v>165</v>
      </c>
      <c r="F195">
        <f>'2016'!AD212</f>
        <v>-1.9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3675</v>
      </c>
      <c r="B196" t="s">
        <v>55</v>
      </c>
      <c r="C196">
        <v>2016</v>
      </c>
      <c r="D196" t="str">
        <f>'2015'!$AE$1</f>
        <v>Röntgen-diagnosztika és -terápia</v>
      </c>
      <c r="E196" t="s">
        <v>165</v>
      </c>
      <c r="F196">
        <f>'2016'!AD213</f>
        <v>1.6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3676</v>
      </c>
      <c r="B197" t="s">
        <v>56</v>
      </c>
      <c r="C197">
        <v>2016</v>
      </c>
      <c r="D197" t="str">
        <f>'2015'!$AE$1</f>
        <v>Röntgen-diagnosztika és -terápia</v>
      </c>
      <c r="E197" t="s">
        <v>165</v>
      </c>
      <c r="F197">
        <f>'2016'!AD214</f>
        <v>1.6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3677</v>
      </c>
      <c r="B198" t="s">
        <v>57</v>
      </c>
      <c r="C198">
        <v>2016</v>
      </c>
      <c r="D198" t="str">
        <f>'2015'!$AE$1</f>
        <v>Röntgen-diagnosztika és -terápia</v>
      </c>
      <c r="E198" t="s">
        <v>165</v>
      </c>
      <c r="F198">
        <f>'2016'!AD215</f>
        <v>1.1000000000000001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3678</v>
      </c>
      <c r="B199" t="s">
        <v>58</v>
      </c>
      <c r="C199">
        <v>2016</v>
      </c>
      <c r="D199" t="str">
        <f>'2015'!$AE$1</f>
        <v>Röntgen-diagnosztika és -terápia</v>
      </c>
      <c r="E199" t="s">
        <v>165</v>
      </c>
      <c r="F199">
        <f>'2016'!AD216</f>
        <v>1.1000000000000001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3679</v>
      </c>
      <c r="B200" t="s">
        <v>59</v>
      </c>
      <c r="C200">
        <v>2016</v>
      </c>
      <c r="D200" t="str">
        <f>'2015'!$AE$1</f>
        <v>Röntgen-diagnosztika és -terápia</v>
      </c>
      <c r="E200" t="s">
        <v>165</v>
      </c>
      <c r="F200">
        <f>'2016'!AD217</f>
        <v>-0.4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3680</v>
      </c>
      <c r="B201" t="s">
        <v>60</v>
      </c>
      <c r="C201">
        <v>2016</v>
      </c>
      <c r="D201" t="str">
        <f>'2015'!$AE$1</f>
        <v>Röntgen-diagnosztika és -terápia</v>
      </c>
      <c r="E201" t="s">
        <v>165</v>
      </c>
      <c r="F201">
        <f>'2016'!AD218</f>
        <v>1.1000000000000001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3681</v>
      </c>
      <c r="B202" t="s">
        <v>61</v>
      </c>
      <c r="C202">
        <v>2016</v>
      </c>
      <c r="D202" t="str">
        <f>'2015'!$AE$1</f>
        <v>Röntgen-diagnosztika és -terápia</v>
      </c>
      <c r="E202" t="s">
        <v>165</v>
      </c>
      <c r="F202">
        <f>'2016'!AD219</f>
        <v>1.1000000000000001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3682</v>
      </c>
      <c r="B203" t="s">
        <v>62</v>
      </c>
      <c r="C203">
        <v>2016</v>
      </c>
      <c r="D203" t="str">
        <f>'2015'!$AE$1</f>
        <v>Röntgen-diagnosztika és -terápia</v>
      </c>
      <c r="E203" t="s">
        <v>165</v>
      </c>
      <c r="F203">
        <f>'2016'!AD220</f>
        <v>-0.4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3683</v>
      </c>
      <c r="B204" t="s">
        <v>63</v>
      </c>
      <c r="C204">
        <v>2016</v>
      </c>
      <c r="D204" t="str">
        <f>'2015'!$AE$1</f>
        <v>Röntgen-diagnosztika és -terápia</v>
      </c>
      <c r="E204" t="s">
        <v>165</v>
      </c>
      <c r="F204">
        <f>'2016'!AD221</f>
        <v>-0.4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3684</v>
      </c>
      <c r="B205" t="s">
        <v>31</v>
      </c>
      <c r="C205">
        <v>2016</v>
      </c>
      <c r="D205" t="str">
        <f>'2015'!$AE$1</f>
        <v>Röntgen-diagnosztika és -terápia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3685</v>
      </c>
      <c r="B206" t="s">
        <v>33</v>
      </c>
      <c r="C206">
        <v>2016</v>
      </c>
      <c r="D206" t="str">
        <f>'2015'!$AE$1</f>
        <v>Röntgen-diagnosztika és -terápia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3686</v>
      </c>
      <c r="B207" t="s">
        <v>35</v>
      </c>
      <c r="C207">
        <v>2016</v>
      </c>
      <c r="D207" t="str">
        <f>'2015'!$AE$1</f>
        <v>Röntgen-diagnosztika és -terápia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3687</v>
      </c>
      <c r="B208" t="s">
        <v>37</v>
      </c>
      <c r="C208">
        <v>2016</v>
      </c>
      <c r="D208" t="str">
        <f>'2015'!$AE$1</f>
        <v>Röntgen-diagnosztika és -terápia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3688</v>
      </c>
      <c r="B209" t="s">
        <v>38</v>
      </c>
      <c r="C209">
        <v>2016</v>
      </c>
      <c r="D209" t="str">
        <f>'2015'!$AE$1</f>
        <v>Röntgen-diagnosztika és -terápia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3689</v>
      </c>
      <c r="B210" t="s">
        <v>39</v>
      </c>
      <c r="C210">
        <v>2016</v>
      </c>
      <c r="D210" t="str">
        <f>'2015'!$AE$1</f>
        <v>Röntgen-diagnosztika és -terápia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3690</v>
      </c>
      <c r="B211" t="s">
        <v>41</v>
      </c>
      <c r="C211">
        <v>2016</v>
      </c>
      <c r="D211" t="str">
        <f>'2015'!$AE$1</f>
        <v>Röntgen-diagnosztika és -terápia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3691</v>
      </c>
      <c r="B212" t="s">
        <v>42</v>
      </c>
      <c r="C212">
        <v>2016</v>
      </c>
      <c r="D212" t="str">
        <f>'2015'!$AE$1</f>
        <v>Röntgen-diagnosztika és -terápia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3692</v>
      </c>
      <c r="B213" t="s">
        <v>43</v>
      </c>
      <c r="C213">
        <v>2016</v>
      </c>
      <c r="D213" t="str">
        <f>'2015'!$AE$1</f>
        <v>Röntgen-diagnosztika és -terápia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3693</v>
      </c>
      <c r="B214" t="s">
        <v>44</v>
      </c>
      <c r="C214">
        <v>2016</v>
      </c>
      <c r="D214" t="str">
        <f>'2015'!$AE$1</f>
        <v>Röntgen-diagnosztika és -terápia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3694</v>
      </c>
      <c r="B215" t="s">
        <v>45</v>
      </c>
      <c r="C215">
        <v>2016</v>
      </c>
      <c r="D215" t="str">
        <f>'2015'!$AE$1</f>
        <v>Röntgen-diagnosztika és -terápia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3695</v>
      </c>
      <c r="B216" t="s">
        <v>46</v>
      </c>
      <c r="C216">
        <v>2016</v>
      </c>
      <c r="D216" t="str">
        <f>'2015'!$AE$1</f>
        <v>Röntgen-diagnosztika és -terápia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3696</v>
      </c>
      <c r="B217" t="s">
        <v>47</v>
      </c>
      <c r="C217">
        <v>2016</v>
      </c>
      <c r="D217" t="str">
        <f>'2015'!$AE$1</f>
        <v>Röntgen-diagnosztika és -terápia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3697</v>
      </c>
      <c r="B218" t="s">
        <v>48</v>
      </c>
      <c r="C218">
        <v>2016</v>
      </c>
      <c r="D218" t="str">
        <f>'2015'!$AE$1</f>
        <v>Röntgen-diagnosztika és -terápia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3698</v>
      </c>
      <c r="B219" t="s">
        <v>49</v>
      </c>
      <c r="C219">
        <v>2016</v>
      </c>
      <c r="D219" t="str">
        <f>'2015'!$AE$1</f>
        <v>Röntgen-diagnosztika és -terápia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3699</v>
      </c>
      <c r="B220" t="s">
        <v>50</v>
      </c>
      <c r="C220">
        <v>2016</v>
      </c>
      <c r="D220" t="str">
        <f>'2015'!$AE$1</f>
        <v>Röntgen-diagnosztika és -terápia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3700</v>
      </c>
      <c r="B221" t="s">
        <v>51</v>
      </c>
      <c r="C221">
        <v>2016</v>
      </c>
      <c r="D221" t="str">
        <f>'2015'!$AE$1</f>
        <v>Röntgen-diagnosztika és -terápia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3701</v>
      </c>
      <c r="B222" t="s">
        <v>52</v>
      </c>
      <c r="C222">
        <v>2016</v>
      </c>
      <c r="D222" t="str">
        <f>'2015'!$AE$1</f>
        <v>Röntgen-diagnosztika és -terápia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3702</v>
      </c>
      <c r="B223" t="s">
        <v>53</v>
      </c>
      <c r="C223">
        <v>2016</v>
      </c>
      <c r="D223" t="str">
        <f>'2015'!$AE$1</f>
        <v>Röntgen-diagnosztika és -terápia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3703</v>
      </c>
      <c r="B224" t="s">
        <v>54</v>
      </c>
      <c r="C224">
        <v>2016</v>
      </c>
      <c r="D224" t="str">
        <f>'2015'!$AE$1</f>
        <v>Röntgen-diagnosztika és -terápia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3704</v>
      </c>
      <c r="B225" t="s">
        <v>55</v>
      </c>
      <c r="C225">
        <v>2016</v>
      </c>
      <c r="D225" t="str">
        <f>'2015'!$AE$1</f>
        <v>Röntgen-diagnosztika és -terápia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3705</v>
      </c>
      <c r="B226" t="s">
        <v>56</v>
      </c>
      <c r="C226">
        <v>2016</v>
      </c>
      <c r="D226" t="str">
        <f>'2015'!$AE$1</f>
        <v>Röntgen-diagnosztika és -terápia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3706</v>
      </c>
      <c r="B227" t="s">
        <v>57</v>
      </c>
      <c r="C227">
        <v>2016</v>
      </c>
      <c r="D227" t="str">
        <f>'2015'!$AE$1</f>
        <v>Röntgen-diagnosztika és -terápia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3707</v>
      </c>
      <c r="B228" t="s">
        <v>58</v>
      </c>
      <c r="C228">
        <v>2016</v>
      </c>
      <c r="D228" t="str">
        <f>'2015'!$AE$1</f>
        <v>Röntgen-diagnosztika és -terápia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3708</v>
      </c>
      <c r="B229" t="s">
        <v>59</v>
      </c>
      <c r="C229">
        <v>2016</v>
      </c>
      <c r="D229" t="str">
        <f>'2015'!$AE$1</f>
        <v>Röntgen-diagnosztika és -terápia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3709</v>
      </c>
      <c r="B230" t="s">
        <v>60</v>
      </c>
      <c r="C230">
        <v>2016</v>
      </c>
      <c r="D230" t="str">
        <f>'2015'!$AE$1</f>
        <v>Röntgen-diagnosztika és -terápia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3710</v>
      </c>
      <c r="B231" t="s">
        <v>61</v>
      </c>
      <c r="C231">
        <v>2016</v>
      </c>
      <c r="D231" t="str">
        <f>'2015'!$AE$1</f>
        <v>Röntgen-diagnosztika és -terápia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3711</v>
      </c>
      <c r="B232" t="s">
        <v>62</v>
      </c>
      <c r="C232">
        <v>2016</v>
      </c>
      <c r="D232" t="str">
        <f>'2015'!$AE$1</f>
        <v>Röntgen-diagnosztika és -terápia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3712</v>
      </c>
      <c r="B233" t="s">
        <v>63</v>
      </c>
      <c r="C233">
        <v>2016</v>
      </c>
      <c r="D233" t="str">
        <f>'2015'!$AE$1</f>
        <v>Röntgen-diagnosztika és -terápia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3713</v>
      </c>
      <c r="B234" t="s">
        <v>31</v>
      </c>
      <c r="C234">
        <v>2017</v>
      </c>
      <c r="D234" t="str">
        <f>'2015'!$AE$1</f>
        <v>Röntgen-diagnosztika és -terápia</v>
      </c>
      <c r="E234" t="s">
        <v>186</v>
      </c>
      <c r="F234">
        <f>'2017'!AC193</f>
        <v>1042421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3714</v>
      </c>
      <c r="B235" t="s">
        <v>33</v>
      </c>
      <c r="C235">
        <v>2017</v>
      </c>
      <c r="D235" t="str">
        <f>'2015'!$AE$1</f>
        <v>Röntgen-diagnosztika és -terápia</v>
      </c>
      <c r="E235" t="s">
        <v>186</v>
      </c>
      <c r="F235">
        <f>'2017'!AC194</f>
        <v>1042421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3715</v>
      </c>
      <c r="B236" t="s">
        <v>35</v>
      </c>
      <c r="C236">
        <v>2017</v>
      </c>
      <c r="D236" t="str">
        <f>'2015'!$AE$1</f>
        <v>Röntgen-diagnosztika és -terápia</v>
      </c>
      <c r="E236" t="s">
        <v>186</v>
      </c>
      <c r="F236">
        <f>'2017'!AC195</f>
        <v>1041725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3716</v>
      </c>
      <c r="B237" t="s">
        <v>37</v>
      </c>
      <c r="C237">
        <v>2017</v>
      </c>
      <c r="D237" t="str">
        <f>'2015'!$AE$1</f>
        <v>Röntgen-diagnosztika és -terápia</v>
      </c>
      <c r="E237" t="s">
        <v>186</v>
      </c>
      <c r="F237">
        <f>'2017'!AC196</f>
        <v>1038597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3717</v>
      </c>
      <c r="B238" t="s">
        <v>38</v>
      </c>
      <c r="C238">
        <v>2017</v>
      </c>
      <c r="D238" t="str">
        <f>'2015'!$AE$1</f>
        <v>Röntgen-diagnosztika és -terápia</v>
      </c>
      <c r="E238" t="s">
        <v>186</v>
      </c>
      <c r="F238">
        <f>'2017'!AC197</f>
        <v>1034659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3718</v>
      </c>
      <c r="B239" t="s">
        <v>39</v>
      </c>
      <c r="C239">
        <v>2017</v>
      </c>
      <c r="D239" t="str">
        <f>'2015'!$AE$1</f>
        <v>Röntgen-diagnosztika és -terápia</v>
      </c>
      <c r="E239" t="s">
        <v>186</v>
      </c>
      <c r="F239">
        <f>'2017'!AC198</f>
        <v>1038552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3719</v>
      </c>
      <c r="B240" t="s">
        <v>41</v>
      </c>
      <c r="C240">
        <v>2017</v>
      </c>
      <c r="D240" t="str">
        <f>'2015'!$AE$1</f>
        <v>Röntgen-diagnosztika és -terápia</v>
      </c>
      <c r="E240" t="s">
        <v>186</v>
      </c>
      <c r="F240">
        <f>'2017'!AC199</f>
        <v>1036189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3720</v>
      </c>
      <c r="B241" t="s">
        <v>42</v>
      </c>
      <c r="C241">
        <v>2017</v>
      </c>
      <c r="D241" t="str">
        <f>'2015'!$AE$1</f>
        <v>Röntgen-diagnosztika és -terápia</v>
      </c>
      <c r="E241" t="s">
        <v>186</v>
      </c>
      <c r="F241">
        <f>'2017'!AC200</f>
        <v>1030704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3721</v>
      </c>
      <c r="B242" t="s">
        <v>43</v>
      </c>
      <c r="C242">
        <v>2017</v>
      </c>
      <c r="D242" t="str">
        <f>'2015'!$AE$1</f>
        <v>Röntgen-diagnosztika és -terápia</v>
      </c>
      <c r="E242" t="s">
        <v>186</v>
      </c>
      <c r="F242">
        <f>'2017'!AC201</f>
        <v>1033274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3722</v>
      </c>
      <c r="B243" t="s">
        <v>44</v>
      </c>
      <c r="C243">
        <v>2017</v>
      </c>
      <c r="D243" t="str">
        <f>'2015'!$AE$1</f>
        <v>Röntgen-diagnosztika és -terápia</v>
      </c>
      <c r="E243" t="s">
        <v>186</v>
      </c>
      <c r="F243">
        <f>'2017'!AC202</f>
        <v>1033968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3723</v>
      </c>
      <c r="B244" t="s">
        <v>45</v>
      </c>
      <c r="C244">
        <v>2017</v>
      </c>
      <c r="D244" t="str">
        <f>'2015'!$AE$1</f>
        <v>Röntgen-diagnosztika és -terápia</v>
      </c>
      <c r="E244" t="s">
        <v>186</v>
      </c>
      <c r="F244">
        <f>'2017'!AC203</f>
        <v>1038534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3724</v>
      </c>
      <c r="B245" t="s">
        <v>46</v>
      </c>
      <c r="C245">
        <v>2017</v>
      </c>
      <c r="D245" t="str">
        <f>'2015'!$AE$1</f>
        <v>Röntgen-diagnosztika és -terápia</v>
      </c>
      <c r="E245" t="s">
        <v>186</v>
      </c>
      <c r="F245">
        <f>'2017'!AC204</f>
        <v>1036674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3725</v>
      </c>
      <c r="B246" t="s">
        <v>47</v>
      </c>
      <c r="C246">
        <v>2017</v>
      </c>
      <c r="D246" t="str">
        <f>'2015'!$AE$1</f>
        <v>Röntgen-diagnosztika és -terápia</v>
      </c>
      <c r="E246" t="s">
        <v>186</v>
      </c>
      <c r="F246">
        <f>'2017'!AC205</f>
        <v>1031632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3726</v>
      </c>
      <c r="B247" t="s">
        <v>48</v>
      </c>
      <c r="C247">
        <v>2017</v>
      </c>
      <c r="D247" t="str">
        <f>'2015'!$AE$1</f>
        <v>Röntgen-diagnosztika és -terápia</v>
      </c>
      <c r="E247" t="s">
        <v>186</v>
      </c>
      <c r="F247">
        <f>'2017'!AC206</f>
        <v>1036184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3727</v>
      </c>
      <c r="B248" t="s">
        <v>49</v>
      </c>
      <c r="C248">
        <v>2017</v>
      </c>
      <c r="D248" t="str">
        <f>'2015'!$AE$1</f>
        <v>Röntgen-diagnosztika és -terápia</v>
      </c>
      <c r="E248" t="s">
        <v>186</v>
      </c>
      <c r="F248">
        <f>'2017'!AC207</f>
        <v>1036294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3728</v>
      </c>
      <c r="B249" t="s">
        <v>50</v>
      </c>
      <c r="C249">
        <v>2017</v>
      </c>
      <c r="D249" t="str">
        <f>'2015'!$AE$1</f>
        <v>Röntgen-diagnosztika és -terápia</v>
      </c>
      <c r="E249" t="s">
        <v>186</v>
      </c>
      <c r="F249">
        <f>'2017'!AC208</f>
        <v>1038056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3729</v>
      </c>
      <c r="B250" t="s">
        <v>51</v>
      </c>
      <c r="C250">
        <v>2017</v>
      </c>
      <c r="D250" t="str">
        <f>'2015'!$AE$1</f>
        <v>Röntgen-diagnosztika és -terápia</v>
      </c>
      <c r="E250" t="s">
        <v>186</v>
      </c>
      <c r="F250">
        <f>'2017'!AC209</f>
        <v>1040042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3730</v>
      </c>
      <c r="B251" t="s">
        <v>52</v>
      </c>
      <c r="C251">
        <v>2017</v>
      </c>
      <c r="D251" t="str">
        <f>'2015'!$AE$1</f>
        <v>Röntgen-diagnosztika és -terápia</v>
      </c>
      <c r="E251" t="s">
        <v>186</v>
      </c>
      <c r="F251">
        <f>'2017'!AC210</f>
        <v>1031813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3731</v>
      </c>
      <c r="B252" t="s">
        <v>53</v>
      </c>
      <c r="C252">
        <v>2017</v>
      </c>
      <c r="D252" t="str">
        <f>'2015'!$AE$1</f>
        <v>Röntgen-diagnosztika és -terápia</v>
      </c>
      <c r="E252" t="s">
        <v>186</v>
      </c>
      <c r="F252">
        <f>'2017'!AC211</f>
        <v>1037521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3732</v>
      </c>
      <c r="B253" t="s">
        <v>54</v>
      </c>
      <c r="C253">
        <v>2017</v>
      </c>
      <c r="D253" t="str">
        <f>'2015'!$AE$1</f>
        <v>Röntgen-diagnosztika és -terápia</v>
      </c>
      <c r="E253" t="s">
        <v>186</v>
      </c>
      <c r="F253">
        <f>'2017'!AC212</f>
        <v>1049550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3733</v>
      </c>
      <c r="B254" t="s">
        <v>55</v>
      </c>
      <c r="C254">
        <v>2017</v>
      </c>
      <c r="D254" t="str">
        <f>'2015'!$AE$1</f>
        <v>Röntgen-diagnosztika és -terápia</v>
      </c>
      <c r="E254" t="s">
        <v>186</v>
      </c>
      <c r="F254">
        <f>'2017'!AC213</f>
        <v>1040294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3734</v>
      </c>
      <c r="B255" t="s">
        <v>56</v>
      </c>
      <c r="C255">
        <v>2017</v>
      </c>
      <c r="D255" t="str">
        <f>'2015'!$AE$1</f>
        <v>Röntgen-diagnosztika és -terápia</v>
      </c>
      <c r="E255" t="s">
        <v>186</v>
      </c>
      <c r="F255">
        <f>'2017'!AC214</f>
        <v>1036656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3735</v>
      </c>
      <c r="B256" t="s">
        <v>57</v>
      </c>
      <c r="C256">
        <v>2017</v>
      </c>
      <c r="D256" t="str">
        <f>'2015'!$AE$1</f>
        <v>Röntgen-diagnosztika és -terápia</v>
      </c>
      <c r="E256" t="s">
        <v>186</v>
      </c>
      <c r="F256">
        <f>'2017'!AC215</f>
        <v>1042258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3736</v>
      </c>
      <c r="B257" t="s">
        <v>58</v>
      </c>
      <c r="C257">
        <v>2017</v>
      </c>
      <c r="D257" t="str">
        <f>'2015'!$AE$1</f>
        <v>Röntgen-diagnosztika és -terápia</v>
      </c>
      <c r="E257" t="s">
        <v>186</v>
      </c>
      <c r="F257">
        <f>'2017'!AC216</f>
        <v>1039745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3737</v>
      </c>
      <c r="B258" t="s">
        <v>59</v>
      </c>
      <c r="C258">
        <v>2017</v>
      </c>
      <c r="D258" t="str">
        <f>'2015'!$AE$1</f>
        <v>Röntgen-diagnosztika és -terápia</v>
      </c>
      <c r="E258" t="s">
        <v>186</v>
      </c>
      <c r="F258">
        <f>'2017'!AC217</f>
        <v>1038361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3738</v>
      </c>
      <c r="B259" t="s">
        <v>60</v>
      </c>
      <c r="C259">
        <v>2017</v>
      </c>
      <c r="D259" t="str">
        <f>'2015'!$AE$1</f>
        <v>Röntgen-diagnosztika és -terápia</v>
      </c>
      <c r="E259" t="s">
        <v>186</v>
      </c>
      <c r="F259">
        <f>'2017'!AC218</f>
        <v>1035677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3739</v>
      </c>
      <c r="B260" t="s">
        <v>61</v>
      </c>
      <c r="C260">
        <v>2017</v>
      </c>
      <c r="D260" t="str">
        <f>'2015'!$AE$1</f>
        <v>Röntgen-diagnosztika és -terápia</v>
      </c>
      <c r="E260" t="s">
        <v>186</v>
      </c>
      <c r="F260">
        <f>'2017'!AC219</f>
        <v>1038062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3740</v>
      </c>
      <c r="B261" t="s">
        <v>62</v>
      </c>
      <c r="C261">
        <v>2017</v>
      </c>
      <c r="D261" t="str">
        <f>'2015'!$AE$1</f>
        <v>Röntgen-diagnosztika és -terápia</v>
      </c>
      <c r="E261" t="s">
        <v>186</v>
      </c>
      <c r="F261">
        <f>'2017'!AC220</f>
        <v>1039496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3741</v>
      </c>
      <c r="B262" t="s">
        <v>63</v>
      </c>
      <c r="C262">
        <v>2017</v>
      </c>
      <c r="D262" t="str">
        <f>'2015'!$AE$1</f>
        <v>Röntgen-diagnosztika és -terápia</v>
      </c>
      <c r="E262" t="s">
        <v>186</v>
      </c>
      <c r="F262">
        <f>'2017'!AC221</f>
        <v>1039433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3742</v>
      </c>
      <c r="B263" t="s">
        <v>31</v>
      </c>
      <c r="C263">
        <v>2017</v>
      </c>
      <c r="D263" t="str">
        <f>'2015'!$AE$1</f>
        <v>Röntgen-diagnosztika és -terápia</v>
      </c>
      <c r="E263" t="s">
        <v>163</v>
      </c>
      <c r="F263" s="22">
        <f>'2017'!AB193</f>
        <v>1042420.2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3743</v>
      </c>
      <c r="B264" t="s">
        <v>33</v>
      </c>
      <c r="C264">
        <v>2017</v>
      </c>
      <c r="D264" t="str">
        <f>'2015'!$AE$1</f>
        <v>Röntgen-diagnosztika és -terápia</v>
      </c>
      <c r="E264" t="s">
        <v>163</v>
      </c>
      <c r="F264" s="22">
        <f>'2017'!AB194</f>
        <v>1042420.2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3744</v>
      </c>
      <c r="B265" t="s">
        <v>35</v>
      </c>
      <c r="C265">
        <v>2017</v>
      </c>
      <c r="D265" t="str">
        <f>'2015'!$AE$1</f>
        <v>Röntgen-diagnosztika és -terápia</v>
      </c>
      <c r="E265" t="s">
        <v>163</v>
      </c>
      <c r="F265" s="22">
        <f>'2017'!AB195</f>
        <v>1041724.7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3745</v>
      </c>
      <c r="B266" t="s">
        <v>37</v>
      </c>
      <c r="C266">
        <v>2017</v>
      </c>
      <c r="D266" t="str">
        <f>'2015'!$AE$1</f>
        <v>Röntgen-diagnosztika és -terápia</v>
      </c>
      <c r="E266" t="s">
        <v>163</v>
      </c>
      <c r="F266" s="22">
        <f>'2017'!AB196</f>
        <v>1038596.7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3746</v>
      </c>
      <c r="B267" t="s">
        <v>38</v>
      </c>
      <c r="C267">
        <v>2017</v>
      </c>
      <c r="D267" t="str">
        <f>'2015'!$AE$1</f>
        <v>Röntgen-diagnosztika és -terápia</v>
      </c>
      <c r="E267" t="s">
        <v>163</v>
      </c>
      <c r="F267" s="22">
        <f>'2017'!AB197</f>
        <v>1034658.7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3747</v>
      </c>
      <c r="B268" t="s">
        <v>39</v>
      </c>
      <c r="C268">
        <v>2017</v>
      </c>
      <c r="D268" t="str">
        <f>'2015'!$AE$1</f>
        <v>Röntgen-diagnosztika és -terápia</v>
      </c>
      <c r="E268" t="s">
        <v>163</v>
      </c>
      <c r="F268" s="22">
        <f>'2017'!AB198</f>
        <v>1038551.7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3748</v>
      </c>
      <c r="B269" t="s">
        <v>41</v>
      </c>
      <c r="C269">
        <v>2017</v>
      </c>
      <c r="D269" t="str">
        <f>'2015'!$AE$1</f>
        <v>Röntgen-diagnosztika és -terápia</v>
      </c>
      <c r="E269" t="s">
        <v>163</v>
      </c>
      <c r="F269" s="22">
        <f>'2017'!AB199</f>
        <v>1036189.2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3749</v>
      </c>
      <c r="B270" t="s">
        <v>42</v>
      </c>
      <c r="C270">
        <v>2017</v>
      </c>
      <c r="D270" t="str">
        <f>'2015'!$AE$1</f>
        <v>Röntgen-diagnosztika és -terápia</v>
      </c>
      <c r="E270" t="s">
        <v>163</v>
      </c>
      <c r="F270" s="22">
        <f>'2017'!AB200</f>
        <v>1030704.7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3750</v>
      </c>
      <c r="B271" t="s">
        <v>43</v>
      </c>
      <c r="C271">
        <v>2017</v>
      </c>
      <c r="D271" t="str">
        <f>'2015'!$AE$1</f>
        <v>Röntgen-diagnosztika és -terápia</v>
      </c>
      <c r="E271" t="s">
        <v>163</v>
      </c>
      <c r="F271" s="22">
        <f>'2017'!AB201</f>
        <v>1033274.7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3751</v>
      </c>
      <c r="B272" t="s">
        <v>44</v>
      </c>
      <c r="C272">
        <v>2017</v>
      </c>
      <c r="D272" t="str">
        <f>'2015'!$AE$1</f>
        <v>Röntgen-diagnosztika és -terápia</v>
      </c>
      <c r="E272" t="s">
        <v>163</v>
      </c>
      <c r="F272" s="22">
        <f>'2017'!AB202</f>
        <v>1033968.2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3752</v>
      </c>
      <c r="B273" t="s">
        <v>45</v>
      </c>
      <c r="C273">
        <v>2017</v>
      </c>
      <c r="D273" t="str">
        <f>'2015'!$AE$1</f>
        <v>Röntgen-diagnosztika és -terápia</v>
      </c>
      <c r="E273" t="s">
        <v>163</v>
      </c>
      <c r="F273" s="22">
        <f>'2017'!AB203</f>
        <v>1038534.2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3753</v>
      </c>
      <c r="B274" t="s">
        <v>46</v>
      </c>
      <c r="C274">
        <v>2017</v>
      </c>
      <c r="D274" t="str">
        <f>'2015'!$AE$1</f>
        <v>Röntgen-diagnosztika és -terápia</v>
      </c>
      <c r="E274" t="s">
        <v>163</v>
      </c>
      <c r="F274" s="22">
        <f>'2017'!AB204</f>
        <v>1036674.2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3754</v>
      </c>
      <c r="B275" t="s">
        <v>47</v>
      </c>
      <c r="C275">
        <v>2017</v>
      </c>
      <c r="D275" t="str">
        <f>'2015'!$AE$1</f>
        <v>Röntgen-diagnosztika és -terápia</v>
      </c>
      <c r="E275" t="s">
        <v>163</v>
      </c>
      <c r="F275" s="22">
        <f>'2017'!AB205</f>
        <v>1031632.2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3755</v>
      </c>
      <c r="B276" t="s">
        <v>48</v>
      </c>
      <c r="C276">
        <v>2017</v>
      </c>
      <c r="D276" t="str">
        <f>'2015'!$AE$1</f>
        <v>Röntgen-diagnosztika és -terápia</v>
      </c>
      <c r="E276" t="s">
        <v>163</v>
      </c>
      <c r="F276" s="22">
        <f>'2017'!AB206</f>
        <v>1036184.2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3756</v>
      </c>
      <c r="B277" t="s">
        <v>49</v>
      </c>
      <c r="C277">
        <v>2017</v>
      </c>
      <c r="D277" t="str">
        <f>'2015'!$AE$1</f>
        <v>Röntgen-diagnosztika és -terápia</v>
      </c>
      <c r="E277" t="s">
        <v>163</v>
      </c>
      <c r="F277" s="22">
        <f>'2017'!AB207</f>
        <v>1036294.2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3757</v>
      </c>
      <c r="B278" t="s">
        <v>50</v>
      </c>
      <c r="C278">
        <v>2017</v>
      </c>
      <c r="D278" t="str">
        <f>'2015'!$AE$1</f>
        <v>Röntgen-diagnosztika és -terápia</v>
      </c>
      <c r="E278" t="s">
        <v>163</v>
      </c>
      <c r="F278" s="22">
        <f>'2017'!AB208</f>
        <v>1038055.7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3758</v>
      </c>
      <c r="B279" t="s">
        <v>51</v>
      </c>
      <c r="C279">
        <v>2017</v>
      </c>
      <c r="D279" t="str">
        <f>'2015'!$AE$1</f>
        <v>Röntgen-diagnosztika és -terápia</v>
      </c>
      <c r="E279" t="s">
        <v>163</v>
      </c>
      <c r="F279" s="22">
        <f>'2017'!AB209</f>
        <v>1040042.2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3759</v>
      </c>
      <c r="B280" t="s">
        <v>52</v>
      </c>
      <c r="C280">
        <v>2017</v>
      </c>
      <c r="D280" t="str">
        <f>'2015'!$AE$1</f>
        <v>Röntgen-diagnosztika és -terápia</v>
      </c>
      <c r="E280" t="s">
        <v>163</v>
      </c>
      <c r="F280" s="22">
        <f>'2017'!AB210</f>
        <v>1031812.7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3760</v>
      </c>
      <c r="B281" t="s">
        <v>53</v>
      </c>
      <c r="C281">
        <v>2017</v>
      </c>
      <c r="D281" t="str">
        <f>'2015'!$AE$1</f>
        <v>Röntgen-diagnosztika és -terápia</v>
      </c>
      <c r="E281" t="s">
        <v>163</v>
      </c>
      <c r="F281" s="22">
        <f>'2017'!AB211</f>
        <v>1037520.7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3761</v>
      </c>
      <c r="B282" t="s">
        <v>54</v>
      </c>
      <c r="C282">
        <v>2017</v>
      </c>
      <c r="D282" t="str">
        <f>'2015'!$AE$1</f>
        <v>Röntgen-diagnosztika és -terápia</v>
      </c>
      <c r="E282" t="s">
        <v>163</v>
      </c>
      <c r="F282" s="22">
        <f>'2017'!AB212</f>
        <v>1049548.7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3762</v>
      </c>
      <c r="B283" t="s">
        <v>55</v>
      </c>
      <c r="C283">
        <v>2017</v>
      </c>
      <c r="D283" t="str">
        <f>'2015'!$AE$1</f>
        <v>Röntgen-diagnosztika és -terápia</v>
      </c>
      <c r="E283" t="s">
        <v>163</v>
      </c>
      <c r="F283" s="22">
        <f>'2017'!AB213</f>
        <v>1040294.2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3763</v>
      </c>
      <c r="B284" t="s">
        <v>56</v>
      </c>
      <c r="C284">
        <v>2017</v>
      </c>
      <c r="D284" t="str">
        <f>'2015'!$AE$1</f>
        <v>Röntgen-diagnosztika és -terápia</v>
      </c>
      <c r="E284" t="s">
        <v>163</v>
      </c>
      <c r="F284" s="22">
        <f>'2017'!AB214</f>
        <v>1036655.7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3764</v>
      </c>
      <c r="B285" t="s">
        <v>57</v>
      </c>
      <c r="C285">
        <v>2017</v>
      </c>
      <c r="D285" t="str">
        <f>'2015'!$AE$1</f>
        <v>Röntgen-diagnosztika és -terápia</v>
      </c>
      <c r="E285" t="s">
        <v>163</v>
      </c>
      <c r="F285" s="22">
        <f>'2017'!AB215</f>
        <v>1042258.2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3765</v>
      </c>
      <c r="B286" t="s">
        <v>58</v>
      </c>
      <c r="C286">
        <v>2017</v>
      </c>
      <c r="D286" t="str">
        <f>'2015'!$AE$1</f>
        <v>Röntgen-diagnosztika és -terápia</v>
      </c>
      <c r="E286" t="s">
        <v>163</v>
      </c>
      <c r="F286" s="22">
        <f>'2017'!AB216</f>
        <v>1039745.7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3766</v>
      </c>
      <c r="B287" t="s">
        <v>59</v>
      </c>
      <c r="C287">
        <v>2017</v>
      </c>
      <c r="D287" t="str">
        <f>'2015'!$AE$1</f>
        <v>Röntgen-diagnosztika és -terápia</v>
      </c>
      <c r="E287" t="s">
        <v>163</v>
      </c>
      <c r="F287" s="22">
        <f>'2017'!AB217</f>
        <v>1038361.2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3767</v>
      </c>
      <c r="B288" t="s">
        <v>60</v>
      </c>
      <c r="C288">
        <v>2017</v>
      </c>
      <c r="D288" t="str">
        <f>'2015'!$AE$1</f>
        <v>Röntgen-diagnosztika és -terápia</v>
      </c>
      <c r="E288" t="s">
        <v>163</v>
      </c>
      <c r="F288" s="22">
        <f>'2017'!AB218</f>
        <v>1035676.2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3768</v>
      </c>
      <c r="B289" t="s">
        <v>61</v>
      </c>
      <c r="C289">
        <v>2017</v>
      </c>
      <c r="D289" t="str">
        <f>'2015'!$AE$1</f>
        <v>Röntgen-diagnosztika és -terápia</v>
      </c>
      <c r="E289" t="s">
        <v>163</v>
      </c>
      <c r="F289" s="22">
        <f>'2017'!AB219</f>
        <v>1038062.7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3769</v>
      </c>
      <c r="B290" t="s">
        <v>62</v>
      </c>
      <c r="C290">
        <v>2017</v>
      </c>
      <c r="D290" t="str">
        <f>'2015'!$AE$1</f>
        <v>Röntgen-diagnosztika és -terápia</v>
      </c>
      <c r="E290" t="s">
        <v>163</v>
      </c>
      <c r="F290" s="22">
        <f>'2017'!AB220</f>
        <v>1039496.2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3770</v>
      </c>
      <c r="B291" t="s">
        <v>63</v>
      </c>
      <c r="C291">
        <v>2017</v>
      </c>
      <c r="D291" t="str">
        <f>'2015'!$AE$1</f>
        <v>Röntgen-diagnosztika és -terápia</v>
      </c>
      <c r="E291" t="s">
        <v>163</v>
      </c>
      <c r="F291" s="22">
        <f>'2017'!AB221</f>
        <v>1039433.2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3771</v>
      </c>
      <c r="B292" t="s">
        <v>31</v>
      </c>
      <c r="C292">
        <v>2017</v>
      </c>
      <c r="D292" t="str">
        <f>'2015'!$AE$1</f>
        <v>Röntgen-diagnosztika és -terápia</v>
      </c>
      <c r="E292" t="s">
        <v>165</v>
      </c>
      <c r="F292">
        <f>'2017'!AD193</f>
        <v>0.8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3772</v>
      </c>
      <c r="B293" t="s">
        <v>33</v>
      </c>
      <c r="C293">
        <v>2017</v>
      </c>
      <c r="D293" t="str">
        <f>'2015'!$AE$1</f>
        <v>Röntgen-diagnosztika és -terápia</v>
      </c>
      <c r="E293" t="s">
        <v>165</v>
      </c>
      <c r="F293">
        <f>'2017'!AD194</f>
        <v>0.8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3773</v>
      </c>
      <c r="B294" t="s">
        <v>35</v>
      </c>
      <c r="C294">
        <v>2017</v>
      </c>
      <c r="D294" t="str">
        <f>'2015'!$AE$1</f>
        <v>Röntgen-diagnosztika és -terápia</v>
      </c>
      <c r="E294" t="s">
        <v>165</v>
      </c>
      <c r="F294">
        <f>'2017'!AD195</f>
        <v>0.3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3774</v>
      </c>
      <c r="B295" t="s">
        <v>37</v>
      </c>
      <c r="C295">
        <v>2017</v>
      </c>
      <c r="D295" t="str">
        <f>'2015'!$AE$1</f>
        <v>Röntgen-diagnosztika és -terápia</v>
      </c>
      <c r="E295" t="s">
        <v>165</v>
      </c>
      <c r="F295">
        <f>'2017'!AD196</f>
        <v>0.3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3775</v>
      </c>
      <c r="B296" t="s">
        <v>38</v>
      </c>
      <c r="C296">
        <v>2017</v>
      </c>
      <c r="D296" t="str">
        <f>'2015'!$AE$1</f>
        <v>Röntgen-diagnosztika és -terápia</v>
      </c>
      <c r="E296" t="s">
        <v>165</v>
      </c>
      <c r="F296">
        <f>'2017'!AD197</f>
        <v>0.3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3776</v>
      </c>
      <c r="B297" t="s">
        <v>39</v>
      </c>
      <c r="C297">
        <v>2017</v>
      </c>
      <c r="D297" t="str">
        <f>'2015'!$AE$1</f>
        <v>Röntgen-diagnosztika és -terápia</v>
      </c>
      <c r="E297" t="s">
        <v>165</v>
      </c>
      <c r="F297">
        <f>'2017'!AD198</f>
        <v>0.3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3777</v>
      </c>
      <c r="B298" t="s">
        <v>41</v>
      </c>
      <c r="C298">
        <v>2017</v>
      </c>
      <c r="D298" t="str">
        <f>'2015'!$AE$1</f>
        <v>Röntgen-diagnosztika és -terápia</v>
      </c>
      <c r="E298" t="s">
        <v>165</v>
      </c>
      <c r="F298">
        <f>'2017'!AD199</f>
        <v>-0.2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3778</v>
      </c>
      <c r="B299" t="s">
        <v>42</v>
      </c>
      <c r="C299">
        <v>2017</v>
      </c>
      <c r="D299" t="str">
        <f>'2015'!$AE$1</f>
        <v>Röntgen-diagnosztika és -terápia</v>
      </c>
      <c r="E299" t="s">
        <v>165</v>
      </c>
      <c r="F299">
        <f>'2017'!AD200</f>
        <v>-0.7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3779</v>
      </c>
      <c r="B300" t="s">
        <v>43</v>
      </c>
      <c r="C300">
        <v>2017</v>
      </c>
      <c r="D300" t="str">
        <f>'2015'!$AE$1</f>
        <v>Röntgen-diagnosztika és -terápia</v>
      </c>
      <c r="E300" t="s">
        <v>165</v>
      </c>
      <c r="F300">
        <f>'2017'!AD201</f>
        <v>-0.7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3780</v>
      </c>
      <c r="B301" t="s">
        <v>44</v>
      </c>
      <c r="C301">
        <v>2017</v>
      </c>
      <c r="D301" t="str">
        <f>'2015'!$AE$1</f>
        <v>Röntgen-diagnosztika és -terápia</v>
      </c>
      <c r="E301" t="s">
        <v>165</v>
      </c>
      <c r="F301">
        <f>'2017'!AD202</f>
        <v>-0.2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3781</v>
      </c>
      <c r="B302" t="s">
        <v>45</v>
      </c>
      <c r="C302">
        <v>2017</v>
      </c>
      <c r="D302" t="str">
        <f>'2015'!$AE$1</f>
        <v>Röntgen-diagnosztika és -terápia</v>
      </c>
      <c r="E302" t="s">
        <v>165</v>
      </c>
      <c r="F302">
        <f>'2017'!AD203</f>
        <v>-0.2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3782</v>
      </c>
      <c r="B303" t="s">
        <v>46</v>
      </c>
      <c r="C303">
        <v>2017</v>
      </c>
      <c r="D303" t="str">
        <f>'2015'!$AE$1</f>
        <v>Röntgen-diagnosztika és -terápia</v>
      </c>
      <c r="E303" t="s">
        <v>165</v>
      </c>
      <c r="F303">
        <f>'2017'!AD204</f>
        <v>-0.2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3783</v>
      </c>
      <c r="B304" t="s">
        <v>47</v>
      </c>
      <c r="C304">
        <v>2017</v>
      </c>
      <c r="D304" t="str">
        <f>'2015'!$AE$1</f>
        <v>Röntgen-diagnosztika és -terápia</v>
      </c>
      <c r="E304" t="s">
        <v>165</v>
      </c>
      <c r="F304">
        <f>'2017'!AD205</f>
        <v>-0.2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3784</v>
      </c>
      <c r="B305" t="s">
        <v>48</v>
      </c>
      <c r="C305">
        <v>2017</v>
      </c>
      <c r="D305" t="str">
        <f>'2015'!$AE$1</f>
        <v>Röntgen-diagnosztika és -terápia</v>
      </c>
      <c r="E305" t="s">
        <v>165</v>
      </c>
      <c r="F305">
        <f>'2017'!AD206</f>
        <v>-0.2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3785</v>
      </c>
      <c r="B306" t="s">
        <v>49</v>
      </c>
      <c r="C306">
        <v>2017</v>
      </c>
      <c r="D306" t="str">
        <f>'2015'!$AE$1</f>
        <v>Röntgen-diagnosztika és -terápia</v>
      </c>
      <c r="E306" t="s">
        <v>165</v>
      </c>
      <c r="F306">
        <f>'2017'!AD207</f>
        <v>-0.2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3786</v>
      </c>
      <c r="B307" t="s">
        <v>50</v>
      </c>
      <c r="C307">
        <v>2017</v>
      </c>
      <c r="D307" t="str">
        <f>'2015'!$AE$1</f>
        <v>Röntgen-diagnosztika és -terápia</v>
      </c>
      <c r="E307" t="s">
        <v>165</v>
      </c>
      <c r="F307">
        <f>'2017'!AD208</f>
        <v>0.3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3787</v>
      </c>
      <c r="B308" t="s">
        <v>51</v>
      </c>
      <c r="C308">
        <v>2017</v>
      </c>
      <c r="D308" t="str">
        <f>'2015'!$AE$1</f>
        <v>Röntgen-diagnosztika és -terápia</v>
      </c>
      <c r="E308" t="s">
        <v>165</v>
      </c>
      <c r="F308">
        <f>'2017'!AD209</f>
        <v>-0.2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3788</v>
      </c>
      <c r="B309" t="s">
        <v>52</v>
      </c>
      <c r="C309">
        <v>2017</v>
      </c>
      <c r="D309" t="str">
        <f>'2015'!$AE$1</f>
        <v>Röntgen-diagnosztika és -terápia</v>
      </c>
      <c r="E309" t="s">
        <v>165</v>
      </c>
      <c r="F309">
        <f>'2017'!AD210</f>
        <v>0.3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3789</v>
      </c>
      <c r="B310" t="s">
        <v>53</v>
      </c>
      <c r="C310">
        <v>2017</v>
      </c>
      <c r="D310" t="str">
        <f>'2015'!$AE$1</f>
        <v>Röntgen-diagnosztika és -terápia</v>
      </c>
      <c r="E310" t="s">
        <v>165</v>
      </c>
      <c r="F310">
        <f>'2017'!AD211</f>
        <v>0.3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3790</v>
      </c>
      <c r="B311" t="s">
        <v>54</v>
      </c>
      <c r="C311">
        <v>2017</v>
      </c>
      <c r="D311" t="str">
        <f>'2015'!$AE$1</f>
        <v>Röntgen-diagnosztika és -terápia</v>
      </c>
      <c r="E311" t="s">
        <v>165</v>
      </c>
      <c r="F311">
        <f>'2017'!AD212</f>
        <v>1.3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3791</v>
      </c>
      <c r="B312" t="s">
        <v>55</v>
      </c>
      <c r="C312">
        <v>2017</v>
      </c>
      <c r="D312" t="str">
        <f>'2015'!$AE$1</f>
        <v>Röntgen-diagnosztika és -terápia</v>
      </c>
      <c r="E312" t="s">
        <v>165</v>
      </c>
      <c r="F312">
        <f>'2017'!AD213</f>
        <v>-0.2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3792</v>
      </c>
      <c r="B313" t="s">
        <v>56</v>
      </c>
      <c r="C313">
        <v>2017</v>
      </c>
      <c r="D313" t="str">
        <f>'2015'!$AE$1</f>
        <v>Röntgen-diagnosztika és -terápia</v>
      </c>
      <c r="E313" t="s">
        <v>165</v>
      </c>
      <c r="F313">
        <f>'2017'!AD214</f>
        <v>0.3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3793</v>
      </c>
      <c r="B314" t="s">
        <v>57</v>
      </c>
      <c r="C314">
        <v>2017</v>
      </c>
      <c r="D314" t="str">
        <f>'2015'!$AE$1</f>
        <v>Röntgen-diagnosztika és -terápia</v>
      </c>
      <c r="E314" t="s">
        <v>165</v>
      </c>
      <c r="F314">
        <f>'2017'!AD215</f>
        <v>-0.2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3794</v>
      </c>
      <c r="B315" t="s">
        <v>58</v>
      </c>
      <c r="C315">
        <v>2017</v>
      </c>
      <c r="D315" t="str">
        <f>'2015'!$AE$1</f>
        <v>Röntgen-diagnosztika és -terápia</v>
      </c>
      <c r="E315" t="s">
        <v>165</v>
      </c>
      <c r="F315">
        <f>'2017'!AD216</f>
        <v>-0.7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3795</v>
      </c>
      <c r="B316" t="s">
        <v>59</v>
      </c>
      <c r="C316">
        <v>2017</v>
      </c>
      <c r="D316" t="str">
        <f>'2015'!$AE$1</f>
        <v>Röntgen-diagnosztika és -terápia</v>
      </c>
      <c r="E316" t="s">
        <v>165</v>
      </c>
      <c r="F316">
        <f>'2017'!AD217</f>
        <v>-0.2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3796</v>
      </c>
      <c r="B317" t="s">
        <v>60</v>
      </c>
      <c r="C317">
        <v>2017</v>
      </c>
      <c r="D317" t="str">
        <f>'2015'!$AE$1</f>
        <v>Röntgen-diagnosztika és -terápia</v>
      </c>
      <c r="E317" t="s">
        <v>165</v>
      </c>
      <c r="F317">
        <f>'2017'!AD218</f>
        <v>0.8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3797</v>
      </c>
      <c r="B318" t="s">
        <v>61</v>
      </c>
      <c r="C318">
        <v>2017</v>
      </c>
      <c r="D318" t="str">
        <f>'2015'!$AE$1</f>
        <v>Röntgen-diagnosztika és -terápia</v>
      </c>
      <c r="E318" t="s">
        <v>165</v>
      </c>
      <c r="F318">
        <f>'2017'!AD219</f>
        <v>-0.7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3798</v>
      </c>
      <c r="B319" t="s">
        <v>62</v>
      </c>
      <c r="C319">
        <v>2017</v>
      </c>
      <c r="D319" t="str">
        <f>'2015'!$AE$1</f>
        <v>Röntgen-diagnosztika és -terápia</v>
      </c>
      <c r="E319" t="s">
        <v>165</v>
      </c>
      <c r="F319">
        <f>'2017'!AD220</f>
        <v>-0.2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3799</v>
      </c>
      <c r="B320" t="s">
        <v>63</v>
      </c>
      <c r="C320">
        <v>2017</v>
      </c>
      <c r="D320" t="str">
        <f>'2015'!$AE$1</f>
        <v>Röntgen-diagnosztika és -terápia</v>
      </c>
      <c r="E320" t="s">
        <v>165</v>
      </c>
      <c r="F320">
        <f>'2017'!AD221</f>
        <v>-0.2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3800</v>
      </c>
      <c r="B321" t="s">
        <v>31</v>
      </c>
      <c r="C321">
        <v>2017</v>
      </c>
      <c r="D321" t="str">
        <f>'2015'!$AE$1</f>
        <v>Röntgen-diagnosztika és -terápia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3801</v>
      </c>
      <c r="B322" t="s">
        <v>33</v>
      </c>
      <c r="C322">
        <v>2017</v>
      </c>
      <c r="D322" t="str">
        <f>'2015'!$AE$1</f>
        <v>Röntgen-diagnosztika és -terápia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3802</v>
      </c>
      <c r="B323" t="s">
        <v>35</v>
      </c>
      <c r="C323">
        <v>2017</v>
      </c>
      <c r="D323" t="str">
        <f>'2015'!$AE$1</f>
        <v>Röntgen-diagnosztika és -terápia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3803</v>
      </c>
      <c r="B324" t="s">
        <v>37</v>
      </c>
      <c r="C324">
        <v>2017</v>
      </c>
      <c r="D324" t="str">
        <f>'2015'!$AE$1</f>
        <v>Röntgen-diagnosztika és -terápia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3804</v>
      </c>
      <c r="B325" t="s">
        <v>38</v>
      </c>
      <c r="C325">
        <v>2017</v>
      </c>
      <c r="D325" t="str">
        <f>'2015'!$AE$1</f>
        <v>Röntgen-diagnosztika és -terápia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3805</v>
      </c>
      <c r="B326" t="s">
        <v>39</v>
      </c>
      <c r="C326">
        <v>2017</v>
      </c>
      <c r="D326" t="str">
        <f>'2015'!$AE$1</f>
        <v>Röntgen-diagnosztika és -terápia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3806</v>
      </c>
      <c r="B327" t="s">
        <v>41</v>
      </c>
      <c r="C327">
        <v>2017</v>
      </c>
      <c r="D327" t="str">
        <f>'2015'!$AE$1</f>
        <v>Röntgen-diagnosztika és -terápia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3807</v>
      </c>
      <c r="B328" t="s">
        <v>42</v>
      </c>
      <c r="C328">
        <v>2017</v>
      </c>
      <c r="D328" t="str">
        <f>'2015'!$AE$1</f>
        <v>Röntgen-diagnosztika és -terápia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3808</v>
      </c>
      <c r="B329" t="s">
        <v>43</v>
      </c>
      <c r="C329">
        <v>2017</v>
      </c>
      <c r="D329" t="str">
        <f>'2015'!$AE$1</f>
        <v>Röntgen-diagnosztika és -terápia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3809</v>
      </c>
      <c r="B330" t="s">
        <v>44</v>
      </c>
      <c r="C330">
        <v>2017</v>
      </c>
      <c r="D330" t="str">
        <f>'2015'!$AE$1</f>
        <v>Röntgen-diagnosztika és -terápia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3810</v>
      </c>
      <c r="B331" t="s">
        <v>45</v>
      </c>
      <c r="C331">
        <v>2017</v>
      </c>
      <c r="D331" t="str">
        <f>'2015'!$AE$1</f>
        <v>Röntgen-diagnosztika és -terápia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3811</v>
      </c>
      <c r="B332" t="s">
        <v>46</v>
      </c>
      <c r="C332">
        <v>2017</v>
      </c>
      <c r="D332" t="str">
        <f>'2015'!$AE$1</f>
        <v>Röntgen-diagnosztika és -terápia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3812</v>
      </c>
      <c r="B333" t="s">
        <v>47</v>
      </c>
      <c r="C333">
        <v>2017</v>
      </c>
      <c r="D333" t="str">
        <f>'2015'!$AE$1</f>
        <v>Röntgen-diagnosztika és -terápia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3813</v>
      </c>
      <c r="B334" t="s">
        <v>48</v>
      </c>
      <c r="C334">
        <v>2017</v>
      </c>
      <c r="D334" t="str">
        <f>'2015'!$AE$1</f>
        <v>Röntgen-diagnosztika és -terápia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3814</v>
      </c>
      <c r="B335" t="s">
        <v>49</v>
      </c>
      <c r="C335">
        <v>2017</v>
      </c>
      <c r="D335" t="str">
        <f>'2015'!$AE$1</f>
        <v>Röntgen-diagnosztika és -terápia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3815</v>
      </c>
      <c r="B336" t="s">
        <v>50</v>
      </c>
      <c r="C336">
        <v>2017</v>
      </c>
      <c r="D336" t="str">
        <f>'2015'!$AE$1</f>
        <v>Röntgen-diagnosztika és -terápia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3816</v>
      </c>
      <c r="B337" t="s">
        <v>51</v>
      </c>
      <c r="C337">
        <v>2017</v>
      </c>
      <c r="D337" t="str">
        <f>'2015'!$AE$1</f>
        <v>Röntgen-diagnosztika és -terápia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3817</v>
      </c>
      <c r="B338" t="s">
        <v>52</v>
      </c>
      <c r="C338">
        <v>2017</v>
      </c>
      <c r="D338" t="str">
        <f>'2015'!$AE$1</f>
        <v>Röntgen-diagnosztika és -terápia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3818</v>
      </c>
      <c r="B339" t="s">
        <v>53</v>
      </c>
      <c r="C339">
        <v>2017</v>
      </c>
      <c r="D339" t="str">
        <f>'2015'!$AE$1</f>
        <v>Röntgen-diagnosztika és -terápia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3819</v>
      </c>
      <c r="B340" t="s">
        <v>54</v>
      </c>
      <c r="C340">
        <v>2017</v>
      </c>
      <c r="D340" t="str">
        <f>'2015'!$AE$1</f>
        <v>Röntgen-diagnosztika és -terápia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3820</v>
      </c>
      <c r="B341" t="s">
        <v>55</v>
      </c>
      <c r="C341">
        <v>2017</v>
      </c>
      <c r="D341" t="str">
        <f>'2015'!$AE$1</f>
        <v>Röntgen-diagnosztika és -terápia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3821</v>
      </c>
      <c r="B342" t="s">
        <v>56</v>
      </c>
      <c r="C342">
        <v>2017</v>
      </c>
      <c r="D342" t="str">
        <f>'2015'!$AE$1</f>
        <v>Röntgen-diagnosztika és -terápia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3822</v>
      </c>
      <c r="B343" t="s">
        <v>57</v>
      </c>
      <c r="C343">
        <v>2017</v>
      </c>
      <c r="D343" t="str">
        <f>'2015'!$AE$1</f>
        <v>Röntgen-diagnosztika és -terápia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3823</v>
      </c>
      <c r="B344" t="s">
        <v>58</v>
      </c>
      <c r="C344">
        <v>2017</v>
      </c>
      <c r="D344" t="str">
        <f>'2015'!$AE$1</f>
        <v>Röntgen-diagnosztika és -terápia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3824</v>
      </c>
      <c r="B345" t="s">
        <v>59</v>
      </c>
      <c r="C345">
        <v>2017</v>
      </c>
      <c r="D345" t="str">
        <f>'2015'!$AE$1</f>
        <v>Röntgen-diagnosztika és -terápia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3825</v>
      </c>
      <c r="B346" t="s">
        <v>60</v>
      </c>
      <c r="C346">
        <v>2017</v>
      </c>
      <c r="D346" t="str">
        <f>'2015'!$AE$1</f>
        <v>Röntgen-diagnosztika és -terápia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3826</v>
      </c>
      <c r="B347" t="s">
        <v>61</v>
      </c>
      <c r="C347">
        <v>2017</v>
      </c>
      <c r="D347" t="str">
        <f>'2015'!$AE$1</f>
        <v>Röntgen-diagnosztika és -terápia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3827</v>
      </c>
      <c r="B348" t="s">
        <v>62</v>
      </c>
      <c r="C348">
        <v>2017</v>
      </c>
      <c r="D348" t="str">
        <f>'2015'!$AE$1</f>
        <v>Röntgen-diagnosztika és -terápia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3828</v>
      </c>
      <c r="B349" t="s">
        <v>63</v>
      </c>
      <c r="C349">
        <v>2017</v>
      </c>
      <c r="D349" t="str">
        <f>'2015'!$AE$1</f>
        <v>Röntgen-diagnosztika és -terápia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3829</v>
      </c>
      <c r="B350" t="s">
        <v>31</v>
      </c>
      <c r="C350">
        <v>2018</v>
      </c>
      <c r="D350" t="str">
        <f>'2015'!$AE$1</f>
        <v>Röntgen-diagnosztika és -terápia</v>
      </c>
      <c r="E350" t="s">
        <v>186</v>
      </c>
      <c r="F350">
        <f>'2018'!AC193</f>
        <v>1042136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3830</v>
      </c>
      <c r="B351" t="s">
        <v>33</v>
      </c>
      <c r="C351">
        <v>2018</v>
      </c>
      <c r="D351" t="str">
        <f>'2015'!$AE$1</f>
        <v>Röntgen-diagnosztika és -terápia</v>
      </c>
      <c r="E351" t="s">
        <v>186</v>
      </c>
      <c r="F351">
        <f>'2018'!AC194</f>
        <v>1042136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3831</v>
      </c>
      <c r="B352" t="s">
        <v>35</v>
      </c>
      <c r="C352">
        <v>2018</v>
      </c>
      <c r="D352" t="str">
        <f>'2015'!$AE$1</f>
        <v>Röntgen-diagnosztika és -terápia</v>
      </c>
      <c r="E352" t="s">
        <v>186</v>
      </c>
      <c r="F352">
        <f>'2018'!AC195</f>
        <v>1042035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3832</v>
      </c>
      <c r="B353" t="s">
        <v>37</v>
      </c>
      <c r="C353">
        <v>2018</v>
      </c>
      <c r="D353" t="str">
        <f>'2015'!$AE$1</f>
        <v>Röntgen-diagnosztika és -terápia</v>
      </c>
      <c r="E353" t="s">
        <v>186</v>
      </c>
      <c r="F353">
        <f>'2018'!AC196</f>
        <v>1038177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3833</v>
      </c>
      <c r="B354" t="s">
        <v>38</v>
      </c>
      <c r="C354">
        <v>2018</v>
      </c>
      <c r="D354" t="str">
        <f>'2015'!$AE$1</f>
        <v>Röntgen-diagnosztika és -terápia</v>
      </c>
      <c r="E354" t="s">
        <v>186</v>
      </c>
      <c r="F354">
        <f>'2018'!AC197</f>
        <v>1034351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3834</v>
      </c>
      <c r="B355" t="s">
        <v>39</v>
      </c>
      <c r="C355">
        <v>2018</v>
      </c>
      <c r="D355" t="str">
        <f>'2015'!$AE$1</f>
        <v>Röntgen-diagnosztika és -terápia</v>
      </c>
      <c r="E355" t="s">
        <v>186</v>
      </c>
      <c r="F355">
        <f>'2018'!AC198</f>
        <v>1038462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3835</v>
      </c>
      <c r="B356" t="s">
        <v>41</v>
      </c>
      <c r="C356">
        <v>2018</v>
      </c>
      <c r="D356" t="str">
        <f>'2015'!$AE$1</f>
        <v>Röntgen-diagnosztika és -terápia</v>
      </c>
      <c r="E356" t="s">
        <v>186</v>
      </c>
      <c r="F356">
        <f>'2018'!AC199</f>
        <v>1037267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3836</v>
      </c>
      <c r="B357" t="s">
        <v>42</v>
      </c>
      <c r="C357">
        <v>2018</v>
      </c>
      <c r="D357" t="str">
        <f>'2015'!$AE$1</f>
        <v>Röntgen-diagnosztika és -terápia</v>
      </c>
      <c r="E357" t="s">
        <v>186</v>
      </c>
      <c r="F357">
        <f>'2018'!AC200</f>
        <v>1031600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3837</v>
      </c>
      <c r="B358" t="s">
        <v>43</v>
      </c>
      <c r="C358">
        <v>2018</v>
      </c>
      <c r="D358" t="str">
        <f>'2015'!$AE$1</f>
        <v>Röntgen-diagnosztika és -terápia</v>
      </c>
      <c r="E358" t="s">
        <v>186</v>
      </c>
      <c r="F358">
        <f>'2018'!AC201</f>
        <v>1031594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3838</v>
      </c>
      <c r="B359" t="s">
        <v>44</v>
      </c>
      <c r="C359">
        <v>2018</v>
      </c>
      <c r="D359" t="str">
        <f>'2015'!$AE$1</f>
        <v>Röntgen-diagnosztika és -terápia</v>
      </c>
      <c r="E359" t="s">
        <v>186</v>
      </c>
      <c r="F359">
        <f>'2018'!AC202</f>
        <v>1034252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3839</v>
      </c>
      <c r="B360" t="s">
        <v>45</v>
      </c>
      <c r="C360">
        <v>2018</v>
      </c>
      <c r="D360" t="str">
        <f>'2015'!$AE$1</f>
        <v>Röntgen-diagnosztika és -terápia</v>
      </c>
      <c r="E360" t="s">
        <v>186</v>
      </c>
      <c r="F360">
        <f>'2018'!AC203</f>
        <v>1038527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3840</v>
      </c>
      <c r="B361" t="s">
        <v>46</v>
      </c>
      <c r="C361">
        <v>2018</v>
      </c>
      <c r="D361" t="str">
        <f>'2015'!$AE$1</f>
        <v>Röntgen-diagnosztika és -terápia</v>
      </c>
      <c r="E361" t="s">
        <v>186</v>
      </c>
      <c r="F361">
        <f>'2018'!AC204</f>
        <v>1038554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3841</v>
      </c>
      <c r="B362" t="s">
        <v>47</v>
      </c>
      <c r="C362">
        <v>2018</v>
      </c>
      <c r="D362" t="str">
        <f>'2015'!$AE$1</f>
        <v>Röntgen-diagnosztika és -terápia</v>
      </c>
      <c r="E362" t="s">
        <v>186</v>
      </c>
      <c r="F362">
        <f>'2018'!AC205</f>
        <v>1033414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3842</v>
      </c>
      <c r="B363" t="s">
        <v>48</v>
      </c>
      <c r="C363">
        <v>2018</v>
      </c>
      <c r="D363" t="str">
        <f>'2015'!$AE$1</f>
        <v>Röntgen-diagnosztika és -terápia</v>
      </c>
      <c r="E363" t="s">
        <v>186</v>
      </c>
      <c r="F363">
        <f>'2018'!AC206</f>
        <v>1037272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3843</v>
      </c>
      <c r="B364" t="s">
        <v>49</v>
      </c>
      <c r="C364">
        <v>2018</v>
      </c>
      <c r="D364" t="str">
        <f>'2015'!$AE$1</f>
        <v>Röntgen-diagnosztika és -terápia</v>
      </c>
      <c r="E364" t="s">
        <v>186</v>
      </c>
      <c r="F364">
        <f>'2018'!AC207</f>
        <v>1036685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3844</v>
      </c>
      <c r="B365" t="s">
        <v>50</v>
      </c>
      <c r="C365">
        <v>2018</v>
      </c>
      <c r="D365" t="str">
        <f>'2015'!$AE$1</f>
        <v>Röntgen-diagnosztika és -terápia</v>
      </c>
      <c r="E365" t="s">
        <v>186</v>
      </c>
      <c r="F365">
        <f>'2018'!AC208</f>
        <v>1038086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3845</v>
      </c>
      <c r="B366" t="s">
        <v>51</v>
      </c>
      <c r="C366">
        <v>2018</v>
      </c>
      <c r="D366" t="str">
        <f>'2015'!$AE$1</f>
        <v>Röntgen-diagnosztika és -terápia</v>
      </c>
      <c r="E366" t="s">
        <v>186</v>
      </c>
      <c r="F366">
        <f>'2018'!AC209</f>
        <v>1039187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3846</v>
      </c>
      <c r="B367" t="s">
        <v>52</v>
      </c>
      <c r="C367">
        <v>2018</v>
      </c>
      <c r="D367" t="str">
        <f>'2015'!$AE$1</f>
        <v>Röntgen-diagnosztika és -terápia</v>
      </c>
      <c r="E367" t="s">
        <v>186</v>
      </c>
      <c r="F367">
        <f>'2018'!AC210</f>
        <v>1034227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3847</v>
      </c>
      <c r="B368" t="s">
        <v>53</v>
      </c>
      <c r="C368">
        <v>2018</v>
      </c>
      <c r="D368" t="str">
        <f>'2015'!$AE$1</f>
        <v>Röntgen-diagnosztika és -terápia</v>
      </c>
      <c r="E368" t="s">
        <v>186</v>
      </c>
      <c r="F368">
        <f>'2018'!AC211</f>
        <v>1037724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3848</v>
      </c>
      <c r="B369" t="s">
        <v>54</v>
      </c>
      <c r="C369">
        <v>2018</v>
      </c>
      <c r="D369" t="str">
        <f>'2015'!$AE$1</f>
        <v>Röntgen-diagnosztika és -terápia</v>
      </c>
      <c r="E369" t="s">
        <v>186</v>
      </c>
      <c r="F369">
        <f>'2018'!AC212</f>
        <v>1049013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3849</v>
      </c>
      <c r="B370" t="s">
        <v>55</v>
      </c>
      <c r="C370">
        <v>2018</v>
      </c>
      <c r="D370" t="str">
        <f>'2015'!$AE$1</f>
        <v>Röntgen-diagnosztika és -terápia</v>
      </c>
      <c r="E370" t="s">
        <v>186</v>
      </c>
      <c r="F370">
        <f>'2018'!AC213</f>
        <v>1040156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3850</v>
      </c>
      <c r="B371" t="s">
        <v>56</v>
      </c>
      <c r="C371">
        <v>2018</v>
      </c>
      <c r="D371" t="str">
        <f>'2015'!$AE$1</f>
        <v>Röntgen-diagnosztika és -terápia</v>
      </c>
      <c r="E371" t="s">
        <v>186</v>
      </c>
      <c r="F371">
        <f>'2018'!AC214</f>
        <v>1036806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3851</v>
      </c>
      <c r="B372" t="s">
        <v>57</v>
      </c>
      <c r="C372">
        <v>2018</v>
      </c>
      <c r="D372" t="str">
        <f>'2015'!$AE$1</f>
        <v>Röntgen-diagnosztika és -terápia</v>
      </c>
      <c r="E372" t="s">
        <v>186</v>
      </c>
      <c r="F372">
        <f>'2018'!AC215</f>
        <v>1042093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3852</v>
      </c>
      <c r="B373" t="s">
        <v>58</v>
      </c>
      <c r="C373">
        <v>2018</v>
      </c>
      <c r="D373" t="str">
        <f>'2015'!$AE$1</f>
        <v>Röntgen-diagnosztika és -terápia</v>
      </c>
      <c r="E373" t="s">
        <v>186</v>
      </c>
      <c r="F373">
        <f>'2018'!AC216</f>
        <v>1039628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3853</v>
      </c>
      <c r="B374" t="s">
        <v>59</v>
      </c>
      <c r="C374">
        <v>2018</v>
      </c>
      <c r="D374" t="str">
        <f>'2015'!$AE$1</f>
        <v>Röntgen-diagnosztika és -terápia</v>
      </c>
      <c r="E374" t="s">
        <v>186</v>
      </c>
      <c r="F374">
        <f>'2018'!AC217</f>
        <v>1037525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3854</v>
      </c>
      <c r="B375" t="s">
        <v>60</v>
      </c>
      <c r="C375">
        <v>2018</v>
      </c>
      <c r="D375" t="str">
        <f>'2015'!$AE$1</f>
        <v>Röntgen-diagnosztika és -terápia</v>
      </c>
      <c r="E375" t="s">
        <v>186</v>
      </c>
      <c r="F375">
        <f>'2018'!AC218</f>
        <v>1035786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3855</v>
      </c>
      <c r="B376" t="s">
        <v>61</v>
      </c>
      <c r="C376">
        <v>2018</v>
      </c>
      <c r="D376" t="str">
        <f>'2015'!$AE$1</f>
        <v>Röntgen-diagnosztika és -terápia</v>
      </c>
      <c r="E376" t="s">
        <v>186</v>
      </c>
      <c r="F376">
        <f>'2018'!AC219</f>
        <v>1037820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3856</v>
      </c>
      <c r="B377" t="s">
        <v>62</v>
      </c>
      <c r="C377">
        <v>2018</v>
      </c>
      <c r="D377" t="str">
        <f>'2015'!$AE$1</f>
        <v>Röntgen-diagnosztika és -terápia</v>
      </c>
      <c r="E377" t="s">
        <v>186</v>
      </c>
      <c r="F377">
        <f>'2018'!AC220</f>
        <v>1039417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3857</v>
      </c>
      <c r="B378" t="s">
        <v>63</v>
      </c>
      <c r="C378">
        <v>2018</v>
      </c>
      <c r="D378" t="str">
        <f>'2015'!$AE$1</f>
        <v>Röntgen-diagnosztika és -terápia</v>
      </c>
      <c r="E378" t="s">
        <v>186</v>
      </c>
      <c r="F378">
        <f>'2018'!AC221</f>
        <v>1039436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3858</v>
      </c>
      <c r="B379" t="s">
        <v>31</v>
      </c>
      <c r="C379">
        <v>2018</v>
      </c>
      <c r="D379" t="str">
        <f>'2015'!$AE$1</f>
        <v>Röntgen-diagnosztika és -terápia</v>
      </c>
      <c r="E379" t="s">
        <v>163</v>
      </c>
      <c r="F379" s="22">
        <f>'2018'!AB193</f>
        <v>1042136.9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3859</v>
      </c>
      <c r="B380" t="s">
        <v>33</v>
      </c>
      <c r="C380">
        <v>2018</v>
      </c>
      <c r="D380" t="str">
        <f>'2015'!$AE$1</f>
        <v>Röntgen-diagnosztika és -terápia</v>
      </c>
      <c r="E380" t="s">
        <v>163</v>
      </c>
      <c r="F380" s="22">
        <f>'2018'!AB194</f>
        <v>1042136.9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3860</v>
      </c>
      <c r="B381" t="s">
        <v>35</v>
      </c>
      <c r="C381">
        <v>2018</v>
      </c>
      <c r="D381" t="str">
        <f>'2015'!$AE$1</f>
        <v>Röntgen-diagnosztika és -terápia</v>
      </c>
      <c r="E381" t="s">
        <v>163</v>
      </c>
      <c r="F381" s="22">
        <f>'2018'!AB195</f>
        <v>1042035.4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3861</v>
      </c>
      <c r="B382" t="s">
        <v>37</v>
      </c>
      <c r="C382">
        <v>2018</v>
      </c>
      <c r="D382" t="str">
        <f>'2015'!$AE$1</f>
        <v>Röntgen-diagnosztika és -terápia</v>
      </c>
      <c r="E382" t="s">
        <v>163</v>
      </c>
      <c r="F382" s="22">
        <f>'2018'!AB196</f>
        <v>1038176.9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3862</v>
      </c>
      <c r="B383" t="s">
        <v>38</v>
      </c>
      <c r="C383">
        <v>2018</v>
      </c>
      <c r="D383" t="str">
        <f>'2015'!$AE$1</f>
        <v>Röntgen-diagnosztika és -terápia</v>
      </c>
      <c r="E383" t="s">
        <v>163</v>
      </c>
      <c r="F383" s="22">
        <f>'2018'!AB197</f>
        <v>1034347.9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3863</v>
      </c>
      <c r="B384" t="s">
        <v>39</v>
      </c>
      <c r="C384">
        <v>2018</v>
      </c>
      <c r="D384" t="str">
        <f>'2015'!$AE$1</f>
        <v>Röntgen-diagnosztika és -terápia</v>
      </c>
      <c r="E384" t="s">
        <v>163</v>
      </c>
      <c r="F384" s="22">
        <f>'2018'!AB198</f>
        <v>1038458.9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3864</v>
      </c>
      <c r="B385" t="s">
        <v>41</v>
      </c>
      <c r="C385">
        <v>2018</v>
      </c>
      <c r="D385" t="str">
        <f>'2015'!$AE$1</f>
        <v>Röntgen-diagnosztika és -terápia</v>
      </c>
      <c r="E385" t="s">
        <v>163</v>
      </c>
      <c r="F385" s="22">
        <f>'2018'!AB199</f>
        <v>1037268.4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3865</v>
      </c>
      <c r="B386" t="s">
        <v>42</v>
      </c>
      <c r="C386">
        <v>2018</v>
      </c>
      <c r="D386" t="str">
        <f>'2015'!$AE$1</f>
        <v>Röntgen-diagnosztika és -terápia</v>
      </c>
      <c r="E386" t="s">
        <v>163</v>
      </c>
      <c r="F386" s="22">
        <f>'2018'!AB200</f>
        <v>1031596.9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3866</v>
      </c>
      <c r="B387" t="s">
        <v>43</v>
      </c>
      <c r="C387">
        <v>2018</v>
      </c>
      <c r="D387" t="str">
        <f>'2015'!$AE$1</f>
        <v>Röntgen-diagnosztika és -terápia</v>
      </c>
      <c r="E387" t="s">
        <v>163</v>
      </c>
      <c r="F387" s="22">
        <f>'2018'!AB201</f>
        <v>1031593.9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3867</v>
      </c>
      <c r="B388" t="s">
        <v>44</v>
      </c>
      <c r="C388">
        <v>2018</v>
      </c>
      <c r="D388" t="str">
        <f>'2015'!$AE$1</f>
        <v>Röntgen-diagnosztika és -terápia</v>
      </c>
      <c r="E388" t="s">
        <v>163</v>
      </c>
      <c r="F388" s="22">
        <f>'2018'!AB202</f>
        <v>1034249.4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3868</v>
      </c>
      <c r="B389" t="s">
        <v>45</v>
      </c>
      <c r="C389">
        <v>2018</v>
      </c>
      <c r="D389" t="str">
        <f>'2015'!$AE$1</f>
        <v>Röntgen-diagnosztika és -terápia</v>
      </c>
      <c r="E389" t="s">
        <v>163</v>
      </c>
      <c r="F389" s="22">
        <f>'2018'!AB203</f>
        <v>1038527.4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3869</v>
      </c>
      <c r="B390" t="s">
        <v>46</v>
      </c>
      <c r="C390">
        <v>2018</v>
      </c>
      <c r="D390" t="str">
        <f>'2015'!$AE$1</f>
        <v>Röntgen-diagnosztika és -terápia</v>
      </c>
      <c r="E390" t="s">
        <v>163</v>
      </c>
      <c r="F390" s="22">
        <f>'2018'!AB204</f>
        <v>1038554.9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3870</v>
      </c>
      <c r="B391" t="s">
        <v>47</v>
      </c>
      <c r="C391">
        <v>2018</v>
      </c>
      <c r="D391" t="str">
        <f>'2015'!$AE$1</f>
        <v>Röntgen-diagnosztika és -terápia</v>
      </c>
      <c r="E391" t="s">
        <v>163</v>
      </c>
      <c r="F391" s="22">
        <f>'2018'!AB205</f>
        <v>1033414.9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3871</v>
      </c>
      <c r="B392" t="s">
        <v>48</v>
      </c>
      <c r="C392">
        <v>2018</v>
      </c>
      <c r="D392" t="str">
        <f>'2015'!$AE$1</f>
        <v>Röntgen-diagnosztika és -terápia</v>
      </c>
      <c r="E392" t="s">
        <v>163</v>
      </c>
      <c r="F392" s="22">
        <f>'2018'!AB206</f>
        <v>1037272.9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3872</v>
      </c>
      <c r="B393" t="s">
        <v>49</v>
      </c>
      <c r="C393">
        <v>2018</v>
      </c>
      <c r="D393" t="str">
        <f>'2015'!$AE$1</f>
        <v>Röntgen-diagnosztika és -terápia</v>
      </c>
      <c r="E393" t="s">
        <v>163</v>
      </c>
      <c r="F393" s="22">
        <f>'2018'!AB207</f>
        <v>1036684.9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3873</v>
      </c>
      <c r="B394" t="s">
        <v>50</v>
      </c>
      <c r="C394">
        <v>2018</v>
      </c>
      <c r="D394" t="str">
        <f>'2015'!$AE$1</f>
        <v>Röntgen-diagnosztika és -terápia</v>
      </c>
      <c r="E394" t="s">
        <v>163</v>
      </c>
      <c r="F394" s="22">
        <f>'2018'!AB208</f>
        <v>1038086.4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3874</v>
      </c>
      <c r="B395" t="s">
        <v>51</v>
      </c>
      <c r="C395">
        <v>2018</v>
      </c>
      <c r="D395" t="str">
        <f>'2015'!$AE$1</f>
        <v>Röntgen-diagnosztika és -terápia</v>
      </c>
      <c r="E395" t="s">
        <v>163</v>
      </c>
      <c r="F395" s="22">
        <f>'2018'!AB209</f>
        <v>1039187.4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3875</v>
      </c>
      <c r="B396" t="s">
        <v>52</v>
      </c>
      <c r="C396">
        <v>2018</v>
      </c>
      <c r="D396" t="str">
        <f>'2015'!$AE$1</f>
        <v>Röntgen-diagnosztika és -terápia</v>
      </c>
      <c r="E396" t="s">
        <v>163</v>
      </c>
      <c r="F396" s="22">
        <f>'2018'!AB210</f>
        <v>1034226.9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3876</v>
      </c>
      <c r="B397" t="s">
        <v>53</v>
      </c>
      <c r="C397">
        <v>2018</v>
      </c>
      <c r="D397" t="str">
        <f>'2015'!$AE$1</f>
        <v>Röntgen-diagnosztika és -terápia</v>
      </c>
      <c r="E397" t="s">
        <v>163</v>
      </c>
      <c r="F397" s="22">
        <f>'2018'!AB211</f>
        <v>1037724.4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3877</v>
      </c>
      <c r="B398" t="s">
        <v>54</v>
      </c>
      <c r="C398">
        <v>2018</v>
      </c>
      <c r="D398" t="str">
        <f>'2015'!$AE$1</f>
        <v>Röntgen-diagnosztika és -terápia</v>
      </c>
      <c r="E398" t="s">
        <v>163</v>
      </c>
      <c r="F398" s="22">
        <f>'2018'!AB212</f>
        <v>1049013.8999999999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3878</v>
      </c>
      <c r="B399" t="s">
        <v>55</v>
      </c>
      <c r="C399">
        <v>2018</v>
      </c>
      <c r="D399" t="str">
        <f>'2015'!$AE$1</f>
        <v>Röntgen-diagnosztika és -terápia</v>
      </c>
      <c r="E399" t="s">
        <v>163</v>
      </c>
      <c r="F399" s="22">
        <f>'2018'!AB213</f>
        <v>1040157.4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3879</v>
      </c>
      <c r="B400" t="s">
        <v>56</v>
      </c>
      <c r="C400">
        <v>2018</v>
      </c>
      <c r="D400" t="str">
        <f>'2015'!$AE$1</f>
        <v>Röntgen-diagnosztika és -terápia</v>
      </c>
      <c r="E400" t="s">
        <v>163</v>
      </c>
      <c r="F400" s="22">
        <f>'2018'!AB214</f>
        <v>1036807.4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3880</v>
      </c>
      <c r="B401" t="s">
        <v>57</v>
      </c>
      <c r="C401">
        <v>2018</v>
      </c>
      <c r="D401" t="str">
        <f>'2015'!$AE$1</f>
        <v>Röntgen-diagnosztika és -terápia</v>
      </c>
      <c r="E401" t="s">
        <v>163</v>
      </c>
      <c r="F401" s="22">
        <f>'2018'!AB215</f>
        <v>1042093.4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3881</v>
      </c>
      <c r="B402" t="s">
        <v>58</v>
      </c>
      <c r="C402">
        <v>2018</v>
      </c>
      <c r="D402" t="str">
        <f>'2015'!$AE$1</f>
        <v>Röntgen-diagnosztika és -terápia</v>
      </c>
      <c r="E402" t="s">
        <v>163</v>
      </c>
      <c r="F402" s="22">
        <f>'2018'!AB216</f>
        <v>1039628.9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3882</v>
      </c>
      <c r="B403" t="s">
        <v>59</v>
      </c>
      <c r="C403">
        <v>2018</v>
      </c>
      <c r="D403" t="str">
        <f>'2015'!$AE$1</f>
        <v>Röntgen-diagnosztika és -terápia</v>
      </c>
      <c r="E403" t="s">
        <v>163</v>
      </c>
      <c r="F403" s="22">
        <f>'2018'!AB217</f>
        <v>1037522.9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3883</v>
      </c>
      <c r="B404" t="s">
        <v>60</v>
      </c>
      <c r="C404">
        <v>2018</v>
      </c>
      <c r="D404" t="str">
        <f>'2015'!$AE$1</f>
        <v>Röntgen-diagnosztika és -terápia</v>
      </c>
      <c r="E404" t="s">
        <v>163</v>
      </c>
      <c r="F404" s="22">
        <f>'2018'!AB218</f>
        <v>1035786.9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3884</v>
      </c>
      <c r="B405" t="s">
        <v>61</v>
      </c>
      <c r="C405">
        <v>2018</v>
      </c>
      <c r="D405" t="str">
        <f>'2015'!$AE$1</f>
        <v>Röntgen-diagnosztika és -terápia</v>
      </c>
      <c r="E405" t="s">
        <v>163</v>
      </c>
      <c r="F405" s="22">
        <f>'2018'!AB219</f>
        <v>1037820.4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3885</v>
      </c>
      <c r="B406" t="s">
        <v>62</v>
      </c>
      <c r="C406">
        <v>2018</v>
      </c>
      <c r="D406" t="str">
        <f>'2015'!$AE$1</f>
        <v>Röntgen-diagnosztika és -terápia</v>
      </c>
      <c r="E406" t="s">
        <v>163</v>
      </c>
      <c r="F406" s="22">
        <f>'2018'!AB220</f>
        <v>1039417.4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3886</v>
      </c>
      <c r="B407" t="s">
        <v>63</v>
      </c>
      <c r="C407">
        <v>2018</v>
      </c>
      <c r="D407" t="str">
        <f>'2015'!$AE$1</f>
        <v>Röntgen-diagnosztika és -terápia</v>
      </c>
      <c r="E407" t="s">
        <v>163</v>
      </c>
      <c r="F407" s="22">
        <f>'2018'!AB221</f>
        <v>1039436.9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3887</v>
      </c>
      <c r="B408" t="s">
        <v>31</v>
      </c>
      <c r="C408">
        <v>2018</v>
      </c>
      <c r="D408" t="str">
        <f>'2015'!$AE$1</f>
        <v>Röntgen-diagnosztika és -terápia</v>
      </c>
      <c r="E408" t="s">
        <v>165</v>
      </c>
      <c r="F408">
        <f>'2018'!AD193</f>
        <v>-0.9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3888</v>
      </c>
      <c r="B409" t="s">
        <v>33</v>
      </c>
      <c r="C409">
        <v>2018</v>
      </c>
      <c r="D409" t="str">
        <f>'2015'!$AE$1</f>
        <v>Röntgen-diagnosztika és -terápia</v>
      </c>
      <c r="E409" t="s">
        <v>165</v>
      </c>
      <c r="F409">
        <f>'2018'!AD194</f>
        <v>-0.9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3889</v>
      </c>
      <c r="B410" t="s">
        <v>35</v>
      </c>
      <c r="C410">
        <v>2018</v>
      </c>
      <c r="D410" t="str">
        <f>'2015'!$AE$1</f>
        <v>Röntgen-diagnosztika és -terápia</v>
      </c>
      <c r="E410" t="s">
        <v>165</v>
      </c>
      <c r="F410">
        <f>'2018'!AD195</f>
        <v>-0.4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3890</v>
      </c>
      <c r="B411" t="s">
        <v>37</v>
      </c>
      <c r="C411">
        <v>2018</v>
      </c>
      <c r="D411" t="str">
        <f>'2015'!$AE$1</f>
        <v>Röntgen-diagnosztika és -terápia</v>
      </c>
      <c r="E411" t="s">
        <v>165</v>
      </c>
      <c r="F411">
        <f>'2018'!AD196</f>
        <v>0.1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3891</v>
      </c>
      <c r="B412" t="s">
        <v>38</v>
      </c>
      <c r="C412">
        <v>2018</v>
      </c>
      <c r="D412" t="str">
        <f>'2015'!$AE$1</f>
        <v>Röntgen-diagnosztika és -terápia</v>
      </c>
      <c r="E412" t="s">
        <v>165</v>
      </c>
      <c r="F412">
        <f>'2018'!AD197</f>
        <v>3.1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3892</v>
      </c>
      <c r="B413" t="s">
        <v>39</v>
      </c>
      <c r="C413">
        <v>2018</v>
      </c>
      <c r="D413" t="str">
        <f>'2015'!$AE$1</f>
        <v>Röntgen-diagnosztika és -terápia</v>
      </c>
      <c r="E413" t="s">
        <v>165</v>
      </c>
      <c r="F413">
        <f>'2018'!AD198</f>
        <v>3.1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3893</v>
      </c>
      <c r="B414" t="s">
        <v>41</v>
      </c>
      <c r="C414">
        <v>2018</v>
      </c>
      <c r="D414" t="str">
        <f>'2015'!$AE$1</f>
        <v>Röntgen-diagnosztika és -terápia</v>
      </c>
      <c r="E414" t="s">
        <v>165</v>
      </c>
      <c r="F414">
        <f>'2018'!AD199</f>
        <v>-1.4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3894</v>
      </c>
      <c r="B415" t="s">
        <v>42</v>
      </c>
      <c r="C415">
        <v>2018</v>
      </c>
      <c r="D415" t="str">
        <f>'2015'!$AE$1</f>
        <v>Röntgen-diagnosztika és -terápia</v>
      </c>
      <c r="E415" t="s">
        <v>165</v>
      </c>
      <c r="F415">
        <f>'2018'!AD200</f>
        <v>3.1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3895</v>
      </c>
      <c r="B416" t="s">
        <v>43</v>
      </c>
      <c r="C416">
        <v>2018</v>
      </c>
      <c r="D416" t="str">
        <f>'2015'!$AE$1</f>
        <v>Röntgen-diagnosztika és -terápia</v>
      </c>
      <c r="E416" t="s">
        <v>165</v>
      </c>
      <c r="F416">
        <f>'2018'!AD201</f>
        <v>0.1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3896</v>
      </c>
      <c r="B417" t="s">
        <v>44</v>
      </c>
      <c r="C417">
        <v>2018</v>
      </c>
      <c r="D417" t="str">
        <f>'2015'!$AE$1</f>
        <v>Röntgen-diagnosztika és -terápia</v>
      </c>
      <c r="E417" t="s">
        <v>165</v>
      </c>
      <c r="F417">
        <f>'2018'!AD202</f>
        <v>2.6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3897</v>
      </c>
      <c r="B418" t="s">
        <v>45</v>
      </c>
      <c r="C418">
        <v>2018</v>
      </c>
      <c r="D418" t="str">
        <f>'2015'!$AE$1</f>
        <v>Röntgen-diagnosztika és -terápia</v>
      </c>
      <c r="E418" t="s">
        <v>165</v>
      </c>
      <c r="F418">
        <f>'2018'!AD203</f>
        <v>-0.4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3898</v>
      </c>
      <c r="B419" t="s">
        <v>46</v>
      </c>
      <c r="C419">
        <v>2018</v>
      </c>
      <c r="D419" t="str">
        <f>'2015'!$AE$1</f>
        <v>Röntgen-diagnosztika és -terápia</v>
      </c>
      <c r="E419" t="s">
        <v>165</v>
      </c>
      <c r="F419">
        <f>'2018'!AD204</f>
        <v>-0.9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3899</v>
      </c>
      <c r="B420" t="s">
        <v>47</v>
      </c>
      <c r="C420">
        <v>2018</v>
      </c>
      <c r="D420" t="str">
        <f>'2015'!$AE$1</f>
        <v>Röntgen-diagnosztika és -terápia</v>
      </c>
      <c r="E420" t="s">
        <v>165</v>
      </c>
      <c r="F420">
        <f>'2018'!AD205</f>
        <v>-0.9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3900</v>
      </c>
      <c r="B421" t="s">
        <v>48</v>
      </c>
      <c r="C421">
        <v>2018</v>
      </c>
      <c r="D421" t="str">
        <f>'2015'!$AE$1</f>
        <v>Röntgen-diagnosztika és -terápia</v>
      </c>
      <c r="E421" t="s">
        <v>165</v>
      </c>
      <c r="F421">
        <f>'2018'!AD206</f>
        <v>-0.9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3901</v>
      </c>
      <c r="B422" t="s">
        <v>49</v>
      </c>
      <c r="C422">
        <v>2018</v>
      </c>
      <c r="D422" t="str">
        <f>'2015'!$AE$1</f>
        <v>Röntgen-diagnosztika és -terápia</v>
      </c>
      <c r="E422" t="s">
        <v>165</v>
      </c>
      <c r="F422">
        <f>'2018'!AD207</f>
        <v>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3902</v>
      </c>
      <c r="B423" t="s">
        <v>50</v>
      </c>
      <c r="C423">
        <v>2018</v>
      </c>
      <c r="D423" t="str">
        <f>'2015'!$AE$1</f>
        <v>Röntgen-diagnosztika és -terápia</v>
      </c>
      <c r="E423" t="s">
        <v>165</v>
      </c>
      <c r="F423">
        <f>'2018'!AD208</f>
        <v>-0.4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3903</v>
      </c>
      <c r="B424" t="s">
        <v>51</v>
      </c>
      <c r="C424">
        <v>2018</v>
      </c>
      <c r="D424" t="str">
        <f>'2015'!$AE$1</f>
        <v>Röntgen-diagnosztika és -terápia</v>
      </c>
      <c r="E424" t="s">
        <v>165</v>
      </c>
      <c r="F424">
        <f>'2018'!AD209</f>
        <v>-0.4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3904</v>
      </c>
      <c r="B425" t="s">
        <v>52</v>
      </c>
      <c r="C425">
        <v>2018</v>
      </c>
      <c r="D425" t="str">
        <f>'2015'!$AE$1</f>
        <v>Röntgen-diagnosztika és -terápia</v>
      </c>
      <c r="E425" t="s">
        <v>165</v>
      </c>
      <c r="F425">
        <f>'2018'!AD210</f>
        <v>0.1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3905</v>
      </c>
      <c r="B426" t="s">
        <v>53</v>
      </c>
      <c r="C426">
        <v>2018</v>
      </c>
      <c r="D426" t="str">
        <f>'2015'!$AE$1</f>
        <v>Röntgen-diagnosztika és -terápia</v>
      </c>
      <c r="E426" t="s">
        <v>165</v>
      </c>
      <c r="F426">
        <f>'2018'!AD211</f>
        <v>-0.4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3906</v>
      </c>
      <c r="B427" t="s">
        <v>54</v>
      </c>
      <c r="C427">
        <v>2018</v>
      </c>
      <c r="D427" t="str">
        <f>'2015'!$AE$1</f>
        <v>Röntgen-diagnosztika és -terápia</v>
      </c>
      <c r="E427" t="s">
        <v>165</v>
      </c>
      <c r="F427">
        <f>'2018'!AD212</f>
        <v>-0.9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3907</v>
      </c>
      <c r="B428" t="s">
        <v>55</v>
      </c>
      <c r="C428">
        <v>2018</v>
      </c>
      <c r="D428" t="str">
        <f>'2015'!$AE$1</f>
        <v>Röntgen-diagnosztika és -terápia</v>
      </c>
      <c r="E428" t="s">
        <v>165</v>
      </c>
      <c r="F428">
        <f>'2018'!AD213</f>
        <v>-1.4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3908</v>
      </c>
      <c r="B429" t="s">
        <v>56</v>
      </c>
      <c r="C429">
        <v>2018</v>
      </c>
      <c r="D429" t="str">
        <f>'2015'!$AE$1</f>
        <v>Röntgen-diagnosztika és -terápia</v>
      </c>
      <c r="E429" t="s">
        <v>165</v>
      </c>
      <c r="F429">
        <f>'2018'!AD214</f>
        <v>-1.4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3909</v>
      </c>
      <c r="B430" t="s">
        <v>57</v>
      </c>
      <c r="C430">
        <v>2018</v>
      </c>
      <c r="D430" t="str">
        <f>'2015'!$AE$1</f>
        <v>Röntgen-diagnosztika és -terápia</v>
      </c>
      <c r="E430" t="s">
        <v>165</v>
      </c>
      <c r="F430">
        <f>'2018'!AD215</f>
        <v>-0.4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3910</v>
      </c>
      <c r="B431" t="s">
        <v>58</v>
      </c>
      <c r="C431">
        <v>2018</v>
      </c>
      <c r="D431" t="str">
        <f>'2015'!$AE$1</f>
        <v>Röntgen-diagnosztika és -terápia</v>
      </c>
      <c r="E431" t="s">
        <v>165</v>
      </c>
      <c r="F431">
        <f>'2018'!AD216</f>
        <v>-0.9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3911</v>
      </c>
      <c r="B432" t="s">
        <v>59</v>
      </c>
      <c r="C432">
        <v>2018</v>
      </c>
      <c r="D432" t="str">
        <f>'2015'!$AE$1</f>
        <v>Röntgen-diagnosztika és -terápia</v>
      </c>
      <c r="E432" t="s">
        <v>165</v>
      </c>
      <c r="F432">
        <f>'2018'!AD217</f>
        <v>2.1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3912</v>
      </c>
      <c r="B433" t="s">
        <v>60</v>
      </c>
      <c r="C433">
        <v>2018</v>
      </c>
      <c r="D433" t="str">
        <f>'2015'!$AE$1</f>
        <v>Röntgen-diagnosztika és -terápia</v>
      </c>
      <c r="E433" t="s">
        <v>165</v>
      </c>
      <c r="F433">
        <f>'2018'!AD218</f>
        <v>-0.9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3913</v>
      </c>
      <c r="B434" t="s">
        <v>61</v>
      </c>
      <c r="C434">
        <v>2018</v>
      </c>
      <c r="D434" t="str">
        <f>'2015'!$AE$1</f>
        <v>Röntgen-diagnosztika és -terápia</v>
      </c>
      <c r="E434" t="s">
        <v>165</v>
      </c>
      <c r="F434">
        <f>'2018'!AD219</f>
        <v>-0.4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3914</v>
      </c>
      <c r="B435" t="s">
        <v>62</v>
      </c>
      <c r="C435">
        <v>2018</v>
      </c>
      <c r="D435" t="str">
        <f>'2015'!$AE$1</f>
        <v>Röntgen-diagnosztika és -terápia</v>
      </c>
      <c r="E435" t="s">
        <v>165</v>
      </c>
      <c r="F435">
        <f>'2018'!AD220</f>
        <v>-0.4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3915</v>
      </c>
      <c r="B436" t="s">
        <v>63</v>
      </c>
      <c r="C436">
        <v>2018</v>
      </c>
      <c r="D436" t="str">
        <f>'2015'!$AE$1</f>
        <v>Röntgen-diagnosztika és -terápia</v>
      </c>
      <c r="E436" t="s">
        <v>165</v>
      </c>
      <c r="F436">
        <f>'2018'!AD221</f>
        <v>-0.9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3916</v>
      </c>
      <c r="B437" t="s">
        <v>31</v>
      </c>
      <c r="C437">
        <v>2018</v>
      </c>
      <c r="D437" t="str">
        <f>'2015'!$AE$1</f>
        <v>Röntgen-diagnosztika és -terápia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3917</v>
      </c>
      <c r="B438" t="s">
        <v>33</v>
      </c>
      <c r="C438">
        <v>2018</v>
      </c>
      <c r="D438" t="str">
        <f>'2015'!$AE$1</f>
        <v>Röntgen-diagnosztika és -terápia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3918</v>
      </c>
      <c r="B439" t="s">
        <v>35</v>
      </c>
      <c r="C439">
        <v>2018</v>
      </c>
      <c r="D439" t="str">
        <f>'2015'!$AE$1</f>
        <v>Röntgen-diagnosztika és -terápia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3919</v>
      </c>
      <c r="B440" t="s">
        <v>37</v>
      </c>
      <c r="C440">
        <v>2018</v>
      </c>
      <c r="D440" t="str">
        <f>'2015'!$AE$1</f>
        <v>Röntgen-diagnosztika és -terápia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3920</v>
      </c>
      <c r="B441" t="s">
        <v>38</v>
      </c>
      <c r="C441">
        <v>2018</v>
      </c>
      <c r="D441" t="str">
        <f>'2015'!$AE$1</f>
        <v>Röntgen-diagnosztika és -terápia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3921</v>
      </c>
      <c r="B442" t="s">
        <v>39</v>
      </c>
      <c r="C442">
        <v>2018</v>
      </c>
      <c r="D442" t="str">
        <f>'2015'!$AE$1</f>
        <v>Röntgen-diagnosztika és -terápia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3922</v>
      </c>
      <c r="B443" t="s">
        <v>41</v>
      </c>
      <c r="C443">
        <v>2018</v>
      </c>
      <c r="D443" t="str">
        <f>'2015'!$AE$1</f>
        <v>Röntgen-diagnosztika és -terápia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3923</v>
      </c>
      <c r="B444" t="s">
        <v>42</v>
      </c>
      <c r="C444">
        <v>2018</v>
      </c>
      <c r="D444" t="str">
        <f>'2015'!$AE$1</f>
        <v>Röntgen-diagnosztika és -terápia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3924</v>
      </c>
      <c r="B445" t="s">
        <v>43</v>
      </c>
      <c r="C445">
        <v>2018</v>
      </c>
      <c r="D445" t="str">
        <f>'2015'!$AE$1</f>
        <v>Röntgen-diagnosztika és -terápia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3925</v>
      </c>
      <c r="B446" t="s">
        <v>44</v>
      </c>
      <c r="C446">
        <v>2018</v>
      </c>
      <c r="D446" t="str">
        <f>'2015'!$AE$1</f>
        <v>Röntgen-diagnosztika és -terápia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3926</v>
      </c>
      <c r="B447" t="s">
        <v>45</v>
      </c>
      <c r="C447">
        <v>2018</v>
      </c>
      <c r="D447" t="str">
        <f>'2015'!$AE$1</f>
        <v>Röntgen-diagnosztika és -terápia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3927</v>
      </c>
      <c r="B448" t="s">
        <v>46</v>
      </c>
      <c r="C448">
        <v>2018</v>
      </c>
      <c r="D448" t="str">
        <f>'2015'!$AE$1</f>
        <v>Röntgen-diagnosztika és -terápia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3928</v>
      </c>
      <c r="B449" t="s">
        <v>47</v>
      </c>
      <c r="C449">
        <v>2018</v>
      </c>
      <c r="D449" t="str">
        <f>'2015'!$AE$1</f>
        <v>Röntgen-diagnosztika és -terápia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3929</v>
      </c>
      <c r="B450" t="s">
        <v>48</v>
      </c>
      <c r="C450">
        <v>2018</v>
      </c>
      <c r="D450" t="str">
        <f>'2015'!$AE$1</f>
        <v>Röntgen-diagnosztika és -terápia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3930</v>
      </c>
      <c r="B451" t="s">
        <v>49</v>
      </c>
      <c r="C451">
        <v>2018</v>
      </c>
      <c r="D451" t="str">
        <f>'2015'!$AE$1</f>
        <v>Röntgen-diagnosztika és -terápia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3931</v>
      </c>
      <c r="B452" t="s">
        <v>50</v>
      </c>
      <c r="C452">
        <v>2018</v>
      </c>
      <c r="D452" t="str">
        <f>'2015'!$AE$1</f>
        <v>Röntgen-diagnosztika és -terápia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3932</v>
      </c>
      <c r="B453" t="s">
        <v>51</v>
      </c>
      <c r="C453">
        <v>2018</v>
      </c>
      <c r="D453" t="str">
        <f>'2015'!$AE$1</f>
        <v>Röntgen-diagnosztika és -terápia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3933</v>
      </c>
      <c r="B454" t="s">
        <v>52</v>
      </c>
      <c r="C454">
        <v>2018</v>
      </c>
      <c r="D454" t="str">
        <f>'2015'!$AE$1</f>
        <v>Röntgen-diagnosztika és -terápia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3934</v>
      </c>
      <c r="B455" t="s">
        <v>53</v>
      </c>
      <c r="C455">
        <v>2018</v>
      </c>
      <c r="D455" t="str">
        <f>'2015'!$AE$1</f>
        <v>Röntgen-diagnosztika és -terápia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3935</v>
      </c>
      <c r="B456" t="s">
        <v>54</v>
      </c>
      <c r="C456">
        <v>2018</v>
      </c>
      <c r="D456" t="str">
        <f>'2015'!$AE$1</f>
        <v>Röntgen-diagnosztika és -terápia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3936</v>
      </c>
      <c r="B457" t="s">
        <v>55</v>
      </c>
      <c r="C457">
        <v>2018</v>
      </c>
      <c r="D457" t="str">
        <f>'2015'!$AE$1</f>
        <v>Röntgen-diagnosztika és -terápia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3937</v>
      </c>
      <c r="B458" t="s">
        <v>56</v>
      </c>
      <c r="C458">
        <v>2018</v>
      </c>
      <c r="D458" t="str">
        <f>'2015'!$AE$1</f>
        <v>Röntgen-diagnosztika és -terápia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3938</v>
      </c>
      <c r="B459" t="s">
        <v>57</v>
      </c>
      <c r="C459">
        <v>2018</v>
      </c>
      <c r="D459" t="str">
        <f>'2015'!$AE$1</f>
        <v>Röntgen-diagnosztika és -terápia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3939</v>
      </c>
      <c r="B460" t="s">
        <v>58</v>
      </c>
      <c r="C460">
        <v>2018</v>
      </c>
      <c r="D460" t="str">
        <f>'2015'!$AE$1</f>
        <v>Röntgen-diagnosztika és -terápia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3940</v>
      </c>
      <c r="B461" t="s">
        <v>59</v>
      </c>
      <c r="C461">
        <v>2018</v>
      </c>
      <c r="D461" t="str">
        <f>'2015'!$AE$1</f>
        <v>Röntgen-diagnosztika és -terápia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3941</v>
      </c>
      <c r="B462" t="s">
        <v>60</v>
      </c>
      <c r="C462">
        <v>2018</v>
      </c>
      <c r="D462" t="str">
        <f>'2015'!$AE$1</f>
        <v>Röntgen-diagnosztika és -terápia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3942</v>
      </c>
      <c r="B463" t="s">
        <v>61</v>
      </c>
      <c r="C463">
        <v>2018</v>
      </c>
      <c r="D463" t="str">
        <f>'2015'!$AE$1</f>
        <v>Röntgen-diagnosztika és -terápia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3943</v>
      </c>
      <c r="B464" t="s">
        <v>62</v>
      </c>
      <c r="C464">
        <v>2018</v>
      </c>
      <c r="D464" t="str">
        <f>'2015'!$AE$1</f>
        <v>Röntgen-diagnosztika és -terápia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3944</v>
      </c>
      <c r="B465" t="s">
        <v>63</v>
      </c>
      <c r="C465">
        <v>2018</v>
      </c>
      <c r="D465" t="str">
        <f>'2015'!$AE$1</f>
        <v>Röntgen-diagnosztika és -terápia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3945</v>
      </c>
      <c r="B466" t="s">
        <v>31</v>
      </c>
      <c r="C466">
        <v>2019</v>
      </c>
      <c r="D466" t="str">
        <f>'2015'!$AE$1</f>
        <v>Röntgen-diagnosztika és -terápia</v>
      </c>
      <c r="E466" t="s">
        <v>186</v>
      </c>
      <c r="F466">
        <f>'2019'!AC193</f>
        <v>1041460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3946</v>
      </c>
      <c r="B467" t="s">
        <v>33</v>
      </c>
      <c r="C467">
        <v>2019</v>
      </c>
      <c r="D467" t="str">
        <f>'2015'!$AE$1</f>
        <v>Röntgen-diagnosztika és -terápia</v>
      </c>
      <c r="E467" t="s">
        <v>186</v>
      </c>
      <c r="F467">
        <f>'2019'!AC194</f>
        <v>1041460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3947</v>
      </c>
      <c r="B468" t="s">
        <v>35</v>
      </c>
      <c r="C468">
        <v>2019</v>
      </c>
      <c r="D468" t="str">
        <f>'2015'!$AE$1</f>
        <v>Röntgen-diagnosztika és -terápia</v>
      </c>
      <c r="E468" t="s">
        <v>186</v>
      </c>
      <c r="F468">
        <f>'2019'!AC195</f>
        <v>1041434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3948</v>
      </c>
      <c r="B469" t="s">
        <v>37</v>
      </c>
      <c r="C469">
        <v>2019</v>
      </c>
      <c r="D469" t="str">
        <f>'2015'!$AE$1</f>
        <v>Röntgen-diagnosztika és -terápia</v>
      </c>
      <c r="E469" t="s">
        <v>186</v>
      </c>
      <c r="F469">
        <f>'2019'!AC196</f>
        <v>1038763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3949</v>
      </c>
      <c r="B470" t="s">
        <v>38</v>
      </c>
      <c r="C470">
        <v>2019</v>
      </c>
      <c r="D470" t="str">
        <f>'2015'!$AE$1</f>
        <v>Röntgen-diagnosztika és -terápia</v>
      </c>
      <c r="E470" t="s">
        <v>186</v>
      </c>
      <c r="F470">
        <f>'2019'!AC197</f>
        <v>1035589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3950</v>
      </c>
      <c r="B471" t="s">
        <v>39</v>
      </c>
      <c r="C471">
        <v>2019</v>
      </c>
      <c r="D471" t="str">
        <f>'2015'!$AE$1</f>
        <v>Röntgen-diagnosztika és -terápia</v>
      </c>
      <c r="E471" t="s">
        <v>186</v>
      </c>
      <c r="F471">
        <f>'2019'!AC198</f>
        <v>1038794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3951</v>
      </c>
      <c r="B472" t="s">
        <v>41</v>
      </c>
      <c r="C472">
        <v>2019</v>
      </c>
      <c r="D472" t="str">
        <f>'2015'!$AE$1</f>
        <v>Röntgen-diagnosztika és -terápia</v>
      </c>
      <c r="E472" t="s">
        <v>186</v>
      </c>
      <c r="F472">
        <f>'2019'!AC199</f>
        <v>1037633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3952</v>
      </c>
      <c r="B473" t="s">
        <v>42</v>
      </c>
      <c r="C473">
        <v>2019</v>
      </c>
      <c r="D473" t="str">
        <f>'2015'!$AE$1</f>
        <v>Röntgen-diagnosztika és -terápia</v>
      </c>
      <c r="E473" t="s">
        <v>186</v>
      </c>
      <c r="F473">
        <f>'2019'!AC200</f>
        <v>1031409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3953</v>
      </c>
      <c r="B474" t="s">
        <v>43</v>
      </c>
      <c r="C474">
        <v>2019</v>
      </c>
      <c r="D474" t="str">
        <f>'2015'!$AE$1</f>
        <v>Röntgen-diagnosztika és -terápia</v>
      </c>
      <c r="E474" t="s">
        <v>186</v>
      </c>
      <c r="F474">
        <f>'2019'!AC201</f>
        <v>1032652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3954</v>
      </c>
      <c r="B475" t="s">
        <v>44</v>
      </c>
      <c r="C475">
        <v>2019</v>
      </c>
      <c r="D475" t="str">
        <f>'2015'!$AE$1</f>
        <v>Röntgen-diagnosztika és -terápia</v>
      </c>
      <c r="E475" t="s">
        <v>186</v>
      </c>
      <c r="F475">
        <f>'2019'!AC202</f>
        <v>1034685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3955</v>
      </c>
      <c r="B476" t="s">
        <v>45</v>
      </c>
      <c r="C476">
        <v>2019</v>
      </c>
      <c r="D476" t="str">
        <f>'2015'!$AE$1</f>
        <v>Röntgen-diagnosztika és -terápia</v>
      </c>
      <c r="E476" t="s">
        <v>186</v>
      </c>
      <c r="F476">
        <f>'2019'!AC203</f>
        <v>1038937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3956</v>
      </c>
      <c r="B477" t="s">
        <v>46</v>
      </c>
      <c r="C477">
        <v>2019</v>
      </c>
      <c r="D477" t="str">
        <f>'2015'!$AE$1</f>
        <v>Röntgen-diagnosztika és -terápia</v>
      </c>
      <c r="E477" t="s">
        <v>186</v>
      </c>
      <c r="F477">
        <f>'2019'!AC204</f>
        <v>1037144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3957</v>
      </c>
      <c r="B478" t="s">
        <v>47</v>
      </c>
      <c r="C478">
        <v>2019</v>
      </c>
      <c r="D478" t="str">
        <f>'2015'!$AE$1</f>
        <v>Röntgen-diagnosztika és -terápia</v>
      </c>
      <c r="E478" t="s">
        <v>186</v>
      </c>
      <c r="F478">
        <f>'2019'!AC205</f>
        <v>1033483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3958</v>
      </c>
      <c r="B479" t="s">
        <v>48</v>
      </c>
      <c r="C479">
        <v>2019</v>
      </c>
      <c r="D479" t="str">
        <f>'2015'!$AE$1</f>
        <v>Röntgen-diagnosztika és -terápia</v>
      </c>
      <c r="E479" t="s">
        <v>186</v>
      </c>
      <c r="F479">
        <f>'2019'!AC206</f>
        <v>1036974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3959</v>
      </c>
      <c r="B480" t="s">
        <v>49</v>
      </c>
      <c r="C480">
        <v>2019</v>
      </c>
      <c r="D480" t="str">
        <f>'2015'!$AE$1</f>
        <v>Röntgen-diagnosztika és -terápia</v>
      </c>
      <c r="E480" t="s">
        <v>186</v>
      </c>
      <c r="F480">
        <f>'2019'!AC207</f>
        <v>1036858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3960</v>
      </c>
      <c r="B481" t="s">
        <v>50</v>
      </c>
      <c r="C481">
        <v>2019</v>
      </c>
      <c r="D481" t="str">
        <f>'2015'!$AE$1</f>
        <v>Röntgen-diagnosztika és -terápia</v>
      </c>
      <c r="E481" t="s">
        <v>186</v>
      </c>
      <c r="F481">
        <f>'2019'!AC208</f>
        <v>1037938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3961</v>
      </c>
      <c r="B482" t="s">
        <v>51</v>
      </c>
      <c r="C482">
        <v>2019</v>
      </c>
      <c r="D482" t="str">
        <f>'2015'!$AE$1</f>
        <v>Röntgen-diagnosztika és -terápia</v>
      </c>
      <c r="E482" t="s">
        <v>186</v>
      </c>
      <c r="F482">
        <f>'2019'!AC209</f>
        <v>1039978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3962</v>
      </c>
      <c r="B483" t="s">
        <v>52</v>
      </c>
      <c r="C483">
        <v>2019</v>
      </c>
      <c r="D483" t="str">
        <f>'2015'!$AE$1</f>
        <v>Röntgen-diagnosztika és -terápia</v>
      </c>
      <c r="E483" t="s">
        <v>186</v>
      </c>
      <c r="F483">
        <f>'2019'!AC210</f>
        <v>1034148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3963</v>
      </c>
      <c r="B484" t="s">
        <v>53</v>
      </c>
      <c r="C484">
        <v>2019</v>
      </c>
      <c r="D484" t="str">
        <f>'2015'!$AE$1</f>
        <v>Röntgen-diagnosztika és -terápia</v>
      </c>
      <c r="E484" t="s">
        <v>186</v>
      </c>
      <c r="F484">
        <f>'2019'!AC211</f>
        <v>1037835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3964</v>
      </c>
      <c r="B485" t="s">
        <v>54</v>
      </c>
      <c r="C485">
        <v>2019</v>
      </c>
      <c r="D485" t="str">
        <f>'2015'!$AE$1</f>
        <v>Röntgen-diagnosztika és -terápia</v>
      </c>
      <c r="E485" t="s">
        <v>186</v>
      </c>
      <c r="F485">
        <f>'2019'!AC212</f>
        <v>1048332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3965</v>
      </c>
      <c r="B486" t="s">
        <v>55</v>
      </c>
      <c r="C486">
        <v>2019</v>
      </c>
      <c r="D486" t="str">
        <f>'2015'!$AE$1</f>
        <v>Röntgen-diagnosztika és -terápia</v>
      </c>
      <c r="E486" t="s">
        <v>186</v>
      </c>
      <c r="F486">
        <f>'2019'!AC213</f>
        <v>1040040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3966</v>
      </c>
      <c r="B487" t="s">
        <v>56</v>
      </c>
      <c r="C487">
        <v>2019</v>
      </c>
      <c r="D487" t="str">
        <f>'2015'!$AE$1</f>
        <v>Röntgen-diagnosztika és -terápia</v>
      </c>
      <c r="E487" t="s">
        <v>186</v>
      </c>
      <c r="F487">
        <f>'2019'!AC214</f>
        <v>1037486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3967</v>
      </c>
      <c r="B488" t="s">
        <v>57</v>
      </c>
      <c r="C488">
        <v>2019</v>
      </c>
      <c r="D488" t="str">
        <f>'2015'!$AE$1</f>
        <v>Röntgen-diagnosztika és -terápia</v>
      </c>
      <c r="E488" t="s">
        <v>186</v>
      </c>
      <c r="F488">
        <f>'2019'!AC215</f>
        <v>1042084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3968</v>
      </c>
      <c r="B489" t="s">
        <v>58</v>
      </c>
      <c r="C489">
        <v>2019</v>
      </c>
      <c r="D489" t="str">
        <f>'2015'!$AE$1</f>
        <v>Röntgen-diagnosztika és -terápia</v>
      </c>
      <c r="E489" t="s">
        <v>186</v>
      </c>
      <c r="F489">
        <f>'2019'!AC216</f>
        <v>1040463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3969</v>
      </c>
      <c r="B490" t="s">
        <v>59</v>
      </c>
      <c r="C490">
        <v>2019</v>
      </c>
      <c r="D490" t="str">
        <f>'2015'!$AE$1</f>
        <v>Röntgen-diagnosztika és -terápia</v>
      </c>
      <c r="E490" t="s">
        <v>186</v>
      </c>
      <c r="F490">
        <f>'2019'!AC217</f>
        <v>1037665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3970</v>
      </c>
      <c r="B491" t="s">
        <v>60</v>
      </c>
      <c r="C491">
        <v>2019</v>
      </c>
      <c r="D491" t="str">
        <f>'2015'!$AE$1</f>
        <v>Röntgen-diagnosztika és -terápia</v>
      </c>
      <c r="E491" t="s">
        <v>186</v>
      </c>
      <c r="F491">
        <f>'2019'!AC218</f>
        <v>1035608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3971</v>
      </c>
      <c r="B492" t="s">
        <v>61</v>
      </c>
      <c r="C492">
        <v>2019</v>
      </c>
      <c r="D492" t="str">
        <f>'2015'!$AE$1</f>
        <v>Röntgen-diagnosztika és -terápia</v>
      </c>
      <c r="E492" t="s">
        <v>186</v>
      </c>
      <c r="F492">
        <f>'2019'!AC219</f>
        <v>1038141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3972</v>
      </c>
      <c r="B493" t="s">
        <v>62</v>
      </c>
      <c r="C493">
        <v>2019</v>
      </c>
      <c r="D493" t="str">
        <f>'2015'!$AE$1</f>
        <v>Röntgen-diagnosztika és -terápia</v>
      </c>
      <c r="E493" t="s">
        <v>186</v>
      </c>
      <c r="F493">
        <f>'2019'!AC220</f>
        <v>1039550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3973</v>
      </c>
      <c r="B494" t="s">
        <v>63</v>
      </c>
      <c r="C494">
        <v>2019</v>
      </c>
      <c r="D494" t="str">
        <f>'2015'!$AE$1</f>
        <v>Röntgen-diagnosztika és -terápia</v>
      </c>
      <c r="E494" t="s">
        <v>186</v>
      </c>
      <c r="F494">
        <f>'2019'!AC221</f>
        <v>1039336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3974</v>
      </c>
      <c r="B495" t="s">
        <v>31</v>
      </c>
      <c r="C495">
        <v>2019</v>
      </c>
      <c r="D495" t="str">
        <f>'2015'!$AE$1</f>
        <v>Röntgen-diagnosztika és -terápia</v>
      </c>
      <c r="E495" t="s">
        <v>163</v>
      </c>
      <c r="F495" s="22">
        <f>'2019'!AB193</f>
        <v>1041460.3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3975</v>
      </c>
      <c r="B496" t="s">
        <v>33</v>
      </c>
      <c r="C496">
        <v>2019</v>
      </c>
      <c r="D496" t="str">
        <f>'2015'!$AE$1</f>
        <v>Röntgen-diagnosztika és -terápia</v>
      </c>
      <c r="E496" t="s">
        <v>163</v>
      </c>
      <c r="F496" s="22">
        <f>'2019'!AB194</f>
        <v>1041460.3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3976</v>
      </c>
      <c r="B497" t="s">
        <v>35</v>
      </c>
      <c r="C497">
        <v>2019</v>
      </c>
      <c r="D497" t="str">
        <f>'2015'!$AE$1</f>
        <v>Röntgen-diagnosztika és -terápia</v>
      </c>
      <c r="E497" t="s">
        <v>163</v>
      </c>
      <c r="F497" s="22">
        <f>'2019'!AB195</f>
        <v>1041433.8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3977</v>
      </c>
      <c r="B498" t="s">
        <v>37</v>
      </c>
      <c r="C498">
        <v>2019</v>
      </c>
      <c r="D498" t="str">
        <f>'2015'!$AE$1</f>
        <v>Röntgen-diagnosztika és -terápia</v>
      </c>
      <c r="E498" t="s">
        <v>163</v>
      </c>
      <c r="F498" s="22">
        <f>'2019'!AB196</f>
        <v>1038763.3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3978</v>
      </c>
      <c r="B499" t="s">
        <v>38</v>
      </c>
      <c r="C499">
        <v>2019</v>
      </c>
      <c r="D499" t="str">
        <f>'2015'!$AE$1</f>
        <v>Röntgen-diagnosztika és -terápia</v>
      </c>
      <c r="E499" t="s">
        <v>163</v>
      </c>
      <c r="F499" s="22">
        <f>'2019'!AB197</f>
        <v>1035587.3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3979</v>
      </c>
      <c r="B500" t="s">
        <v>39</v>
      </c>
      <c r="C500">
        <v>2019</v>
      </c>
      <c r="D500" t="str">
        <f>'2015'!$AE$1</f>
        <v>Röntgen-diagnosztika és -terápia</v>
      </c>
      <c r="E500" t="s">
        <v>163</v>
      </c>
      <c r="F500" s="22">
        <f>'2019'!AB198</f>
        <v>1038794.3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3980</v>
      </c>
      <c r="B501" t="s">
        <v>41</v>
      </c>
      <c r="C501">
        <v>2019</v>
      </c>
      <c r="D501" t="str">
        <f>'2015'!$AE$1</f>
        <v>Röntgen-diagnosztika és -terápia</v>
      </c>
      <c r="E501" t="s">
        <v>163</v>
      </c>
      <c r="F501" s="22">
        <f>'2019'!AB199</f>
        <v>1037633.8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3981</v>
      </c>
      <c r="B502" t="s">
        <v>42</v>
      </c>
      <c r="C502">
        <v>2019</v>
      </c>
      <c r="D502" t="str">
        <f>'2015'!$AE$1</f>
        <v>Röntgen-diagnosztika és -terápia</v>
      </c>
      <c r="E502" t="s">
        <v>163</v>
      </c>
      <c r="F502" s="22">
        <f>'2019'!AB200</f>
        <v>1031410.3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3982</v>
      </c>
      <c r="B503" t="s">
        <v>43</v>
      </c>
      <c r="C503">
        <v>2019</v>
      </c>
      <c r="D503" t="str">
        <f>'2015'!$AE$1</f>
        <v>Röntgen-diagnosztika és -terápia</v>
      </c>
      <c r="E503" t="s">
        <v>163</v>
      </c>
      <c r="F503" s="22">
        <f>'2019'!AB201</f>
        <v>1032649.8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3983</v>
      </c>
      <c r="B504" t="s">
        <v>44</v>
      </c>
      <c r="C504">
        <v>2019</v>
      </c>
      <c r="D504" t="str">
        <f>'2015'!$AE$1</f>
        <v>Röntgen-diagnosztika és -terápia</v>
      </c>
      <c r="E504" t="s">
        <v>163</v>
      </c>
      <c r="F504" s="22">
        <f>'2019'!AB202</f>
        <v>1034685.8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3984</v>
      </c>
      <c r="B505" t="s">
        <v>45</v>
      </c>
      <c r="C505">
        <v>2019</v>
      </c>
      <c r="D505" t="str">
        <f>'2015'!$AE$1</f>
        <v>Röntgen-diagnosztika és -terápia</v>
      </c>
      <c r="E505" t="s">
        <v>163</v>
      </c>
      <c r="F505" s="22">
        <f>'2019'!AB203</f>
        <v>1038937.8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3985</v>
      </c>
      <c r="B506" t="s">
        <v>46</v>
      </c>
      <c r="C506">
        <v>2019</v>
      </c>
      <c r="D506" t="str">
        <f>'2015'!$AE$1</f>
        <v>Röntgen-diagnosztika és -terápia</v>
      </c>
      <c r="E506" t="s">
        <v>163</v>
      </c>
      <c r="F506" s="22">
        <f>'2019'!AB204</f>
        <v>1037143.8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3986</v>
      </c>
      <c r="B507" t="s">
        <v>47</v>
      </c>
      <c r="C507">
        <v>2019</v>
      </c>
      <c r="D507" t="str">
        <f>'2015'!$AE$1</f>
        <v>Röntgen-diagnosztika és -terápia</v>
      </c>
      <c r="E507" t="s">
        <v>163</v>
      </c>
      <c r="F507" s="22">
        <f>'2019'!AB205</f>
        <v>1033482.8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3987</v>
      </c>
      <c r="B508" t="s">
        <v>48</v>
      </c>
      <c r="C508">
        <v>2019</v>
      </c>
      <c r="D508" t="str">
        <f>'2015'!$AE$1</f>
        <v>Röntgen-diagnosztika és -terápia</v>
      </c>
      <c r="E508" t="s">
        <v>163</v>
      </c>
      <c r="F508" s="22">
        <f>'2019'!AB206</f>
        <v>1036974.3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3988</v>
      </c>
      <c r="B509" t="s">
        <v>49</v>
      </c>
      <c r="C509">
        <v>2019</v>
      </c>
      <c r="D509" t="str">
        <f>'2015'!$AE$1</f>
        <v>Röntgen-diagnosztika és -terápia</v>
      </c>
      <c r="E509" t="s">
        <v>163</v>
      </c>
      <c r="F509" s="22">
        <f>'2019'!AB207</f>
        <v>1036858.3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3989</v>
      </c>
      <c r="B510" t="s">
        <v>50</v>
      </c>
      <c r="C510">
        <v>2019</v>
      </c>
      <c r="D510" t="str">
        <f>'2015'!$AE$1</f>
        <v>Röntgen-diagnosztika és -terápia</v>
      </c>
      <c r="E510" t="s">
        <v>163</v>
      </c>
      <c r="F510" s="22">
        <f>'2019'!AB208</f>
        <v>1037938.8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3990</v>
      </c>
      <c r="B511" t="s">
        <v>51</v>
      </c>
      <c r="C511">
        <v>2019</v>
      </c>
      <c r="D511" t="str">
        <f>'2015'!$AE$1</f>
        <v>Röntgen-diagnosztika és -terápia</v>
      </c>
      <c r="E511" t="s">
        <v>163</v>
      </c>
      <c r="F511" s="22">
        <f>'2019'!AB209</f>
        <v>1039978.3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3991</v>
      </c>
      <c r="B512" t="s">
        <v>52</v>
      </c>
      <c r="C512">
        <v>2019</v>
      </c>
      <c r="D512" t="str">
        <f>'2015'!$AE$1</f>
        <v>Röntgen-diagnosztika és -terápia</v>
      </c>
      <c r="E512" t="s">
        <v>163</v>
      </c>
      <c r="F512" s="22">
        <f>'2019'!AB210</f>
        <v>1034146.3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3992</v>
      </c>
      <c r="B513" t="s">
        <v>53</v>
      </c>
      <c r="C513">
        <v>2019</v>
      </c>
      <c r="D513" t="str">
        <f>'2015'!$AE$1</f>
        <v>Röntgen-diagnosztika és -terápia</v>
      </c>
      <c r="E513" t="s">
        <v>163</v>
      </c>
      <c r="F513" s="22">
        <f>'2019'!AB211</f>
        <v>1037835.3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3993</v>
      </c>
      <c r="B514" t="s">
        <v>54</v>
      </c>
      <c r="C514">
        <v>2019</v>
      </c>
      <c r="D514" t="str">
        <f>'2015'!$AE$1</f>
        <v>Röntgen-diagnosztika és -terápia</v>
      </c>
      <c r="E514" t="s">
        <v>163</v>
      </c>
      <c r="F514" s="22">
        <f>'2019'!AB212</f>
        <v>1048332.8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3994</v>
      </c>
      <c r="B515" t="s">
        <v>55</v>
      </c>
      <c r="C515">
        <v>2019</v>
      </c>
      <c r="D515" t="str">
        <f>'2015'!$AE$1</f>
        <v>Röntgen-diagnosztika és -terápia</v>
      </c>
      <c r="E515" t="s">
        <v>163</v>
      </c>
      <c r="F515" s="22">
        <f>'2019'!AB213</f>
        <v>1040037.8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3995</v>
      </c>
      <c r="B516" t="s">
        <v>56</v>
      </c>
      <c r="C516">
        <v>2019</v>
      </c>
      <c r="D516" t="str">
        <f>'2015'!$AE$1</f>
        <v>Röntgen-diagnosztika és -terápia</v>
      </c>
      <c r="E516" t="s">
        <v>163</v>
      </c>
      <c r="F516" s="22">
        <f>'2019'!AB214</f>
        <v>1037483.8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3996</v>
      </c>
      <c r="B517" t="s">
        <v>57</v>
      </c>
      <c r="C517">
        <v>2019</v>
      </c>
      <c r="D517" t="str">
        <f>'2015'!$AE$1</f>
        <v>Röntgen-diagnosztika és -terápia</v>
      </c>
      <c r="E517" t="s">
        <v>163</v>
      </c>
      <c r="F517" s="22">
        <f>'2019'!AB215</f>
        <v>1042084.3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3997</v>
      </c>
      <c r="B518" t="s">
        <v>58</v>
      </c>
      <c r="C518">
        <v>2019</v>
      </c>
      <c r="D518" t="str">
        <f>'2015'!$AE$1</f>
        <v>Röntgen-diagnosztika és -terápia</v>
      </c>
      <c r="E518" t="s">
        <v>163</v>
      </c>
      <c r="F518" s="22">
        <f>'2019'!AB216</f>
        <v>1040463.3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3998</v>
      </c>
      <c r="B519" t="s">
        <v>59</v>
      </c>
      <c r="C519">
        <v>2019</v>
      </c>
      <c r="D519" t="str">
        <f>'2015'!$AE$1</f>
        <v>Röntgen-diagnosztika és -terápia</v>
      </c>
      <c r="E519" t="s">
        <v>163</v>
      </c>
      <c r="F519" s="22">
        <f>'2019'!AB217</f>
        <v>1037665.8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3999</v>
      </c>
      <c r="B520" t="s">
        <v>60</v>
      </c>
      <c r="C520">
        <v>2019</v>
      </c>
      <c r="D520" t="str">
        <f>'2015'!$AE$1</f>
        <v>Röntgen-diagnosztika és -terápia</v>
      </c>
      <c r="E520" t="s">
        <v>163</v>
      </c>
      <c r="F520" s="22">
        <f>'2019'!AB218</f>
        <v>1035608.8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4000</v>
      </c>
      <c r="B521" t="s">
        <v>61</v>
      </c>
      <c r="C521">
        <v>2019</v>
      </c>
      <c r="D521" t="str">
        <f>'2015'!$AE$1</f>
        <v>Röntgen-diagnosztika és -terápia</v>
      </c>
      <c r="E521" t="s">
        <v>163</v>
      </c>
      <c r="F521" s="22">
        <f>'2019'!AB219</f>
        <v>1038141.3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4001</v>
      </c>
      <c r="B522" t="s">
        <v>62</v>
      </c>
      <c r="C522">
        <v>2019</v>
      </c>
      <c r="D522" t="str">
        <f>'2015'!$AE$1</f>
        <v>Röntgen-diagnosztika és -terápia</v>
      </c>
      <c r="E522" t="s">
        <v>163</v>
      </c>
      <c r="F522" s="22">
        <f>'2019'!AB220</f>
        <v>1039550.3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4002</v>
      </c>
      <c r="B523" t="s">
        <v>63</v>
      </c>
      <c r="C523">
        <v>2019</v>
      </c>
      <c r="D523" t="str">
        <f>'2015'!$AE$1</f>
        <v>Röntgen-diagnosztika és -terápia</v>
      </c>
      <c r="E523" t="s">
        <v>163</v>
      </c>
      <c r="F523" s="22">
        <f>'2019'!AB221</f>
        <v>1039336.3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4003</v>
      </c>
      <c r="B524" t="s">
        <v>31</v>
      </c>
      <c r="C524">
        <v>2019</v>
      </c>
      <c r="D524" t="str">
        <f>'2015'!$AE$1</f>
        <v>Röntgen-diagnosztika és -terápia</v>
      </c>
      <c r="E524" t="s">
        <v>165</v>
      </c>
      <c r="F524">
        <f>'2019'!AD193</f>
        <v>-0.3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4004</v>
      </c>
      <c r="B525" t="s">
        <v>33</v>
      </c>
      <c r="C525">
        <v>2019</v>
      </c>
      <c r="D525" t="str">
        <f>'2015'!$AE$1</f>
        <v>Röntgen-diagnosztika és -terápia</v>
      </c>
      <c r="E525" t="s">
        <v>165</v>
      </c>
      <c r="F525">
        <f>'2019'!AD194</f>
        <v>-0.3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4005</v>
      </c>
      <c r="B526" t="s">
        <v>35</v>
      </c>
      <c r="C526">
        <v>2019</v>
      </c>
      <c r="D526" t="str">
        <f>'2015'!$AE$1</f>
        <v>Röntgen-diagnosztika és -terápia</v>
      </c>
      <c r="E526" t="s">
        <v>165</v>
      </c>
      <c r="F526">
        <f>'2019'!AD195</f>
        <v>0.2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4006</v>
      </c>
      <c r="B527" t="s">
        <v>37</v>
      </c>
      <c r="C527">
        <v>2019</v>
      </c>
      <c r="D527" t="str">
        <f>'2015'!$AE$1</f>
        <v>Röntgen-diagnosztika és -terápia</v>
      </c>
      <c r="E527" t="s">
        <v>165</v>
      </c>
      <c r="F527">
        <f>'2019'!AD196</f>
        <v>-0.3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4007</v>
      </c>
      <c r="B528" t="s">
        <v>38</v>
      </c>
      <c r="C528">
        <v>2019</v>
      </c>
      <c r="D528" t="str">
        <f>'2015'!$AE$1</f>
        <v>Röntgen-diagnosztika és -terápia</v>
      </c>
      <c r="E528" t="s">
        <v>165</v>
      </c>
      <c r="F528">
        <f>'2019'!AD197</f>
        <v>1.7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4008</v>
      </c>
      <c r="B529" t="s">
        <v>39</v>
      </c>
      <c r="C529">
        <v>2019</v>
      </c>
      <c r="D529" t="str">
        <f>'2015'!$AE$1</f>
        <v>Röntgen-diagnosztika és -terápia</v>
      </c>
      <c r="E529" t="s">
        <v>165</v>
      </c>
      <c r="F529">
        <f>'2019'!AD198</f>
        <v>-0.3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4009</v>
      </c>
      <c r="B530" t="s">
        <v>41</v>
      </c>
      <c r="C530">
        <v>2019</v>
      </c>
      <c r="D530" t="str">
        <f>'2015'!$AE$1</f>
        <v>Röntgen-diagnosztika és -terápia</v>
      </c>
      <c r="E530" t="s">
        <v>165</v>
      </c>
      <c r="F530">
        <f>'2019'!AD199</f>
        <v>-0.8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4010</v>
      </c>
      <c r="B531" t="s">
        <v>42</v>
      </c>
      <c r="C531">
        <v>2019</v>
      </c>
      <c r="D531" t="str">
        <f>'2015'!$AE$1</f>
        <v>Röntgen-diagnosztika és -terápia</v>
      </c>
      <c r="E531" t="s">
        <v>165</v>
      </c>
      <c r="F531">
        <f>'2019'!AD200</f>
        <v>-1.3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4011</v>
      </c>
      <c r="B532" t="s">
        <v>43</v>
      </c>
      <c r="C532">
        <v>2019</v>
      </c>
      <c r="D532" t="str">
        <f>'2015'!$AE$1</f>
        <v>Röntgen-diagnosztika és -terápia</v>
      </c>
      <c r="E532" t="s">
        <v>165</v>
      </c>
      <c r="F532">
        <f>'2019'!AD201</f>
        <v>2.2000000000000002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4012</v>
      </c>
      <c r="B533" t="s">
        <v>44</v>
      </c>
      <c r="C533">
        <v>2019</v>
      </c>
      <c r="D533" t="str">
        <f>'2015'!$AE$1</f>
        <v>Röntgen-diagnosztika és -terápia</v>
      </c>
      <c r="E533" t="s">
        <v>165</v>
      </c>
      <c r="F533">
        <f>'2019'!AD202</f>
        <v>-0.8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4013</v>
      </c>
      <c r="B534" t="s">
        <v>45</v>
      </c>
      <c r="C534">
        <v>2019</v>
      </c>
      <c r="D534" t="str">
        <f>'2015'!$AE$1</f>
        <v>Röntgen-diagnosztika és -terápia</v>
      </c>
      <c r="E534" t="s">
        <v>165</v>
      </c>
      <c r="F534">
        <f>'2019'!AD203</f>
        <v>-0.8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4014</v>
      </c>
      <c r="B535" t="s">
        <v>46</v>
      </c>
      <c r="C535">
        <v>2019</v>
      </c>
      <c r="D535" t="str">
        <f>'2015'!$AE$1</f>
        <v>Röntgen-diagnosztika és -terápia</v>
      </c>
      <c r="E535" t="s">
        <v>165</v>
      </c>
      <c r="F535">
        <f>'2019'!AD204</f>
        <v>0.2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4015</v>
      </c>
      <c r="B536" t="s">
        <v>47</v>
      </c>
      <c r="C536">
        <v>2019</v>
      </c>
      <c r="D536" t="str">
        <f>'2015'!$AE$1</f>
        <v>Röntgen-diagnosztika és -terápia</v>
      </c>
      <c r="E536" t="s">
        <v>165</v>
      </c>
      <c r="F536">
        <f>'2019'!AD205</f>
        <v>0.2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4016</v>
      </c>
      <c r="B537" t="s">
        <v>48</v>
      </c>
      <c r="C537">
        <v>2019</v>
      </c>
      <c r="D537" t="str">
        <f>'2015'!$AE$1</f>
        <v>Röntgen-diagnosztika és -terápia</v>
      </c>
      <c r="E537" t="s">
        <v>165</v>
      </c>
      <c r="F537">
        <f>'2019'!AD206</f>
        <v>-0.3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4017</v>
      </c>
      <c r="B538" t="s">
        <v>49</v>
      </c>
      <c r="C538">
        <v>2019</v>
      </c>
      <c r="D538" t="str">
        <f>'2015'!$AE$1</f>
        <v>Röntgen-diagnosztika és -terápia</v>
      </c>
      <c r="E538" t="s">
        <v>165</v>
      </c>
      <c r="F538">
        <f>'2019'!AD207</f>
        <v>-0.3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4018</v>
      </c>
      <c r="B539" t="s">
        <v>50</v>
      </c>
      <c r="C539">
        <v>2019</v>
      </c>
      <c r="D539" t="str">
        <f>'2015'!$AE$1</f>
        <v>Röntgen-diagnosztika és -terápia</v>
      </c>
      <c r="E539" t="s">
        <v>165</v>
      </c>
      <c r="F539">
        <f>'2019'!AD208</f>
        <v>-0.8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4019</v>
      </c>
      <c r="B540" t="s">
        <v>51</v>
      </c>
      <c r="C540">
        <v>2019</v>
      </c>
      <c r="D540" t="str">
        <f>'2015'!$AE$1</f>
        <v>Röntgen-diagnosztika és -terápia</v>
      </c>
      <c r="E540" t="s">
        <v>165</v>
      </c>
      <c r="F540">
        <f>'2019'!AD209</f>
        <v>-0.3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4020</v>
      </c>
      <c r="B541" t="s">
        <v>52</v>
      </c>
      <c r="C541">
        <v>2019</v>
      </c>
      <c r="D541" t="str">
        <f>'2015'!$AE$1</f>
        <v>Röntgen-diagnosztika és -terápia</v>
      </c>
      <c r="E541" t="s">
        <v>165</v>
      </c>
      <c r="F541">
        <f>'2019'!AD210</f>
        <v>1.7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4021</v>
      </c>
      <c r="B542" t="s">
        <v>53</v>
      </c>
      <c r="C542">
        <v>2019</v>
      </c>
      <c r="D542" t="str">
        <f>'2015'!$AE$1</f>
        <v>Röntgen-diagnosztika és -terápia</v>
      </c>
      <c r="E542" t="s">
        <v>165</v>
      </c>
      <c r="F542">
        <f>'2019'!AD211</f>
        <v>-0.3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4022</v>
      </c>
      <c r="B543" t="s">
        <v>54</v>
      </c>
      <c r="C543">
        <v>2019</v>
      </c>
      <c r="D543" t="str">
        <f>'2015'!$AE$1</f>
        <v>Röntgen-diagnosztika és -terápia</v>
      </c>
      <c r="E543" t="s">
        <v>165</v>
      </c>
      <c r="F543">
        <f>'2019'!AD212</f>
        <v>-0.8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4023</v>
      </c>
      <c r="B544" t="s">
        <v>55</v>
      </c>
      <c r="C544">
        <v>2019</v>
      </c>
      <c r="D544" t="str">
        <f>'2015'!$AE$1</f>
        <v>Röntgen-diagnosztika és -terápia</v>
      </c>
      <c r="E544" t="s">
        <v>165</v>
      </c>
      <c r="F544">
        <f>'2019'!AD213</f>
        <v>2.2000000000000002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4024</v>
      </c>
      <c r="B545" t="s">
        <v>56</v>
      </c>
      <c r="C545">
        <v>2019</v>
      </c>
      <c r="D545" t="str">
        <f>'2015'!$AE$1</f>
        <v>Röntgen-diagnosztika és -terápia</v>
      </c>
      <c r="E545" t="s">
        <v>165</v>
      </c>
      <c r="F545">
        <f>'2019'!AD214</f>
        <v>2.2000000000000002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4025</v>
      </c>
      <c r="B546" t="s">
        <v>57</v>
      </c>
      <c r="C546">
        <v>2019</v>
      </c>
      <c r="D546" t="str">
        <f>'2015'!$AE$1</f>
        <v>Röntgen-diagnosztika és -terápia</v>
      </c>
      <c r="E546" t="s">
        <v>165</v>
      </c>
      <c r="F546">
        <f>'2019'!AD215</f>
        <v>-0.3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4026</v>
      </c>
      <c r="B547" t="s">
        <v>58</v>
      </c>
      <c r="C547">
        <v>2019</v>
      </c>
      <c r="D547" t="str">
        <f>'2015'!$AE$1</f>
        <v>Röntgen-diagnosztika és -terápia</v>
      </c>
      <c r="E547" t="s">
        <v>165</v>
      </c>
      <c r="F547">
        <f>'2019'!AD216</f>
        <v>-0.3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4027</v>
      </c>
      <c r="B548" t="s">
        <v>59</v>
      </c>
      <c r="C548">
        <v>2019</v>
      </c>
      <c r="D548" t="str">
        <f>'2015'!$AE$1</f>
        <v>Röntgen-diagnosztika és -terápia</v>
      </c>
      <c r="E548" t="s">
        <v>165</v>
      </c>
      <c r="F548">
        <f>'2019'!AD217</f>
        <v>-0.8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4028</v>
      </c>
      <c r="B549" t="s">
        <v>60</v>
      </c>
      <c r="C549">
        <v>2019</v>
      </c>
      <c r="D549" t="str">
        <f>'2015'!$AE$1</f>
        <v>Röntgen-diagnosztika és -terápia</v>
      </c>
      <c r="E549" t="s">
        <v>165</v>
      </c>
      <c r="F549">
        <f>'2019'!AD218</f>
        <v>-0.8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4029</v>
      </c>
      <c r="B550" t="s">
        <v>61</v>
      </c>
      <c r="C550">
        <v>2019</v>
      </c>
      <c r="D550" t="str">
        <f>'2015'!$AE$1</f>
        <v>Röntgen-diagnosztika és -terápia</v>
      </c>
      <c r="E550" t="s">
        <v>165</v>
      </c>
      <c r="F550">
        <f>'2019'!AD219</f>
        <v>-0.3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4030</v>
      </c>
      <c r="B551" t="s">
        <v>62</v>
      </c>
      <c r="C551">
        <v>2019</v>
      </c>
      <c r="D551" t="str">
        <f>'2015'!$AE$1</f>
        <v>Röntgen-diagnosztika és -terápia</v>
      </c>
      <c r="E551" t="s">
        <v>165</v>
      </c>
      <c r="F551">
        <f>'2019'!AD220</f>
        <v>-0.3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4031</v>
      </c>
      <c r="B552" t="s">
        <v>63</v>
      </c>
      <c r="C552">
        <v>2019</v>
      </c>
      <c r="D552" t="str">
        <f>'2015'!$AE$1</f>
        <v>Röntgen-diagnosztika és -terápia</v>
      </c>
      <c r="E552" t="s">
        <v>165</v>
      </c>
      <c r="F552">
        <f>'2019'!AD221</f>
        <v>-0.3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4032</v>
      </c>
      <c r="B553" t="s">
        <v>31</v>
      </c>
      <c r="C553">
        <v>2019</v>
      </c>
      <c r="D553" t="str">
        <f>'2015'!$AE$1</f>
        <v>Röntgen-diagnosztika és -terápia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4033</v>
      </c>
      <c r="B554" t="s">
        <v>33</v>
      </c>
      <c r="C554">
        <v>2019</v>
      </c>
      <c r="D554" t="str">
        <f>'2015'!$AE$1</f>
        <v>Röntgen-diagnosztika és -terápia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4034</v>
      </c>
      <c r="B555" t="s">
        <v>35</v>
      </c>
      <c r="C555">
        <v>2019</v>
      </c>
      <c r="D555" t="str">
        <f>'2015'!$AE$1</f>
        <v>Röntgen-diagnosztika és -terápia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4035</v>
      </c>
      <c r="B556" t="s">
        <v>37</v>
      </c>
      <c r="C556">
        <v>2019</v>
      </c>
      <c r="D556" t="str">
        <f>'2015'!$AE$1</f>
        <v>Röntgen-diagnosztika és -terápia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4036</v>
      </c>
      <c r="B557" t="s">
        <v>38</v>
      </c>
      <c r="C557">
        <v>2019</v>
      </c>
      <c r="D557" t="str">
        <f>'2015'!$AE$1</f>
        <v>Röntgen-diagnosztika és -terápia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4037</v>
      </c>
      <c r="B558" t="s">
        <v>39</v>
      </c>
      <c r="C558">
        <v>2019</v>
      </c>
      <c r="D558" t="str">
        <f>'2015'!$AE$1</f>
        <v>Röntgen-diagnosztika és -terápia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4038</v>
      </c>
      <c r="B559" t="s">
        <v>41</v>
      </c>
      <c r="C559">
        <v>2019</v>
      </c>
      <c r="D559" t="str">
        <f>'2015'!$AE$1</f>
        <v>Röntgen-diagnosztika és -terápia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4039</v>
      </c>
      <c r="B560" t="s">
        <v>42</v>
      </c>
      <c r="C560">
        <v>2019</v>
      </c>
      <c r="D560" t="str">
        <f>'2015'!$AE$1</f>
        <v>Röntgen-diagnosztika és -terápia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4040</v>
      </c>
      <c r="B561" t="s">
        <v>43</v>
      </c>
      <c r="C561">
        <v>2019</v>
      </c>
      <c r="D561" t="str">
        <f>'2015'!$AE$1</f>
        <v>Röntgen-diagnosztika és -terápia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4041</v>
      </c>
      <c r="B562" t="s">
        <v>44</v>
      </c>
      <c r="C562">
        <v>2019</v>
      </c>
      <c r="D562" t="str">
        <f>'2015'!$AE$1</f>
        <v>Röntgen-diagnosztika és -terápia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4042</v>
      </c>
      <c r="B563" t="s">
        <v>45</v>
      </c>
      <c r="C563">
        <v>2019</v>
      </c>
      <c r="D563" t="str">
        <f>'2015'!$AE$1</f>
        <v>Röntgen-diagnosztika és -terápia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4043</v>
      </c>
      <c r="B564" t="s">
        <v>46</v>
      </c>
      <c r="C564">
        <v>2019</v>
      </c>
      <c r="D564" t="str">
        <f>'2015'!$AE$1</f>
        <v>Röntgen-diagnosztika és -terápia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4044</v>
      </c>
      <c r="B565" t="s">
        <v>47</v>
      </c>
      <c r="C565">
        <v>2019</v>
      </c>
      <c r="D565" t="str">
        <f>'2015'!$AE$1</f>
        <v>Röntgen-diagnosztika és -terápia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4045</v>
      </c>
      <c r="B566" t="s">
        <v>48</v>
      </c>
      <c r="C566">
        <v>2019</v>
      </c>
      <c r="D566" t="str">
        <f>'2015'!$AE$1</f>
        <v>Röntgen-diagnosztika és -terápia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4046</v>
      </c>
      <c r="B567" t="s">
        <v>49</v>
      </c>
      <c r="C567">
        <v>2019</v>
      </c>
      <c r="D567" t="str">
        <f>'2015'!$AE$1</f>
        <v>Röntgen-diagnosztika és -terápia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4047</v>
      </c>
      <c r="B568" t="s">
        <v>50</v>
      </c>
      <c r="C568">
        <v>2019</v>
      </c>
      <c r="D568" t="str">
        <f>'2015'!$AE$1</f>
        <v>Röntgen-diagnosztika és -terápia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4048</v>
      </c>
      <c r="B569" t="s">
        <v>51</v>
      </c>
      <c r="C569">
        <v>2019</v>
      </c>
      <c r="D569" t="str">
        <f>'2015'!$AE$1</f>
        <v>Röntgen-diagnosztika és -terápia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4049</v>
      </c>
      <c r="B570" t="s">
        <v>52</v>
      </c>
      <c r="C570">
        <v>2019</v>
      </c>
      <c r="D570" t="str">
        <f>'2015'!$AE$1</f>
        <v>Röntgen-diagnosztika és -terápia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4050</v>
      </c>
      <c r="B571" t="s">
        <v>53</v>
      </c>
      <c r="C571">
        <v>2019</v>
      </c>
      <c r="D571" t="str">
        <f>'2015'!$AE$1</f>
        <v>Röntgen-diagnosztika és -terápia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4051</v>
      </c>
      <c r="B572" t="s">
        <v>54</v>
      </c>
      <c r="C572">
        <v>2019</v>
      </c>
      <c r="D572" t="str">
        <f>'2015'!$AE$1</f>
        <v>Röntgen-diagnosztika és -terápia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4052</v>
      </c>
      <c r="B573" t="s">
        <v>55</v>
      </c>
      <c r="C573">
        <v>2019</v>
      </c>
      <c r="D573" t="str">
        <f>'2015'!$AE$1</f>
        <v>Röntgen-diagnosztika és -terápia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4053</v>
      </c>
      <c r="B574" t="s">
        <v>56</v>
      </c>
      <c r="C574">
        <v>2019</v>
      </c>
      <c r="D574" t="str">
        <f>'2015'!$AE$1</f>
        <v>Röntgen-diagnosztika és -terápia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4054</v>
      </c>
      <c r="B575" t="s">
        <v>57</v>
      </c>
      <c r="C575">
        <v>2019</v>
      </c>
      <c r="D575" t="str">
        <f>'2015'!$AE$1</f>
        <v>Röntgen-diagnosztika és -terápia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4055</v>
      </c>
      <c r="B576" t="s">
        <v>58</v>
      </c>
      <c r="C576">
        <v>2019</v>
      </c>
      <c r="D576" t="str">
        <f>'2015'!$AE$1</f>
        <v>Röntgen-diagnosztika és -terápia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4056</v>
      </c>
      <c r="B577" t="s">
        <v>59</v>
      </c>
      <c r="C577">
        <v>2019</v>
      </c>
      <c r="D577" t="str">
        <f>'2015'!$AE$1</f>
        <v>Röntgen-diagnosztika és -terápia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4057</v>
      </c>
      <c r="B578" t="s">
        <v>60</v>
      </c>
      <c r="C578">
        <v>2019</v>
      </c>
      <c r="D578" t="str">
        <f>'2015'!$AE$1</f>
        <v>Röntgen-diagnosztika és -terápia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4058</v>
      </c>
      <c r="B579" t="s">
        <v>61</v>
      </c>
      <c r="C579">
        <v>2019</v>
      </c>
      <c r="D579" t="str">
        <f>'2015'!$AE$1</f>
        <v>Röntgen-diagnosztika és -terápia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4059</v>
      </c>
      <c r="B580" t="s">
        <v>62</v>
      </c>
      <c r="C580">
        <v>2019</v>
      </c>
      <c r="D580" t="str">
        <f>'2015'!$AE$1</f>
        <v>Röntgen-diagnosztika és -terápia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4060</v>
      </c>
      <c r="B581" t="s">
        <v>63</v>
      </c>
      <c r="C581">
        <v>2019</v>
      </c>
      <c r="D581" t="str">
        <f>'2015'!$AE$1</f>
        <v>Röntgen-diagnosztika és -terápia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4061</v>
      </c>
      <c r="B582" t="s">
        <v>31</v>
      </c>
      <c r="C582">
        <v>2020</v>
      </c>
      <c r="D582" t="str">
        <f>'2015'!$AE$1</f>
        <v>Röntgen-diagnosztika és -terápia</v>
      </c>
      <c r="E582" t="s">
        <v>186</v>
      </c>
      <c r="F582">
        <f>'2020'!AC193</f>
        <v>1029781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4062</v>
      </c>
      <c r="B583" t="s">
        <v>33</v>
      </c>
      <c r="C583">
        <v>2020</v>
      </c>
      <c r="D583" t="str">
        <f>'2015'!$AE$1</f>
        <v>Röntgen-diagnosztika és -terápia</v>
      </c>
      <c r="E583" t="s">
        <v>186</v>
      </c>
      <c r="F583">
        <f>'2020'!AC194</f>
        <v>1029781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4063</v>
      </c>
      <c r="B584" t="s">
        <v>35</v>
      </c>
      <c r="C584">
        <v>2020</v>
      </c>
      <c r="D584" t="str">
        <f>'2015'!$AE$1</f>
        <v>Röntgen-diagnosztika és -terápia</v>
      </c>
      <c r="E584" t="s">
        <v>186</v>
      </c>
      <c r="F584">
        <f>'2020'!AC195</f>
        <v>1031502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4064</v>
      </c>
      <c r="B585" t="s">
        <v>37</v>
      </c>
      <c r="C585">
        <v>2020</v>
      </c>
      <c r="D585" t="str">
        <f>'2015'!$AE$1</f>
        <v>Röntgen-diagnosztika és -terápia</v>
      </c>
      <c r="E585" t="s">
        <v>186</v>
      </c>
      <c r="F585">
        <f>'2020'!AC196</f>
        <v>1027438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4065</v>
      </c>
      <c r="B586" t="s">
        <v>38</v>
      </c>
      <c r="C586">
        <v>2020</v>
      </c>
      <c r="D586" t="str">
        <f>'2015'!$AE$1</f>
        <v>Röntgen-diagnosztika és -terápia</v>
      </c>
      <c r="E586" t="s">
        <v>186</v>
      </c>
      <c r="F586">
        <f>'2020'!AC197</f>
        <v>1026045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4066</v>
      </c>
      <c r="B587" t="s">
        <v>39</v>
      </c>
      <c r="C587">
        <v>2020</v>
      </c>
      <c r="D587" t="str">
        <f>'2015'!$AE$1</f>
        <v>Röntgen-diagnosztika és -terápia</v>
      </c>
      <c r="E587" t="s">
        <v>186</v>
      </c>
      <c r="F587">
        <f>'2020'!AC198</f>
        <v>1028594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4067</v>
      </c>
      <c r="B588" t="s">
        <v>41</v>
      </c>
      <c r="C588">
        <v>2020</v>
      </c>
      <c r="D588" t="str">
        <f>'2015'!$AE$1</f>
        <v>Röntgen-diagnosztika és -terápia</v>
      </c>
      <c r="E588" t="s">
        <v>186</v>
      </c>
      <c r="F588">
        <f>'2020'!AC199</f>
        <v>1026774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4068</v>
      </c>
      <c r="B589" t="s">
        <v>42</v>
      </c>
      <c r="C589">
        <v>2020</v>
      </c>
      <c r="D589" t="str">
        <f>'2015'!$AE$1</f>
        <v>Röntgen-diagnosztika és -terápia</v>
      </c>
      <c r="E589" t="s">
        <v>186</v>
      </c>
      <c r="F589">
        <f>'2020'!AC200</f>
        <v>1022497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4069</v>
      </c>
      <c r="B590" t="s">
        <v>43</v>
      </c>
      <c r="C590">
        <v>2020</v>
      </c>
      <c r="D590" t="str">
        <f>'2015'!$AE$1</f>
        <v>Röntgen-diagnosztika és -terápia</v>
      </c>
      <c r="E590" t="s">
        <v>186</v>
      </c>
      <c r="F590">
        <f>'2020'!AC201</f>
        <v>1025018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4070</v>
      </c>
      <c r="B591" t="s">
        <v>44</v>
      </c>
      <c r="C591">
        <v>2020</v>
      </c>
      <c r="D591" t="str">
        <f>'2015'!$AE$1</f>
        <v>Röntgen-diagnosztika és -terápia</v>
      </c>
      <c r="E591" t="s">
        <v>186</v>
      </c>
      <c r="F591">
        <f>'2020'!AC202</f>
        <v>1025209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4071</v>
      </c>
      <c r="B592" t="s">
        <v>45</v>
      </c>
      <c r="C592">
        <v>2020</v>
      </c>
      <c r="D592" t="str">
        <f>'2015'!$AE$1</f>
        <v>Röntgen-diagnosztika és -terápia</v>
      </c>
      <c r="E592" t="s">
        <v>186</v>
      </c>
      <c r="F592">
        <f>'2020'!AC203</f>
        <v>1028275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4072</v>
      </c>
      <c r="B593" t="s">
        <v>46</v>
      </c>
      <c r="C593">
        <v>2020</v>
      </c>
      <c r="D593" t="str">
        <f>'2015'!$AE$1</f>
        <v>Röntgen-diagnosztika és -terápia</v>
      </c>
      <c r="E593" t="s">
        <v>186</v>
      </c>
      <c r="F593">
        <f>'2020'!AC204</f>
        <v>1027122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4073</v>
      </c>
      <c r="B594" t="s">
        <v>47</v>
      </c>
      <c r="C594">
        <v>2020</v>
      </c>
      <c r="D594" t="str">
        <f>'2015'!$AE$1</f>
        <v>Röntgen-diagnosztika és -terápia</v>
      </c>
      <c r="E594" t="s">
        <v>186</v>
      </c>
      <c r="F594">
        <f>'2020'!AC205</f>
        <v>1024046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4074</v>
      </c>
      <c r="B595" t="s">
        <v>48</v>
      </c>
      <c r="C595">
        <v>2020</v>
      </c>
      <c r="D595" t="str">
        <f>'2015'!$AE$1</f>
        <v>Röntgen-diagnosztika és -terápia</v>
      </c>
      <c r="E595" t="s">
        <v>186</v>
      </c>
      <c r="F595">
        <f>'2020'!AC206</f>
        <v>1026837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4075</v>
      </c>
      <c r="B596" t="s">
        <v>49</v>
      </c>
      <c r="C596">
        <v>2020</v>
      </c>
      <c r="D596" t="str">
        <f>'2015'!$AE$1</f>
        <v>Röntgen-diagnosztika és -terápia</v>
      </c>
      <c r="E596" t="s">
        <v>186</v>
      </c>
      <c r="F596">
        <f>'2020'!AC207</f>
        <v>1026921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4076</v>
      </c>
      <c r="B597" t="s">
        <v>50</v>
      </c>
      <c r="C597">
        <v>2020</v>
      </c>
      <c r="D597" t="str">
        <f>'2015'!$AE$1</f>
        <v>Röntgen-diagnosztika és -terápia</v>
      </c>
      <c r="E597" t="s">
        <v>186</v>
      </c>
      <c r="F597">
        <f>'2020'!AC208</f>
        <v>1029046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4077</v>
      </c>
      <c r="B598" t="s">
        <v>51</v>
      </c>
      <c r="C598">
        <v>2020</v>
      </c>
      <c r="D598" t="str">
        <f>'2015'!$AE$1</f>
        <v>Röntgen-diagnosztika és -terápia</v>
      </c>
      <c r="E598" t="s">
        <v>186</v>
      </c>
      <c r="F598">
        <f>'2020'!AC209</f>
        <v>1029722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4078</v>
      </c>
      <c r="B599" t="s">
        <v>52</v>
      </c>
      <c r="C599">
        <v>2020</v>
      </c>
      <c r="D599" t="str">
        <f>'2015'!$AE$1</f>
        <v>Röntgen-diagnosztika és -terápia</v>
      </c>
      <c r="E599" t="s">
        <v>186</v>
      </c>
      <c r="F599">
        <f>'2020'!AC210</f>
        <v>1025549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4079</v>
      </c>
      <c r="B600" t="s">
        <v>53</v>
      </c>
      <c r="C600">
        <v>2020</v>
      </c>
      <c r="D600" t="str">
        <f>'2015'!$AE$1</f>
        <v>Röntgen-diagnosztika és -terápia</v>
      </c>
      <c r="E600" t="s">
        <v>186</v>
      </c>
      <c r="F600">
        <f>'2020'!AC211</f>
        <v>1028635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4080</v>
      </c>
      <c r="B601" t="s">
        <v>54</v>
      </c>
      <c r="C601">
        <v>2020</v>
      </c>
      <c r="D601" t="str">
        <f>'2015'!$AE$1</f>
        <v>Röntgen-diagnosztika és -terápia</v>
      </c>
      <c r="E601" t="s">
        <v>186</v>
      </c>
      <c r="F601">
        <f>'2020'!AC212</f>
        <v>1035176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4081</v>
      </c>
      <c r="B602" t="s">
        <v>55</v>
      </c>
      <c r="C602">
        <v>2020</v>
      </c>
      <c r="D602" t="str">
        <f>'2015'!$AE$1</f>
        <v>Röntgen-diagnosztika és -terápia</v>
      </c>
      <c r="E602" t="s">
        <v>186</v>
      </c>
      <c r="F602">
        <f>'2020'!AC213</f>
        <v>1028288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4082</v>
      </c>
      <c r="B603" t="s">
        <v>56</v>
      </c>
      <c r="C603">
        <v>2020</v>
      </c>
      <c r="D603" t="str">
        <f>'2015'!$AE$1</f>
        <v>Röntgen-diagnosztika és -terápia</v>
      </c>
      <c r="E603" t="s">
        <v>186</v>
      </c>
      <c r="F603">
        <f>'2020'!AC214</f>
        <v>1027255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4083</v>
      </c>
      <c r="B604" t="s">
        <v>57</v>
      </c>
      <c r="C604">
        <v>2020</v>
      </c>
      <c r="D604" t="str">
        <f>'2015'!$AE$1</f>
        <v>Röntgen-diagnosztika és -terápia</v>
      </c>
      <c r="E604" t="s">
        <v>186</v>
      </c>
      <c r="F604">
        <f>'2020'!AC215</f>
        <v>1030410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4084</v>
      </c>
      <c r="B605" t="s">
        <v>58</v>
      </c>
      <c r="C605">
        <v>2020</v>
      </c>
      <c r="D605" t="str">
        <f>'2015'!$AE$1</f>
        <v>Röntgen-diagnosztika és -terápia</v>
      </c>
      <c r="E605" t="s">
        <v>186</v>
      </c>
      <c r="F605">
        <f>'2020'!AC216</f>
        <v>1029170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4085</v>
      </c>
      <c r="B606" t="s">
        <v>59</v>
      </c>
      <c r="C606">
        <v>2020</v>
      </c>
      <c r="D606" t="str">
        <f>'2015'!$AE$1</f>
        <v>Röntgen-diagnosztika és -terápia</v>
      </c>
      <c r="E606" t="s">
        <v>186</v>
      </c>
      <c r="F606">
        <f>'2020'!AC217</f>
        <v>1028969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4086</v>
      </c>
      <c r="B607" t="s">
        <v>60</v>
      </c>
      <c r="C607">
        <v>2020</v>
      </c>
      <c r="D607" t="str">
        <f>'2015'!$AE$1</f>
        <v>Röntgen-diagnosztika és -terápia</v>
      </c>
      <c r="E607" t="s">
        <v>186</v>
      </c>
      <c r="F607">
        <f>'2020'!AC218</f>
        <v>1024560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4087</v>
      </c>
      <c r="B608" t="s">
        <v>61</v>
      </c>
      <c r="C608">
        <v>2020</v>
      </c>
      <c r="D608" t="str">
        <f>'2015'!$AE$1</f>
        <v>Röntgen-diagnosztika és -terápia</v>
      </c>
      <c r="E608" t="s">
        <v>186</v>
      </c>
      <c r="F608">
        <f>'2020'!AC219</f>
        <v>1027624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4088</v>
      </c>
      <c r="B609" t="s">
        <v>62</v>
      </c>
      <c r="C609">
        <v>2020</v>
      </c>
      <c r="D609" t="str">
        <f>'2015'!$AE$1</f>
        <v>Röntgen-diagnosztika és -terápia</v>
      </c>
      <c r="E609" t="s">
        <v>186</v>
      </c>
      <c r="F609">
        <f>'2020'!AC220</f>
        <v>1028982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4089</v>
      </c>
      <c r="B610" t="s">
        <v>63</v>
      </c>
      <c r="C610">
        <v>2020</v>
      </c>
      <c r="D610" t="str">
        <f>'2015'!$AE$1</f>
        <v>Röntgen-diagnosztika és -terápia</v>
      </c>
      <c r="E610" t="s">
        <v>186</v>
      </c>
      <c r="F610">
        <f>'2020'!AC221</f>
        <v>1028613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4090</v>
      </c>
      <c r="B611" t="s">
        <v>31</v>
      </c>
      <c r="C611">
        <v>2020</v>
      </c>
      <c r="D611" t="str">
        <f>'2015'!$AE$1</f>
        <v>Röntgen-diagnosztika és -terápia</v>
      </c>
      <c r="E611" t="s">
        <v>163</v>
      </c>
      <c r="F611" s="22">
        <f>'2020'!AB193</f>
        <v>1029781.7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4091</v>
      </c>
      <c r="B612" t="s">
        <v>33</v>
      </c>
      <c r="C612">
        <v>2020</v>
      </c>
      <c r="D612" t="str">
        <f>'2015'!$AE$1</f>
        <v>Röntgen-diagnosztika és -terápia</v>
      </c>
      <c r="E612" t="s">
        <v>163</v>
      </c>
      <c r="F612" s="22">
        <f>'2020'!AB194</f>
        <v>1029781.7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4092</v>
      </c>
      <c r="B613" t="s">
        <v>35</v>
      </c>
      <c r="C613">
        <v>2020</v>
      </c>
      <c r="D613" t="str">
        <f>'2015'!$AE$1</f>
        <v>Röntgen-diagnosztika és -terápia</v>
      </c>
      <c r="E613" t="s">
        <v>163</v>
      </c>
      <c r="F613" s="22">
        <f>'2020'!AB195</f>
        <v>1031502.2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4093</v>
      </c>
      <c r="B614" t="s">
        <v>37</v>
      </c>
      <c r="C614">
        <v>2020</v>
      </c>
      <c r="D614" t="str">
        <f>'2015'!$AE$1</f>
        <v>Röntgen-diagnosztika és -terápia</v>
      </c>
      <c r="E614" t="s">
        <v>163</v>
      </c>
      <c r="F614" s="22">
        <f>'2020'!AB196</f>
        <v>1027437.7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4094</v>
      </c>
      <c r="B615" t="s">
        <v>38</v>
      </c>
      <c r="C615">
        <v>2020</v>
      </c>
      <c r="D615" t="str">
        <f>'2015'!$AE$1</f>
        <v>Röntgen-diagnosztika és -terápia</v>
      </c>
      <c r="E615" t="s">
        <v>163</v>
      </c>
      <c r="F615" s="22">
        <f>'2020'!AB197</f>
        <v>1026044.2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4095</v>
      </c>
      <c r="B616" t="s">
        <v>39</v>
      </c>
      <c r="C616">
        <v>2020</v>
      </c>
      <c r="D616" t="str">
        <f>'2015'!$AE$1</f>
        <v>Röntgen-diagnosztika és -terápia</v>
      </c>
      <c r="E616" t="s">
        <v>163</v>
      </c>
      <c r="F616" s="22">
        <f>'2020'!AB198</f>
        <v>1028593.7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4096</v>
      </c>
      <c r="B617" t="s">
        <v>41</v>
      </c>
      <c r="C617">
        <v>2020</v>
      </c>
      <c r="D617" t="str">
        <f>'2015'!$AE$1</f>
        <v>Röntgen-diagnosztika és -terápia</v>
      </c>
      <c r="E617" t="s">
        <v>163</v>
      </c>
      <c r="F617" s="22">
        <f>'2020'!AB199</f>
        <v>1026773.7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4097</v>
      </c>
      <c r="B618" t="s">
        <v>42</v>
      </c>
      <c r="C618">
        <v>2020</v>
      </c>
      <c r="D618" t="str">
        <f>'2015'!$AE$1</f>
        <v>Röntgen-diagnosztika és -terápia</v>
      </c>
      <c r="E618" t="s">
        <v>163</v>
      </c>
      <c r="F618" s="22">
        <f>'2020'!AB200</f>
        <v>1022497.7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4098</v>
      </c>
      <c r="B619" t="s">
        <v>43</v>
      </c>
      <c r="C619">
        <v>2020</v>
      </c>
      <c r="D619" t="str">
        <f>'2015'!$AE$1</f>
        <v>Röntgen-diagnosztika és -terápia</v>
      </c>
      <c r="E619" t="s">
        <v>163</v>
      </c>
      <c r="F619" s="22">
        <f>'2020'!AB201</f>
        <v>1025017.7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4099</v>
      </c>
      <c r="B620" t="s">
        <v>44</v>
      </c>
      <c r="C620">
        <v>2020</v>
      </c>
      <c r="D620" t="str">
        <f>'2015'!$AE$1</f>
        <v>Röntgen-diagnosztika és -terápia</v>
      </c>
      <c r="E620" t="s">
        <v>163</v>
      </c>
      <c r="F620" s="22">
        <f>'2020'!AB202</f>
        <v>1025208.7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4100</v>
      </c>
      <c r="B621" t="s">
        <v>45</v>
      </c>
      <c r="C621">
        <v>2020</v>
      </c>
      <c r="D621" t="str">
        <f>'2015'!$AE$1</f>
        <v>Röntgen-diagnosztika és -terápia</v>
      </c>
      <c r="E621" t="s">
        <v>163</v>
      </c>
      <c r="F621" s="22">
        <f>'2020'!AB203</f>
        <v>1028275.2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4101</v>
      </c>
      <c r="B622" t="s">
        <v>46</v>
      </c>
      <c r="C622">
        <v>2020</v>
      </c>
      <c r="D622" t="str">
        <f>'2015'!$AE$1</f>
        <v>Röntgen-diagnosztika és -terápia</v>
      </c>
      <c r="E622" t="s">
        <v>163</v>
      </c>
      <c r="F622" s="22">
        <f>'2020'!AB204</f>
        <v>1027122.2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4102</v>
      </c>
      <c r="B623" t="s">
        <v>47</v>
      </c>
      <c r="C623">
        <v>2020</v>
      </c>
      <c r="D623" t="str">
        <f>'2015'!$AE$1</f>
        <v>Röntgen-diagnosztika és -terápia</v>
      </c>
      <c r="E623" t="s">
        <v>163</v>
      </c>
      <c r="F623" s="22">
        <f>'2020'!AB205</f>
        <v>1024046.2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4103</v>
      </c>
      <c r="B624" t="s">
        <v>48</v>
      </c>
      <c r="C624">
        <v>2020</v>
      </c>
      <c r="D624" t="str">
        <f>'2015'!$AE$1</f>
        <v>Röntgen-diagnosztika és -terápia</v>
      </c>
      <c r="E624" t="s">
        <v>163</v>
      </c>
      <c r="F624" s="22">
        <f>'2020'!AB206</f>
        <v>1026837.7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4104</v>
      </c>
      <c r="B625" t="s">
        <v>49</v>
      </c>
      <c r="C625">
        <v>2020</v>
      </c>
      <c r="D625" t="str">
        <f>'2015'!$AE$1</f>
        <v>Röntgen-diagnosztika és -terápia</v>
      </c>
      <c r="E625" t="s">
        <v>163</v>
      </c>
      <c r="F625" s="22">
        <f>'2020'!AB207</f>
        <v>1026920.7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4105</v>
      </c>
      <c r="B626" t="s">
        <v>50</v>
      </c>
      <c r="C626">
        <v>2020</v>
      </c>
      <c r="D626" t="str">
        <f>'2015'!$AE$1</f>
        <v>Röntgen-diagnosztika és -terápia</v>
      </c>
      <c r="E626" t="s">
        <v>163</v>
      </c>
      <c r="F626" s="22">
        <f>'2020'!AB208</f>
        <v>1029046.7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4106</v>
      </c>
      <c r="B627" t="s">
        <v>51</v>
      </c>
      <c r="C627">
        <v>2020</v>
      </c>
      <c r="D627" t="str">
        <f>'2015'!$AE$1</f>
        <v>Röntgen-diagnosztika és -terápia</v>
      </c>
      <c r="E627" t="s">
        <v>163</v>
      </c>
      <c r="F627" s="22">
        <f>'2020'!AB209</f>
        <v>1029721.7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4107</v>
      </c>
      <c r="B628" t="s">
        <v>52</v>
      </c>
      <c r="C628">
        <v>2020</v>
      </c>
      <c r="D628" t="str">
        <f>'2015'!$AE$1</f>
        <v>Röntgen-diagnosztika és -terápia</v>
      </c>
      <c r="E628" t="s">
        <v>163</v>
      </c>
      <c r="F628" s="22">
        <f>'2020'!AB210</f>
        <v>1025549.7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4108</v>
      </c>
      <c r="B629" t="s">
        <v>53</v>
      </c>
      <c r="C629">
        <v>2020</v>
      </c>
      <c r="D629" t="str">
        <f>'2015'!$AE$1</f>
        <v>Röntgen-diagnosztika és -terápia</v>
      </c>
      <c r="E629" t="s">
        <v>163</v>
      </c>
      <c r="F629" s="22">
        <f>'2020'!AB211</f>
        <v>1028635.2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4109</v>
      </c>
      <c r="B630" t="s">
        <v>54</v>
      </c>
      <c r="C630">
        <v>2020</v>
      </c>
      <c r="D630" t="str">
        <f>'2015'!$AE$1</f>
        <v>Röntgen-diagnosztika és -terápia</v>
      </c>
      <c r="E630" t="s">
        <v>163</v>
      </c>
      <c r="F630" s="22">
        <f>'2020'!AB212</f>
        <v>1035175.7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4110</v>
      </c>
      <c r="B631" t="s">
        <v>55</v>
      </c>
      <c r="C631">
        <v>2020</v>
      </c>
      <c r="D631" t="str">
        <f>'2015'!$AE$1</f>
        <v>Röntgen-diagnosztika és -terápia</v>
      </c>
      <c r="E631" t="s">
        <v>163</v>
      </c>
      <c r="F631" s="22">
        <f>'2020'!AB213</f>
        <v>1028288.2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4111</v>
      </c>
      <c r="B632" t="s">
        <v>56</v>
      </c>
      <c r="C632">
        <v>2020</v>
      </c>
      <c r="D632" t="str">
        <f>'2015'!$AE$1</f>
        <v>Röntgen-diagnosztika és -terápia</v>
      </c>
      <c r="E632" t="s">
        <v>163</v>
      </c>
      <c r="F632" s="22">
        <f>'2020'!AB214</f>
        <v>1027254.7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4112</v>
      </c>
      <c r="B633" t="s">
        <v>57</v>
      </c>
      <c r="C633">
        <v>2020</v>
      </c>
      <c r="D633" t="str">
        <f>'2015'!$AE$1</f>
        <v>Röntgen-diagnosztika és -terápia</v>
      </c>
      <c r="E633" t="s">
        <v>163</v>
      </c>
      <c r="F633" s="22">
        <f>'2020'!AB215</f>
        <v>1030410.2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4113</v>
      </c>
      <c r="B634" t="s">
        <v>58</v>
      </c>
      <c r="C634">
        <v>2020</v>
      </c>
      <c r="D634" t="str">
        <f>'2015'!$AE$1</f>
        <v>Röntgen-diagnosztika és -terápia</v>
      </c>
      <c r="E634" t="s">
        <v>163</v>
      </c>
      <c r="F634" s="22">
        <f>'2020'!AB216</f>
        <v>1029169.2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4114</v>
      </c>
      <c r="B635" t="s">
        <v>59</v>
      </c>
      <c r="C635">
        <v>2020</v>
      </c>
      <c r="D635" t="str">
        <f>'2015'!$AE$1</f>
        <v>Röntgen-diagnosztika és -terápia</v>
      </c>
      <c r="E635" t="s">
        <v>163</v>
      </c>
      <c r="F635" s="22">
        <f>'2020'!AB217</f>
        <v>1028968.7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4115</v>
      </c>
      <c r="B636" t="s">
        <v>60</v>
      </c>
      <c r="C636">
        <v>2020</v>
      </c>
      <c r="D636" t="str">
        <f>'2015'!$AE$1</f>
        <v>Röntgen-diagnosztika és -terápia</v>
      </c>
      <c r="E636" t="s">
        <v>163</v>
      </c>
      <c r="F636" s="22">
        <f>'2020'!AB218</f>
        <v>1024560.2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4116</v>
      </c>
      <c r="B637" t="s">
        <v>61</v>
      </c>
      <c r="C637">
        <v>2020</v>
      </c>
      <c r="D637" t="str">
        <f>'2015'!$AE$1</f>
        <v>Röntgen-diagnosztika és -terápia</v>
      </c>
      <c r="E637" t="s">
        <v>163</v>
      </c>
      <c r="F637" s="22">
        <f>'2020'!AB219</f>
        <v>1027624.2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4117</v>
      </c>
      <c r="B638" t="s">
        <v>62</v>
      </c>
      <c r="C638">
        <v>2020</v>
      </c>
      <c r="D638" t="str">
        <f>'2015'!$AE$1</f>
        <v>Röntgen-diagnosztika és -terápia</v>
      </c>
      <c r="E638" t="s">
        <v>163</v>
      </c>
      <c r="F638" s="22">
        <f>'2020'!AB220</f>
        <v>1028981.2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4118</v>
      </c>
      <c r="B639" t="s">
        <v>63</v>
      </c>
      <c r="C639">
        <v>2020</v>
      </c>
      <c r="D639" t="str">
        <f>'2015'!$AE$1</f>
        <v>Röntgen-diagnosztika és -terápia</v>
      </c>
      <c r="E639" t="s">
        <v>163</v>
      </c>
      <c r="F639" s="22">
        <f>'2020'!AB221</f>
        <v>1028613.2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4119</v>
      </c>
      <c r="B640" t="s">
        <v>31</v>
      </c>
      <c r="C640">
        <v>2020</v>
      </c>
      <c r="D640" t="str">
        <f>'2015'!$AE$1</f>
        <v>Röntgen-diagnosztika és -terápia</v>
      </c>
      <c r="E640" t="s">
        <v>165</v>
      </c>
      <c r="F640">
        <f>'2020'!AD193</f>
        <v>-0.7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4120</v>
      </c>
      <c r="B641" t="s">
        <v>33</v>
      </c>
      <c r="C641">
        <v>2020</v>
      </c>
      <c r="D641" t="str">
        <f>'2015'!$AE$1</f>
        <v>Röntgen-diagnosztika és -terápia</v>
      </c>
      <c r="E641" t="s">
        <v>165</v>
      </c>
      <c r="F641">
        <f>'2020'!AD194</f>
        <v>-0.7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4121</v>
      </c>
      <c r="B642" t="s">
        <v>35</v>
      </c>
      <c r="C642">
        <v>2020</v>
      </c>
      <c r="D642" t="str">
        <f>'2015'!$AE$1</f>
        <v>Röntgen-diagnosztika és -terápia</v>
      </c>
      <c r="E642" t="s">
        <v>165</v>
      </c>
      <c r="F642">
        <f>'2020'!AD195</f>
        <v>-0.2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4122</v>
      </c>
      <c r="B643" t="s">
        <v>37</v>
      </c>
      <c r="C643">
        <v>2020</v>
      </c>
      <c r="D643" t="str">
        <f>'2015'!$AE$1</f>
        <v>Röntgen-diagnosztika és -terápia</v>
      </c>
      <c r="E643" t="s">
        <v>165</v>
      </c>
      <c r="F643">
        <f>'2020'!AD196</f>
        <v>0.3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4123</v>
      </c>
      <c r="B644" t="s">
        <v>38</v>
      </c>
      <c r="C644">
        <v>2020</v>
      </c>
      <c r="D644" t="str">
        <f>'2015'!$AE$1</f>
        <v>Röntgen-diagnosztika és -terápia</v>
      </c>
      <c r="E644" t="s">
        <v>165</v>
      </c>
      <c r="F644">
        <f>'2020'!AD197</f>
        <v>0.8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4124</v>
      </c>
      <c r="B645" t="s">
        <v>39</v>
      </c>
      <c r="C645">
        <v>2020</v>
      </c>
      <c r="D645" t="str">
        <f>'2015'!$AE$1</f>
        <v>Röntgen-diagnosztika és -terápia</v>
      </c>
      <c r="E645" t="s">
        <v>165</v>
      </c>
      <c r="F645">
        <f>'2020'!AD198</f>
        <v>0.3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4125</v>
      </c>
      <c r="B646" t="s">
        <v>41</v>
      </c>
      <c r="C646">
        <v>2020</v>
      </c>
      <c r="D646" t="str">
        <f>'2015'!$AE$1</f>
        <v>Röntgen-diagnosztika és -terápia</v>
      </c>
      <c r="E646" t="s">
        <v>165</v>
      </c>
      <c r="F646">
        <f>'2020'!AD199</f>
        <v>0.3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4126</v>
      </c>
      <c r="B647" t="s">
        <v>42</v>
      </c>
      <c r="C647">
        <v>2020</v>
      </c>
      <c r="D647" t="str">
        <f>'2015'!$AE$1</f>
        <v>Röntgen-diagnosztika és -terápia</v>
      </c>
      <c r="E647" t="s">
        <v>165</v>
      </c>
      <c r="F647">
        <f>'2020'!AD200</f>
        <v>-0.7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4127</v>
      </c>
      <c r="B648" t="s">
        <v>43</v>
      </c>
      <c r="C648">
        <v>2020</v>
      </c>
      <c r="D648" t="str">
        <f>'2015'!$AE$1</f>
        <v>Röntgen-diagnosztika és -terápia</v>
      </c>
      <c r="E648" t="s">
        <v>165</v>
      </c>
      <c r="F648">
        <f>'2020'!AD201</f>
        <v>0.3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4128</v>
      </c>
      <c r="B649" t="s">
        <v>44</v>
      </c>
      <c r="C649">
        <v>2020</v>
      </c>
      <c r="D649" t="str">
        <f>'2015'!$AE$1</f>
        <v>Röntgen-diagnosztika és -terápia</v>
      </c>
      <c r="E649" t="s">
        <v>165</v>
      </c>
      <c r="F649">
        <f>'2020'!AD202</f>
        <v>0.3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4129</v>
      </c>
      <c r="B650" t="s">
        <v>45</v>
      </c>
      <c r="C650">
        <v>2020</v>
      </c>
      <c r="D650" t="str">
        <f>'2015'!$AE$1</f>
        <v>Röntgen-diagnosztika és -terápia</v>
      </c>
      <c r="E650" t="s">
        <v>165</v>
      </c>
      <c r="F650">
        <f>'2020'!AD203</f>
        <v>-0.2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4130</v>
      </c>
      <c r="B651" t="s">
        <v>46</v>
      </c>
      <c r="C651">
        <v>2020</v>
      </c>
      <c r="D651" t="str">
        <f>'2015'!$AE$1</f>
        <v>Röntgen-diagnosztika és -terápia</v>
      </c>
      <c r="E651" t="s">
        <v>165</v>
      </c>
      <c r="F651">
        <f>'2020'!AD204</f>
        <v>-0.2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4131</v>
      </c>
      <c r="B652" t="s">
        <v>47</v>
      </c>
      <c r="C652">
        <v>2020</v>
      </c>
      <c r="D652" t="str">
        <f>'2015'!$AE$1</f>
        <v>Röntgen-diagnosztika és -terápia</v>
      </c>
      <c r="E652" t="s">
        <v>165</v>
      </c>
      <c r="F652">
        <f>'2020'!AD205</f>
        <v>-0.2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4132</v>
      </c>
      <c r="B653" t="s">
        <v>48</v>
      </c>
      <c r="C653">
        <v>2020</v>
      </c>
      <c r="D653" t="str">
        <f>'2015'!$AE$1</f>
        <v>Röntgen-diagnosztika és -terápia</v>
      </c>
      <c r="E653" t="s">
        <v>165</v>
      </c>
      <c r="F653">
        <f>'2020'!AD206</f>
        <v>-0.7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4133</v>
      </c>
      <c r="B654" t="s">
        <v>49</v>
      </c>
      <c r="C654">
        <v>2020</v>
      </c>
      <c r="D654" t="str">
        <f>'2015'!$AE$1</f>
        <v>Röntgen-diagnosztika és -terápia</v>
      </c>
      <c r="E654" t="s">
        <v>165</v>
      </c>
      <c r="F654">
        <f>'2020'!AD207</f>
        <v>0.3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4134</v>
      </c>
      <c r="B655" t="s">
        <v>50</v>
      </c>
      <c r="C655">
        <v>2020</v>
      </c>
      <c r="D655" t="str">
        <f>'2015'!$AE$1</f>
        <v>Röntgen-diagnosztika és -terápia</v>
      </c>
      <c r="E655" t="s">
        <v>165</v>
      </c>
      <c r="F655">
        <f>'2020'!AD208</f>
        <v>-0.7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4135</v>
      </c>
      <c r="B656" t="s">
        <v>51</v>
      </c>
      <c r="C656">
        <v>2020</v>
      </c>
      <c r="D656" t="str">
        <f>'2015'!$AE$1</f>
        <v>Röntgen-diagnosztika és -terápia</v>
      </c>
      <c r="E656" t="s">
        <v>165</v>
      </c>
      <c r="F656">
        <f>'2020'!AD209</f>
        <v>0.3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4136</v>
      </c>
      <c r="B657" t="s">
        <v>52</v>
      </c>
      <c r="C657">
        <v>2020</v>
      </c>
      <c r="D657" t="str">
        <f>'2015'!$AE$1</f>
        <v>Röntgen-diagnosztika és -terápia</v>
      </c>
      <c r="E657" t="s">
        <v>165</v>
      </c>
      <c r="F657">
        <f>'2020'!AD210</f>
        <v>-0.7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4137</v>
      </c>
      <c r="B658" t="s">
        <v>53</v>
      </c>
      <c r="C658">
        <v>2020</v>
      </c>
      <c r="D658" t="str">
        <f>'2015'!$AE$1</f>
        <v>Röntgen-diagnosztika és -terápia</v>
      </c>
      <c r="E658" t="s">
        <v>165</v>
      </c>
      <c r="F658">
        <f>'2020'!AD211</f>
        <v>-0.2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4138</v>
      </c>
      <c r="B659" t="s">
        <v>54</v>
      </c>
      <c r="C659">
        <v>2020</v>
      </c>
      <c r="D659" t="str">
        <f>'2015'!$AE$1</f>
        <v>Röntgen-diagnosztika és -terápia</v>
      </c>
      <c r="E659" t="s">
        <v>165</v>
      </c>
      <c r="F659">
        <f>'2020'!AD212</f>
        <v>0.3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4139</v>
      </c>
      <c r="B660" t="s">
        <v>55</v>
      </c>
      <c r="C660">
        <v>2020</v>
      </c>
      <c r="D660" t="str">
        <f>'2015'!$AE$1</f>
        <v>Röntgen-diagnosztika és -terápia</v>
      </c>
      <c r="E660" t="s">
        <v>165</v>
      </c>
      <c r="F660">
        <f>'2020'!AD213</f>
        <v>-0.2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4140</v>
      </c>
      <c r="B661" t="s">
        <v>56</v>
      </c>
      <c r="C661">
        <v>2020</v>
      </c>
      <c r="D661" t="str">
        <f>'2015'!$AE$1</f>
        <v>Röntgen-diagnosztika és -terápia</v>
      </c>
      <c r="E661" t="s">
        <v>165</v>
      </c>
      <c r="F661">
        <f>'2020'!AD214</f>
        <v>0.3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4141</v>
      </c>
      <c r="B662" t="s">
        <v>57</v>
      </c>
      <c r="C662">
        <v>2020</v>
      </c>
      <c r="D662" t="str">
        <f>'2015'!$AE$1</f>
        <v>Röntgen-diagnosztika és -terápia</v>
      </c>
      <c r="E662" t="s">
        <v>165</v>
      </c>
      <c r="F662">
        <f>'2020'!AD215</f>
        <v>-0.2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4142</v>
      </c>
      <c r="B663" t="s">
        <v>58</v>
      </c>
      <c r="C663">
        <v>2020</v>
      </c>
      <c r="D663" t="str">
        <f>'2015'!$AE$1</f>
        <v>Röntgen-diagnosztika és -terápia</v>
      </c>
      <c r="E663" t="s">
        <v>165</v>
      </c>
      <c r="F663">
        <f>'2020'!AD216</f>
        <v>0.8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4143</v>
      </c>
      <c r="B664" t="s">
        <v>59</v>
      </c>
      <c r="C664">
        <v>2020</v>
      </c>
      <c r="D664" t="str">
        <f>'2015'!$AE$1</f>
        <v>Röntgen-diagnosztika és -terápia</v>
      </c>
      <c r="E664" t="s">
        <v>165</v>
      </c>
      <c r="F664">
        <f>'2020'!AD217</f>
        <v>0.3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4144</v>
      </c>
      <c r="B665" t="s">
        <v>60</v>
      </c>
      <c r="C665">
        <v>2020</v>
      </c>
      <c r="D665" t="str">
        <f>'2015'!$AE$1</f>
        <v>Röntgen-diagnosztika és -terápia</v>
      </c>
      <c r="E665" t="s">
        <v>165</v>
      </c>
      <c r="F665">
        <f>'2020'!AD218</f>
        <v>-0.2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4145</v>
      </c>
      <c r="B666" t="s">
        <v>61</v>
      </c>
      <c r="C666">
        <v>2020</v>
      </c>
      <c r="D666" t="str">
        <f>'2015'!$AE$1</f>
        <v>Röntgen-diagnosztika és -terápia</v>
      </c>
      <c r="E666" t="s">
        <v>165</v>
      </c>
      <c r="F666">
        <f>'2020'!AD219</f>
        <v>-0.2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4146</v>
      </c>
      <c r="B667" t="s">
        <v>62</v>
      </c>
      <c r="C667">
        <v>2020</v>
      </c>
      <c r="D667" t="str">
        <f>'2015'!$AE$1</f>
        <v>Röntgen-diagnosztika és -terápia</v>
      </c>
      <c r="E667" t="s">
        <v>165</v>
      </c>
      <c r="F667">
        <f>'2020'!AD220</f>
        <v>0.8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4147</v>
      </c>
      <c r="B668" t="s">
        <v>63</v>
      </c>
      <c r="C668">
        <v>2020</v>
      </c>
      <c r="D668" t="str">
        <f>'2015'!$AE$1</f>
        <v>Röntgen-diagnosztika és -terápia</v>
      </c>
      <c r="E668" t="s">
        <v>165</v>
      </c>
      <c r="F668">
        <f>'2020'!AD221</f>
        <v>-0.2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4148</v>
      </c>
      <c r="B669" t="s">
        <v>31</v>
      </c>
      <c r="C669">
        <v>2020</v>
      </c>
      <c r="D669" t="str">
        <f>'2015'!$AE$1</f>
        <v>Röntgen-diagnosztika és -terápia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4149</v>
      </c>
      <c r="B670" t="s">
        <v>33</v>
      </c>
      <c r="C670">
        <v>2020</v>
      </c>
      <c r="D670" t="str">
        <f>'2015'!$AE$1</f>
        <v>Röntgen-diagnosztika és -terápia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4150</v>
      </c>
      <c r="B671" t="s">
        <v>35</v>
      </c>
      <c r="C671">
        <v>2020</v>
      </c>
      <c r="D671" t="str">
        <f>'2015'!$AE$1</f>
        <v>Röntgen-diagnosztika és -terápia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4151</v>
      </c>
      <c r="B672" t="s">
        <v>37</v>
      </c>
      <c r="C672">
        <v>2020</v>
      </c>
      <c r="D672" t="str">
        <f>'2015'!$AE$1</f>
        <v>Röntgen-diagnosztika és -terápia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4152</v>
      </c>
      <c r="B673" t="s">
        <v>38</v>
      </c>
      <c r="C673">
        <v>2020</v>
      </c>
      <c r="D673" t="str">
        <f>'2015'!$AE$1</f>
        <v>Röntgen-diagnosztika és -terápia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4153</v>
      </c>
      <c r="B674" t="s">
        <v>39</v>
      </c>
      <c r="C674">
        <v>2020</v>
      </c>
      <c r="D674" t="str">
        <f>'2015'!$AE$1</f>
        <v>Röntgen-diagnosztika és -terápia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4154</v>
      </c>
      <c r="B675" t="s">
        <v>41</v>
      </c>
      <c r="C675">
        <v>2020</v>
      </c>
      <c r="D675" t="str">
        <f>'2015'!$AE$1</f>
        <v>Röntgen-diagnosztika és -terápia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4155</v>
      </c>
      <c r="B676" t="s">
        <v>42</v>
      </c>
      <c r="C676">
        <v>2020</v>
      </c>
      <c r="D676" t="str">
        <f>'2015'!$AE$1</f>
        <v>Röntgen-diagnosztika és -terápia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4156</v>
      </c>
      <c r="B677" t="s">
        <v>43</v>
      </c>
      <c r="C677">
        <v>2020</v>
      </c>
      <c r="D677" t="str">
        <f>'2015'!$AE$1</f>
        <v>Röntgen-diagnosztika és -terápia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4157</v>
      </c>
      <c r="B678" t="s">
        <v>44</v>
      </c>
      <c r="C678">
        <v>2020</v>
      </c>
      <c r="D678" t="str">
        <f>'2015'!$AE$1</f>
        <v>Röntgen-diagnosztika és -terápia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4158</v>
      </c>
      <c r="B679" t="s">
        <v>45</v>
      </c>
      <c r="C679">
        <v>2020</v>
      </c>
      <c r="D679" t="str">
        <f>'2015'!$AE$1</f>
        <v>Röntgen-diagnosztika és -terápia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4159</v>
      </c>
      <c r="B680" t="s">
        <v>46</v>
      </c>
      <c r="C680">
        <v>2020</v>
      </c>
      <c r="D680" t="str">
        <f>'2015'!$AE$1</f>
        <v>Röntgen-diagnosztika és -terápia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4160</v>
      </c>
      <c r="B681" t="s">
        <v>47</v>
      </c>
      <c r="C681">
        <v>2020</v>
      </c>
      <c r="D681" t="str">
        <f>'2015'!$AE$1</f>
        <v>Röntgen-diagnosztika és -terápia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4161</v>
      </c>
      <c r="B682" t="s">
        <v>48</v>
      </c>
      <c r="C682">
        <v>2020</v>
      </c>
      <c r="D682" t="str">
        <f>'2015'!$AE$1</f>
        <v>Röntgen-diagnosztika és -terápia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4162</v>
      </c>
      <c r="B683" t="s">
        <v>49</v>
      </c>
      <c r="C683">
        <v>2020</v>
      </c>
      <c r="D683" t="str">
        <f>'2015'!$AE$1</f>
        <v>Röntgen-diagnosztika és -terápia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4163</v>
      </c>
      <c r="B684" t="s">
        <v>50</v>
      </c>
      <c r="C684">
        <v>2020</v>
      </c>
      <c r="D684" t="str">
        <f>'2015'!$AE$1</f>
        <v>Röntgen-diagnosztika és -terápia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4164</v>
      </c>
      <c r="B685" t="s">
        <v>51</v>
      </c>
      <c r="C685">
        <v>2020</v>
      </c>
      <c r="D685" t="str">
        <f>'2015'!$AE$1</f>
        <v>Röntgen-diagnosztika és -terápia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4165</v>
      </c>
      <c r="B686" t="s">
        <v>52</v>
      </c>
      <c r="C686">
        <v>2020</v>
      </c>
      <c r="D686" t="str">
        <f>'2015'!$AE$1</f>
        <v>Röntgen-diagnosztika és -terápia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4166</v>
      </c>
      <c r="B687" t="s">
        <v>53</v>
      </c>
      <c r="C687">
        <v>2020</v>
      </c>
      <c r="D687" t="str">
        <f>'2015'!$AE$1</f>
        <v>Röntgen-diagnosztika és -terápia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4167</v>
      </c>
      <c r="B688" t="s">
        <v>54</v>
      </c>
      <c r="C688">
        <v>2020</v>
      </c>
      <c r="D688" t="str">
        <f>'2015'!$AE$1</f>
        <v>Röntgen-diagnosztika és -terápia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4168</v>
      </c>
      <c r="B689" t="s">
        <v>55</v>
      </c>
      <c r="C689">
        <v>2020</v>
      </c>
      <c r="D689" t="str">
        <f>'2015'!$AE$1</f>
        <v>Röntgen-diagnosztika és -terápia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4169</v>
      </c>
      <c r="B690" t="s">
        <v>56</v>
      </c>
      <c r="C690">
        <v>2020</v>
      </c>
      <c r="D690" t="str">
        <f>'2015'!$AE$1</f>
        <v>Röntgen-diagnosztika és -terápia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4170</v>
      </c>
      <c r="B691" t="s">
        <v>57</v>
      </c>
      <c r="C691">
        <v>2020</v>
      </c>
      <c r="D691" t="str">
        <f>'2015'!$AE$1</f>
        <v>Röntgen-diagnosztika és -terápia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4171</v>
      </c>
      <c r="B692" t="s">
        <v>58</v>
      </c>
      <c r="C692">
        <v>2020</v>
      </c>
      <c r="D692" t="str">
        <f>'2015'!$AE$1</f>
        <v>Röntgen-diagnosztika és -terápia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4172</v>
      </c>
      <c r="B693" t="s">
        <v>59</v>
      </c>
      <c r="C693">
        <v>2020</v>
      </c>
      <c r="D693" t="str">
        <f>'2015'!$AE$1</f>
        <v>Röntgen-diagnosztika és -terápia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4173</v>
      </c>
      <c r="B694" t="s">
        <v>60</v>
      </c>
      <c r="C694">
        <v>2020</v>
      </c>
      <c r="D694" t="str">
        <f>'2015'!$AE$1</f>
        <v>Röntgen-diagnosztika és -terápia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4174</v>
      </c>
      <c r="B695" t="s">
        <v>61</v>
      </c>
      <c r="C695">
        <v>2020</v>
      </c>
      <c r="D695" t="str">
        <f>'2015'!$AE$1</f>
        <v>Röntgen-diagnosztika és -terápia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4175</v>
      </c>
      <c r="B696" t="s">
        <v>62</v>
      </c>
      <c r="C696">
        <v>2020</v>
      </c>
      <c r="D696" t="str">
        <f>'2015'!$AE$1</f>
        <v>Röntgen-diagnosztika és -terápia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4176</v>
      </c>
      <c r="B697" t="s">
        <v>63</v>
      </c>
      <c r="C697">
        <v>2020</v>
      </c>
      <c r="D697" t="str">
        <f>'2015'!$AE$1</f>
        <v>Röntgen-diagnosztika és -terápia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C193" sqref="AC193"/>
    </sheetView>
  </sheetViews>
  <sheetFormatPr defaultRowHeight="15" x14ac:dyDescent="0.25"/>
  <cols>
    <col min="4" max="4" width="12.42578125" customWidth="1"/>
    <col min="27" max="27" width="11.57031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Nukleáris medicina (izotóp-diagnosztika és 
-terápia)</v>
      </c>
      <c r="AA1" t="str">
        <f>nyers_adat!AA1</f>
        <v>Fizioterápia</v>
      </c>
      <c r="AB1" t="str">
        <f>nyers_adat!AB1</f>
        <v>Patológia és kórszövettan</v>
      </c>
      <c r="AC1" t="str">
        <f>nyers_adat!AC1</f>
        <v>Ultrahang-diagnosztika és -terápia</v>
      </c>
      <c r="AD1" t="str">
        <f>nyers_adat!AD1</f>
        <v>Tomográfia</v>
      </c>
      <c r="AE1" t="str">
        <f>nyers_adat!AE1</f>
        <v>Röntgen-diagnosztika és -terápia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75220</v>
      </c>
      <c r="AA2">
        <f>nyers_adat!AA2</f>
        <v>2377062.0000000009</v>
      </c>
      <c r="AB2">
        <f>nyers_adat!AB2</f>
        <v>377570.00000000006</v>
      </c>
      <c r="AC2">
        <f>nyers_adat!AC2</f>
        <v>631520</v>
      </c>
      <c r="AD2">
        <f>nyers_adat!AD2</f>
        <v>266503.00000000017</v>
      </c>
      <c r="AE2">
        <f>nyers_adat!AE2</f>
        <v>1301911.9999999995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75220</v>
      </c>
      <c r="AA3">
        <f>nyers_adat!AA3</f>
        <v>2377062.0000000009</v>
      </c>
      <c r="AB3">
        <f>nyers_adat!AB3</f>
        <v>377570.00000000006</v>
      </c>
      <c r="AC3">
        <f>nyers_adat!AC3</f>
        <v>631520</v>
      </c>
      <c r="AD3">
        <f>nyers_adat!AD3</f>
        <v>266503.00000000017</v>
      </c>
      <c r="AE3">
        <f>nyers_adat!AE3</f>
        <v>1301911.9999999995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2780</v>
      </c>
      <c r="AA4">
        <f>nyers_adat!AA4</f>
        <v>283759</v>
      </c>
      <c r="AB4">
        <f>nyers_adat!AB4</f>
        <v>38200</v>
      </c>
      <c r="AC4">
        <f>nyers_adat!AC4</f>
        <v>93169.999999999985</v>
      </c>
      <c r="AD4">
        <f>nyers_adat!AD4</f>
        <v>27226.000000000011</v>
      </c>
      <c r="AE4">
        <f>nyers_adat!AE4</f>
        <v>171945.00000000003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6872</v>
      </c>
      <c r="AA5">
        <f>nyers_adat!AA5</f>
        <v>279466</v>
      </c>
      <c r="AB5">
        <f>nyers_adat!AB5</f>
        <v>25865</v>
      </c>
      <c r="AC5">
        <f>nyers_adat!AC5</f>
        <v>50900.000000000007</v>
      </c>
      <c r="AD5">
        <f>nyers_adat!AD5</f>
        <v>12958.000000000002</v>
      </c>
      <c r="AE5">
        <f>nyers_adat!AE5</f>
        <v>116594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3849</v>
      </c>
      <c r="AA6">
        <f>nyers_adat!AA6</f>
        <v>249121.99999999997</v>
      </c>
      <c r="AB6">
        <f>nyers_adat!AB6</f>
        <v>28687</v>
      </c>
      <c r="AC6">
        <f>nyers_adat!AC6</f>
        <v>63837</v>
      </c>
      <c r="AD6">
        <f>nyers_adat!AD6</f>
        <v>26771.999999999993</v>
      </c>
      <c r="AE6">
        <f>nyers_adat!AE6</f>
        <v>116375.00000000001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13501</v>
      </c>
      <c r="AA7">
        <f>nyers_adat!AA7</f>
        <v>812347</v>
      </c>
      <c r="AB7">
        <f>nyers_adat!AB7</f>
        <v>92752</v>
      </c>
      <c r="AC7">
        <f>nyers_adat!AC7</f>
        <v>207907</v>
      </c>
      <c r="AD7">
        <f>nyers_adat!AD7</f>
        <v>66956</v>
      </c>
      <c r="AE7">
        <f>nyers_adat!AE7</f>
        <v>404914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3790</v>
      </c>
      <c r="AA8">
        <f>nyers_adat!AA8</f>
        <v>279066</v>
      </c>
      <c r="AB8">
        <f>nyers_adat!AB8</f>
        <v>81727</v>
      </c>
      <c r="AC8">
        <f>nyers_adat!AC8</f>
        <v>77344</v>
      </c>
      <c r="AD8">
        <f>nyers_adat!AD8</f>
        <v>38245.000000000007</v>
      </c>
      <c r="AE8">
        <f>nyers_adat!AE8</f>
        <v>174996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1191</v>
      </c>
      <c r="AA9">
        <f>nyers_adat!AA9</f>
        <v>126238</v>
      </c>
      <c r="AB9">
        <f>nyers_adat!AB9</f>
        <v>25108</v>
      </c>
      <c r="AC9">
        <f>nyers_adat!AC9</f>
        <v>21640</v>
      </c>
      <c r="AD9">
        <f>nyers_adat!AD9</f>
        <v>19200.000000000004</v>
      </c>
      <c r="AE9">
        <f>nyers_adat!AE9</f>
        <v>74795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2405</v>
      </c>
      <c r="AA10">
        <f>nyers_adat!AA10</f>
        <v>315907</v>
      </c>
      <c r="AB10">
        <f>nyers_adat!AB10</f>
        <v>26873</v>
      </c>
      <c r="AC10">
        <f>nyers_adat!AC10</f>
        <v>51036</v>
      </c>
      <c r="AD10">
        <f>nyers_adat!AD10</f>
        <v>22958.000000000004</v>
      </c>
      <c r="AE10">
        <f>nyers_adat!AE10</f>
        <v>91342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7386</v>
      </c>
      <c r="AA11">
        <f>nyers_adat!AA11</f>
        <v>721211</v>
      </c>
      <c r="AB11">
        <f>nyers_adat!AB11</f>
        <v>133708</v>
      </c>
      <c r="AC11">
        <f>nyers_adat!AC11</f>
        <v>150020</v>
      </c>
      <c r="AD11">
        <f>nyers_adat!AD11</f>
        <v>80403.000000000015</v>
      </c>
      <c r="AE11">
        <f>nyers_adat!AE11</f>
        <v>341133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4063</v>
      </c>
      <c r="AA12">
        <f>nyers_adat!AA12</f>
        <v>236183.99999999994</v>
      </c>
      <c r="AB12">
        <f>nyers_adat!AB12</f>
        <v>51310.000000000007</v>
      </c>
      <c r="AC12">
        <f>nyers_adat!AC12</f>
        <v>108305.00000000001</v>
      </c>
      <c r="AD12">
        <f>nyers_adat!AD12</f>
        <v>36562</v>
      </c>
      <c r="AE12">
        <f>nyers_adat!AE12</f>
        <v>148241.99999999997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2013</v>
      </c>
      <c r="AA13">
        <f>nyers_adat!AA13</f>
        <v>165210.99999999997</v>
      </c>
      <c r="AB13">
        <f>nyers_adat!AB13</f>
        <v>27390</v>
      </c>
      <c r="AC13">
        <f>nyers_adat!AC13</f>
        <v>68370.999999999985</v>
      </c>
      <c r="AD13">
        <f>nyers_adat!AD13</f>
        <v>34014.999999999993</v>
      </c>
      <c r="AE13">
        <f>nyers_adat!AE13</f>
        <v>109454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3476</v>
      </c>
      <c r="AA14">
        <f>nyers_adat!AA14</f>
        <v>105977</v>
      </c>
      <c r="AB14">
        <f>nyers_adat!AB14</f>
        <v>20601</v>
      </c>
      <c r="AC14">
        <f>nyers_adat!AC14</f>
        <v>35961</v>
      </c>
      <c r="AD14">
        <f>nyers_adat!AD14</f>
        <v>11708.999999999995</v>
      </c>
      <c r="AE14">
        <f>nyers_adat!AE14</f>
        <v>76679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9552</v>
      </c>
      <c r="AA15">
        <f>nyers_adat!AA15</f>
        <v>507371.99999999988</v>
      </c>
      <c r="AB15">
        <f>nyers_adat!AB15</f>
        <v>99301</v>
      </c>
      <c r="AC15">
        <f>nyers_adat!AC15</f>
        <v>212637</v>
      </c>
      <c r="AD15">
        <f>nyers_adat!AD15</f>
        <v>82286</v>
      </c>
      <c r="AE15">
        <f>nyers_adat!AE15</f>
        <v>334375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30439</v>
      </c>
      <c r="AA16">
        <f>nyers_adat!AA16</f>
        <v>2040930</v>
      </c>
      <c r="AB16">
        <f>nyers_adat!AB16</f>
        <v>325761</v>
      </c>
      <c r="AC16">
        <f>nyers_adat!AC16</f>
        <v>570564</v>
      </c>
      <c r="AD16">
        <f>nyers_adat!AD16</f>
        <v>229645</v>
      </c>
      <c r="AE16">
        <f>nyers_adat!AE16</f>
        <v>1080422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4295</v>
      </c>
      <c r="AA17">
        <f>nyers_adat!AA17</f>
        <v>614189.99999999977</v>
      </c>
      <c r="AB17">
        <f>nyers_adat!AB17</f>
        <v>62958</v>
      </c>
      <c r="AC17">
        <f>nyers_adat!AC17</f>
        <v>198499.00000000003</v>
      </c>
      <c r="AD17">
        <f>nyers_adat!AD17</f>
        <v>51216.999999999978</v>
      </c>
      <c r="AE17">
        <f>nyers_adat!AE17</f>
        <v>241375.99999999997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2436</v>
      </c>
      <c r="AA18">
        <f>nyers_adat!AA18</f>
        <v>111782</v>
      </c>
      <c r="AB18">
        <f>nyers_adat!AB18</f>
        <v>29343</v>
      </c>
      <c r="AC18">
        <f>nyers_adat!AC18</f>
        <v>48316</v>
      </c>
      <c r="AD18">
        <f>nyers_adat!AD18</f>
        <v>20890.000000000004</v>
      </c>
      <c r="AE18">
        <f>nyers_adat!AE18</f>
        <v>102091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1562</v>
      </c>
      <c r="AA19">
        <f>nyers_adat!AA19</f>
        <v>107851</v>
      </c>
      <c r="AB19">
        <f>nyers_adat!AB19</f>
        <v>15388</v>
      </c>
      <c r="AC19">
        <f>nyers_adat!AC19</f>
        <v>34425</v>
      </c>
      <c r="AD19">
        <f>nyers_adat!AD19</f>
        <v>8860</v>
      </c>
      <c r="AE19">
        <f>nyers_adat!AE19</f>
        <v>62613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8293</v>
      </c>
      <c r="AA20">
        <f>nyers_adat!AA20</f>
        <v>833822.99999999977</v>
      </c>
      <c r="AB20">
        <f>nyers_adat!AB20</f>
        <v>107689</v>
      </c>
      <c r="AC20">
        <f>nyers_adat!AC20</f>
        <v>281240</v>
      </c>
      <c r="AD20">
        <f>nyers_adat!AD20</f>
        <v>80966.999999999985</v>
      </c>
      <c r="AE20">
        <f>nyers_adat!AE20</f>
        <v>406080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7842</v>
      </c>
      <c r="AA21">
        <f>nyers_adat!AA21</f>
        <v>415602.00000000006</v>
      </c>
      <c r="AB21">
        <f>nyers_adat!AB21</f>
        <v>63248.000000000007</v>
      </c>
      <c r="AC21">
        <f>nyers_adat!AC21</f>
        <v>186787.99999999997</v>
      </c>
      <c r="AD21">
        <f>nyers_adat!AD21</f>
        <v>48905</v>
      </c>
      <c r="AE21">
        <f>nyers_adat!AE21</f>
        <v>258037.00000000006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256</v>
      </c>
      <c r="AA22">
        <f>nyers_adat!AA22</f>
        <v>227791</v>
      </c>
      <c r="AB22">
        <f>nyers_adat!AB22</f>
        <v>26368</v>
      </c>
      <c r="AC22">
        <f>nyers_adat!AC22</f>
        <v>65651</v>
      </c>
      <c r="AD22">
        <f>nyers_adat!AD22</f>
        <v>28485.000000000004</v>
      </c>
      <c r="AE22">
        <f>nyers_adat!AE22</f>
        <v>134369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7482</v>
      </c>
      <c r="AA23">
        <f>nyers_adat!AA23</f>
        <v>225453.00000000006</v>
      </c>
      <c r="AB23">
        <f>nyers_adat!AB23</f>
        <v>56250</v>
      </c>
      <c r="AC23">
        <f>nyers_adat!AC23</f>
        <v>115132</v>
      </c>
      <c r="AD23">
        <f>nyers_adat!AD23</f>
        <v>41122.000000000007</v>
      </c>
      <c r="AE23">
        <f>nyers_adat!AE23</f>
        <v>218076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15580</v>
      </c>
      <c r="AA24">
        <f>nyers_adat!AA24</f>
        <v>868846</v>
      </c>
      <c r="AB24">
        <f>nyers_adat!AB24</f>
        <v>145866</v>
      </c>
      <c r="AC24">
        <f>nyers_adat!AC24</f>
        <v>367571</v>
      </c>
      <c r="AD24">
        <f>nyers_adat!AD24</f>
        <v>118512</v>
      </c>
      <c r="AE24">
        <f>nyers_adat!AE24</f>
        <v>610482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55330.000000000007</v>
      </c>
      <c r="AA25">
        <f>nyers_adat!AA25</f>
        <v>360500.00000000006</v>
      </c>
      <c r="AB25">
        <f>nyers_adat!AB25</f>
        <v>48335</v>
      </c>
      <c r="AC25">
        <f>nyers_adat!AC25</f>
        <v>91347.999999999985</v>
      </c>
      <c r="AD25">
        <f>nyers_adat!AD25</f>
        <v>27082.000000000018</v>
      </c>
      <c r="AE25">
        <f>nyers_adat!AE25</f>
        <v>212488.00000000003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4968</v>
      </c>
      <c r="AA26">
        <f>nyers_adat!AA26</f>
        <v>214406.99999999997</v>
      </c>
      <c r="AB26">
        <f>nyers_adat!AB26</f>
        <v>33430</v>
      </c>
      <c r="AC26">
        <f>nyers_adat!AC26</f>
        <v>86121</v>
      </c>
      <c r="AD26">
        <f>nyers_adat!AD26</f>
        <v>28925.999999999993</v>
      </c>
      <c r="AE26">
        <f>nyers_adat!AE26</f>
        <v>136994.99999999994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20422</v>
      </c>
      <c r="AA27">
        <f>nyers_adat!AA27</f>
        <v>329303.99999999994</v>
      </c>
      <c r="AB27">
        <f>nyers_adat!AB27</f>
        <v>57737</v>
      </c>
      <c r="AC27">
        <f>nyers_adat!AC27</f>
        <v>104089</v>
      </c>
      <c r="AD27">
        <f>nyers_adat!AD27</f>
        <v>41087.000000000015</v>
      </c>
      <c r="AE27">
        <f>nyers_adat!AE27</f>
        <v>153045.00000000003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80720</v>
      </c>
      <c r="AA28">
        <f>nyers_adat!AA28</f>
        <v>904211</v>
      </c>
      <c r="AB28">
        <f>nyers_adat!AB28</f>
        <v>139502</v>
      </c>
      <c r="AC28">
        <f>nyers_adat!AC28</f>
        <v>281558</v>
      </c>
      <c r="AD28">
        <f>nyers_adat!AD28</f>
        <v>97095.000000000029</v>
      </c>
      <c r="AE28">
        <f>nyers_adat!AE28</f>
        <v>502528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104593</v>
      </c>
      <c r="AA29">
        <f>nyers_adat!AA29</f>
        <v>2606880</v>
      </c>
      <c r="AB29">
        <f>nyers_adat!AB29</f>
        <v>393057</v>
      </c>
      <c r="AC29">
        <f>nyers_adat!AC29</f>
        <v>930369</v>
      </c>
      <c r="AD29">
        <f>nyers_adat!AD29</f>
        <v>296574</v>
      </c>
      <c r="AE29">
        <f>nyers_adat!AE29</f>
        <v>1519090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210252</v>
      </c>
      <c r="AA30">
        <f>nyers_adat!AA30</f>
        <v>7024872.0000000009</v>
      </c>
      <c r="AB30">
        <f>nyers_adat!AB30</f>
        <v>1096388</v>
      </c>
      <c r="AC30">
        <f>nyers_adat!AC30</f>
        <v>2132453</v>
      </c>
      <c r="AD30">
        <f>nyers_adat!AD30</f>
        <v>792722.00000000023</v>
      </c>
      <c r="AE30">
        <f>nyers_adat!AE30</f>
        <v>3901423.9999999995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>Z2/$D2</f>
        <v>2.5210030522168036E-2</v>
      </c>
      <c r="AA32" s="9">
        <f t="shared" si="0"/>
        <v>0.79667383107000556</v>
      </c>
      <c r="AB32" s="9">
        <f t="shared" si="0"/>
        <v>0.12654282403955047</v>
      </c>
      <c r="AC32" s="9">
        <f t="shared" si="0"/>
        <v>0.21165432697898906</v>
      </c>
      <c r="AD32" s="9">
        <f>AD2/$D2</f>
        <v>8.9318648820119015E-2</v>
      </c>
      <c r="AE32" s="9">
        <f>AE2/$D2</f>
        <v>0.43633662931636291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2.5210030522168036E-2</v>
      </c>
      <c r="AA33" s="9">
        <f t="shared" si="1"/>
        <v>0.79667383107000556</v>
      </c>
      <c r="AB33" s="9">
        <f t="shared" si="1"/>
        <v>0.12654282403955047</v>
      </c>
      <c r="AC33" s="9">
        <f t="shared" si="1"/>
        <v>0.21165432697898906</v>
      </c>
      <c r="AD33" s="9">
        <f t="shared" si="1"/>
        <v>8.9318648820119015E-2</v>
      </c>
      <c r="AE33" s="9">
        <f t="shared" si="1"/>
        <v>0.43633662931636291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6.6562752154310659E-3</v>
      </c>
      <c r="AA34" s="9">
        <f t="shared" si="2"/>
        <v>0.67941654635090065</v>
      </c>
      <c r="AB34" s="9">
        <f t="shared" si="2"/>
        <v>9.1463925622110323E-2</v>
      </c>
      <c r="AC34" s="9">
        <f t="shared" si="2"/>
        <v>0.22308099346104759</v>
      </c>
      <c r="AD34" s="9">
        <f t="shared" si="2"/>
        <v>6.5188398926376359E-2</v>
      </c>
      <c r="AE34" s="9">
        <f t="shared" si="2"/>
        <v>0.41169541076161681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2.2974825315101467E-2</v>
      </c>
      <c r="AA35" s="9">
        <f t="shared" si="3"/>
        <v>0.93432516465514359</v>
      </c>
      <c r="AB35" s="9">
        <f t="shared" si="3"/>
        <v>8.6473203838052889E-2</v>
      </c>
      <c r="AC35" s="9">
        <f t="shared" si="3"/>
        <v>0.1701715088094681</v>
      </c>
      <c r="AD35" s="9">
        <f t="shared" si="3"/>
        <v>4.3321854836013515E-2</v>
      </c>
      <c r="AE35" s="9">
        <f t="shared" si="3"/>
        <v>0.38980308247801815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1.1103514526304857E-2</v>
      </c>
      <c r="AA36" s="9">
        <f t="shared" si="4"/>
        <v>0.71866192408992424</v>
      </c>
      <c r="AB36" s="9">
        <f>AB6/$D6</f>
        <v>8.2755656330503372E-2</v>
      </c>
      <c r="AC36" s="9">
        <f t="shared" si="4"/>
        <v>0.18415563959878492</v>
      </c>
      <c r="AD36" s="9">
        <f t="shared" si="4"/>
        <v>7.723130446823423E-2</v>
      </c>
      <c r="AE36" s="9">
        <f t="shared" si="4"/>
        <v>0.33571616082066197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1.2695973699652438E-2</v>
      </c>
      <c r="AA37" s="9">
        <f t="shared" si="5"/>
        <v>0.76390905466199244</v>
      </c>
      <c r="AB37" s="9">
        <f t="shared" si="5"/>
        <v>8.7221461565081329E-2</v>
      </c>
      <c r="AC37" s="9">
        <f t="shared" si="5"/>
        <v>0.19551009584279974</v>
      </c>
      <c r="AD37" s="9">
        <f t="shared" si="5"/>
        <v>6.2963603809638446E-2</v>
      </c>
      <c r="AE37" s="9">
        <f t="shared" si="5"/>
        <v>0.38077012774024643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8.3731370322421006E-3</v>
      </c>
      <c r="AA38" s="9">
        <f t="shared" si="6"/>
        <v>0.61653241663315939</v>
      </c>
      <c r="AB38" s="9">
        <f t="shared" si="6"/>
        <v>0.18055708977151719</v>
      </c>
      <c r="AC38" s="9">
        <f t="shared" si="6"/>
        <v>0.17087385504531213</v>
      </c>
      <c r="AD38" s="9">
        <f t="shared" si="6"/>
        <v>8.4493568812163383E-2</v>
      </c>
      <c r="AE38" s="9">
        <f t="shared" si="6"/>
        <v>0.38661358524913947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4.6890317602176403E-3</v>
      </c>
      <c r="AA39" s="9">
        <f t="shared" si="7"/>
        <v>0.49700587014807263</v>
      </c>
      <c r="AB39" s="9">
        <f t="shared" si="7"/>
        <v>9.8851561238912269E-2</v>
      </c>
      <c r="AC39" s="9">
        <f t="shared" si="7"/>
        <v>8.5197856667598437E-2</v>
      </c>
      <c r="AD39" s="9">
        <f t="shared" si="7"/>
        <v>7.5591443993433011E-2</v>
      </c>
      <c r="AE39" s="9">
        <f t="shared" si="7"/>
        <v>0.29447198195254276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8.6732301922175341E-3</v>
      </c>
      <c r="AA40" s="9">
        <f t="shared" si="8"/>
        <v>1.1392657506581558</v>
      </c>
      <c r="AB40" s="9">
        <f t="shared" si="8"/>
        <v>9.6912979191460205E-2</v>
      </c>
      <c r="AC40" s="9">
        <f t="shared" si="8"/>
        <v>0.18405279671102456</v>
      </c>
      <c r="AD40" s="9">
        <f t="shared" si="8"/>
        <v>8.2794186591654953E-2</v>
      </c>
      <c r="AE40" s="9">
        <f t="shared" si="8"/>
        <v>0.32940964333369399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7.5066697156795491E-3</v>
      </c>
      <c r="AA41" s="9">
        <f t="shared" si="9"/>
        <v>0.73299387656579518</v>
      </c>
      <c r="AB41" s="9">
        <f t="shared" si="9"/>
        <v>0.13589247147902533</v>
      </c>
      <c r="AC41" s="9">
        <f t="shared" si="9"/>
        <v>0.15247097085651853</v>
      </c>
      <c r="AD41" s="9">
        <f t="shared" si="9"/>
        <v>8.1716594252610728E-2</v>
      </c>
      <c r="AE41" s="9">
        <f t="shared" si="9"/>
        <v>0.3467063038341337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1.0948236371965186E-2</v>
      </c>
      <c r="AA42" s="9">
        <f t="shared" si="10"/>
        <v>0.63642585756244763</v>
      </c>
      <c r="AB42" s="9">
        <f t="shared" si="10"/>
        <v>0.13826089299668565</v>
      </c>
      <c r="AC42" s="9">
        <f t="shared" si="10"/>
        <v>0.2918406941338148</v>
      </c>
      <c r="AD42" s="9">
        <f t="shared" si="10"/>
        <v>9.8520654253455853E-2</v>
      </c>
      <c r="AE42" s="9">
        <f t="shared" si="10"/>
        <v>0.39945568699307477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6.4501864882531628E-3</v>
      </c>
      <c r="AA43" s="9">
        <f t="shared" si="11"/>
        <v>0.52937991053690658</v>
      </c>
      <c r="AB43" s="9">
        <f t="shared" si="11"/>
        <v>8.7764832545084021E-2</v>
      </c>
      <c r="AC43" s="9">
        <f t="shared" si="11"/>
        <v>0.21907883774881118</v>
      </c>
      <c r="AD43" s="9">
        <f t="shared" si="11"/>
        <v>0.10899309160354262</v>
      </c>
      <c r="AE43" s="9">
        <f t="shared" si="11"/>
        <v>0.35071967803540072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1.5384887755824658E-2</v>
      </c>
      <c r="AA44" s="9">
        <f t="shared" si="12"/>
        <v>0.46905760923447348</v>
      </c>
      <c r="AB44" s="9">
        <f t="shared" si="12"/>
        <v>9.1180688336520072E-2</v>
      </c>
      <c r="AC44" s="9">
        <f t="shared" si="12"/>
        <v>0.15916454217123432</v>
      </c>
      <c r="AD44" s="9">
        <f t="shared" si="12"/>
        <v>5.1824410452517504E-2</v>
      </c>
      <c r="AE44" s="9">
        <f t="shared" si="12"/>
        <v>0.33938371928333688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1.0506748209826977E-2</v>
      </c>
      <c r="AA45" s="9">
        <f t="shared" si="13"/>
        <v>0.55808520233629944</v>
      </c>
      <c r="AB45" s="9">
        <f t="shared" si="13"/>
        <v>0.10922640326465961</v>
      </c>
      <c r="AC45" s="9">
        <f t="shared" si="13"/>
        <v>0.23389064270236379</v>
      </c>
      <c r="AD45" s="9">
        <f t="shared" si="13"/>
        <v>9.05107080395543E-2</v>
      </c>
      <c r="AE45" s="9">
        <f t="shared" si="13"/>
        <v>0.36779668474255606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1.0295748669947839E-2</v>
      </c>
      <c r="AA46" s="9">
        <f t="shared" si="14"/>
        <v>0.69032827402203245</v>
      </c>
      <c r="AB46" s="9">
        <f t="shared" si="14"/>
        <v>0.11018605678474583</v>
      </c>
      <c r="AC46" s="9">
        <f t="shared" si="14"/>
        <v>0.19298871658464861</v>
      </c>
      <c r="AD46" s="9">
        <f t="shared" si="14"/>
        <v>7.7675587348801589E-2</v>
      </c>
      <c r="AE46" s="9">
        <f t="shared" si="14"/>
        <v>0.36544411345584232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6.4335509306554586E-3</v>
      </c>
      <c r="AA47" s="9">
        <f t="shared" si="15"/>
        <v>0.92000527266572163</v>
      </c>
      <c r="AB47" s="9">
        <f t="shared" si="15"/>
        <v>9.430582060354048E-2</v>
      </c>
      <c r="AC47" s="9">
        <f t="shared" si="15"/>
        <v>0.2973349071441625</v>
      </c>
      <c r="AD47" s="9">
        <f t="shared" si="15"/>
        <v>7.6718784171217802E-2</v>
      </c>
      <c r="AE47" s="9">
        <f t="shared" si="15"/>
        <v>0.36156106855364184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8.0850724868567793E-3</v>
      </c>
      <c r="AA48" s="9">
        <f t="shared" si="16"/>
        <v>0.37100392969040413</v>
      </c>
      <c r="AB48" s="9">
        <f t="shared" si="16"/>
        <v>9.738927831766768E-2</v>
      </c>
      <c r="AC48" s="9">
        <f t="shared" si="16"/>
        <v>0.16036057564654027</v>
      </c>
      <c r="AD48" s="9">
        <f t="shared" si="16"/>
        <v>6.9333811268652762E-2</v>
      </c>
      <c r="AE48" s="9">
        <f t="shared" si="16"/>
        <v>0.33883954649248582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7.9725198164585058E-3</v>
      </c>
      <c r="AA49" s="9">
        <f t="shared" si="17"/>
        <v>0.55047646269197592</v>
      </c>
      <c r="AB49" s="9">
        <f t="shared" si="17"/>
        <v>7.8541059497863955E-2</v>
      </c>
      <c r="AC49" s="9">
        <f t="shared" si="17"/>
        <v>0.17570678276669915</v>
      </c>
      <c r="AD49" s="9">
        <f t="shared" si="17"/>
        <v>4.5221847358401006E-2</v>
      </c>
      <c r="AE49" s="9">
        <f t="shared" si="17"/>
        <v>0.31957963077331403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7.1195977380060149E-3</v>
      </c>
      <c r="AA50" s="9">
        <f t="shared" si="18"/>
        <v>0.7158428005181946</v>
      </c>
      <c r="AB50" s="9">
        <f t="shared" si="18"/>
        <v>9.2451749765842237E-2</v>
      </c>
      <c r="AC50" s="9">
        <f t="shared" si="18"/>
        <v>0.24144648110898487</v>
      </c>
      <c r="AD50" s="9">
        <f t="shared" si="18"/>
        <v>6.9510728331500404E-2</v>
      </c>
      <c r="AE50" s="9">
        <f t="shared" si="18"/>
        <v>0.34862248275045005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1.4596067511930731E-2</v>
      </c>
      <c r="AA51" s="9">
        <f t="shared" si="19"/>
        <v>0.77354690768852796</v>
      </c>
      <c r="AB51" s="9">
        <f t="shared" si="19"/>
        <v>0.11772150956319752</v>
      </c>
      <c r="AC51" s="9">
        <f t="shared" si="19"/>
        <v>0.34766261902812001</v>
      </c>
      <c r="AD51" s="9">
        <f t="shared" si="19"/>
        <v>9.1025335586709055E-2</v>
      </c>
      <c r="AE51" s="9">
        <f t="shared" si="19"/>
        <v>0.48027613779342909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6.7386686391311332E-4</v>
      </c>
      <c r="AA52" s="9">
        <f t="shared" si="20"/>
        <v>0.59961252655324992</v>
      </c>
      <c r="AB52" s="9">
        <f t="shared" si="20"/>
        <v>6.9408286983050668E-2</v>
      </c>
      <c r="AC52" s="9">
        <f t="shared" si="20"/>
        <v>0.17281263079203046</v>
      </c>
      <c r="AD52" s="9">
        <f t="shared" si="20"/>
        <v>7.4980850072519672E-2</v>
      </c>
      <c r="AE52" s="9">
        <f t="shared" si="20"/>
        <v>0.3536985024888325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1.3304715687721501E-2</v>
      </c>
      <c r="AA53" s="9">
        <f t="shared" si="21"/>
        <v>0.40090725286606205</v>
      </c>
      <c r="AB53" s="9">
        <f t="shared" si="21"/>
        <v>0.10002542868675948</v>
      </c>
      <c r="AC53" s="9">
        <f t="shared" si="21"/>
        <v>0.20473115832113764</v>
      </c>
      <c r="AD53" s="9">
        <f t="shared" si="21"/>
        <v>7.3124367617011979E-2</v>
      </c>
      <c r="AE53" s="9">
        <f t="shared" si="21"/>
        <v>0.38778925131188907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1.0530428070687695E-2</v>
      </c>
      <c r="AA54" s="9">
        <f t="shared" si="22"/>
        <v>0.58724777326731203</v>
      </c>
      <c r="AB54" s="9">
        <f t="shared" si="22"/>
        <v>9.8589949997364007E-2</v>
      </c>
      <c r="AC54" s="9">
        <f t="shared" si="22"/>
        <v>0.24843902287360378</v>
      </c>
      <c r="AD54" s="9">
        <f t="shared" si="22"/>
        <v>8.0101546310227228E-2</v>
      </c>
      <c r="AE54" s="9">
        <f t="shared" si="22"/>
        <v>0.41262110330228274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0.10771150525514565</v>
      </c>
      <c r="AA55" s="9">
        <f t="shared" si="23"/>
        <v>0.70178922184131598</v>
      </c>
      <c r="AB55" s="9">
        <f t="shared" si="23"/>
        <v>9.4094263627461858E-2</v>
      </c>
      <c r="AC55" s="9">
        <f t="shared" si="23"/>
        <v>0.17782813269559086</v>
      </c>
      <c r="AD55" s="9">
        <f t="shared" si="23"/>
        <v>5.2720820266037527E-2</v>
      </c>
      <c r="AE55" s="9">
        <f t="shared" si="23"/>
        <v>0.41365267176315546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1.414788066570221E-2</v>
      </c>
      <c r="AA56" s="9">
        <f t="shared" si="24"/>
        <v>0.61058869764315893</v>
      </c>
      <c r="AB56" s="9">
        <f t="shared" si="24"/>
        <v>9.5202023078587952E-2</v>
      </c>
      <c r="AC56" s="9">
        <f t="shared" si="24"/>
        <v>0.24525556175743563</v>
      </c>
      <c r="AD56" s="9">
        <f t="shared" si="24"/>
        <v>8.2375522571679155E-2</v>
      </c>
      <c r="AE56" s="9">
        <f t="shared" si="24"/>
        <v>0.39013464408169757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5.0275107396511615E-2</v>
      </c>
      <c r="AA57" s="9">
        <f t="shared" si="25"/>
        <v>0.81068426041038377</v>
      </c>
      <c r="AB57" s="9">
        <f t="shared" si="25"/>
        <v>0.14213759062542311</v>
      </c>
      <c r="AC57" s="9">
        <f t="shared" si="25"/>
        <v>0.25624746125724696</v>
      </c>
      <c r="AD57" s="9">
        <f t="shared" si="25"/>
        <v>0.10114843490355858</v>
      </c>
      <c r="AE57" s="9">
        <f t="shared" si="25"/>
        <v>0.37676788813530121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6.3507049345417926E-2</v>
      </c>
      <c r="AA58" s="9">
        <f t="shared" si="26"/>
        <v>0.7113946059919436</v>
      </c>
      <c r="AB58" s="9">
        <f t="shared" si="26"/>
        <v>0.10975421701913393</v>
      </c>
      <c r="AC58" s="9">
        <f t="shared" si="26"/>
        <v>0.22151781218529709</v>
      </c>
      <c r="AD58" s="9">
        <f t="shared" si="26"/>
        <v>7.6390200151057422E-2</v>
      </c>
      <c r="AE58" s="9">
        <f t="shared" si="26"/>
        <v>0.39536757301107756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2.6713405484787536E-2</v>
      </c>
      <c r="AA59" s="9">
        <f t="shared" si="27"/>
        <v>0.66580595728378511</v>
      </c>
      <c r="AB59" s="9">
        <f>AB29/$D29</f>
        <v>0.10038808543242984</v>
      </c>
      <c r="AC59" s="9">
        <f t="shared" si="27"/>
        <v>0.23761938511636815</v>
      </c>
      <c r="AD59" s="9">
        <f t="shared" si="27"/>
        <v>7.574600134086773E-2</v>
      </c>
      <c r="AE59" s="9">
        <f t="shared" si="27"/>
        <v>0.38798071704498294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2.1333314934264082E-2</v>
      </c>
      <c r="AA60" s="9">
        <f t="shared" si="28"/>
        <v>0.71278183679058282</v>
      </c>
      <c r="AB60" s="9">
        <f t="shared" si="28"/>
        <v>0.11124550774379283</v>
      </c>
      <c r="AC60" s="9">
        <f t="shared" si="28"/>
        <v>0.21637031481991251</v>
      </c>
      <c r="AD60" s="9">
        <f t="shared" si="28"/>
        <v>8.0433898756348085E-2</v>
      </c>
      <c r="AE60" s="9">
        <f>AE30/$D30</f>
        <v>0.39585976297060815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5</v>
      </c>
      <c r="AA63">
        <f t="shared" si="29"/>
        <v>5</v>
      </c>
      <c r="AB63">
        <f t="shared" si="29"/>
        <v>5</v>
      </c>
      <c r="AC63">
        <f>RANK(AC32,AC$32:AC$60,AC$61)</f>
        <v>14</v>
      </c>
      <c r="AD63">
        <f>RANK(AD32,AD$32:AD$60,AD$61)</f>
        <v>6</v>
      </c>
      <c r="AE63" s="10">
        <f>(AE32*$AF$62)+$AF$63</f>
        <v>1043633.6629316363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5</v>
      </c>
      <c r="AA64">
        <f t="shared" si="30"/>
        <v>5</v>
      </c>
      <c r="AB64">
        <f t="shared" si="30"/>
        <v>5</v>
      </c>
      <c r="AC64">
        <f t="shared" si="30"/>
        <v>14</v>
      </c>
      <c r="AD64">
        <f t="shared" si="30"/>
        <v>6</v>
      </c>
      <c r="AE64" s="10">
        <f t="shared" ref="AE64:AE90" si="31">(AE33*$AF$62)+$AF$63</f>
        <v>1043633.6629316363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25</v>
      </c>
      <c r="AA65">
        <f t="shared" si="32"/>
        <v>16</v>
      </c>
      <c r="AB65">
        <f t="shared" si="32"/>
        <v>22</v>
      </c>
      <c r="AC65">
        <f>RANK(AC34,AC$32:AC$60,AC$61)</f>
        <v>10</v>
      </c>
      <c r="AD65">
        <f t="shared" si="32"/>
        <v>24</v>
      </c>
      <c r="AE65" s="10">
        <f>(AE34*$AF$62)+$AF$63</f>
        <v>1041169.5410761617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7</v>
      </c>
      <c r="AA66">
        <f t="shared" si="33"/>
        <v>2</v>
      </c>
      <c r="AB66">
        <f t="shared" si="33"/>
        <v>26</v>
      </c>
      <c r="AC66">
        <f t="shared" si="33"/>
        <v>25</v>
      </c>
      <c r="AD66">
        <f t="shared" si="33"/>
        <v>29</v>
      </c>
      <c r="AE66" s="10">
        <f t="shared" si="31"/>
        <v>1038980.3082478018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14</v>
      </c>
      <c r="AA67">
        <f t="shared" si="34"/>
        <v>10</v>
      </c>
      <c r="AB67">
        <f t="shared" si="34"/>
        <v>27</v>
      </c>
      <c r="AC67">
        <f t="shared" si="34"/>
        <v>19</v>
      </c>
      <c r="AD67">
        <f t="shared" si="34"/>
        <v>15</v>
      </c>
      <c r="AE67" s="10">
        <f t="shared" si="31"/>
        <v>1033571.6160820662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13</v>
      </c>
      <c r="AA68">
        <f t="shared" si="35"/>
        <v>8</v>
      </c>
      <c r="AB68">
        <f t="shared" si="35"/>
        <v>25</v>
      </c>
      <c r="AC68">
        <f t="shared" si="35"/>
        <v>17</v>
      </c>
      <c r="AD68">
        <f t="shared" si="35"/>
        <v>25</v>
      </c>
      <c r="AE68" s="10">
        <f t="shared" si="31"/>
        <v>1038077.0127740246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20</v>
      </c>
      <c r="AA69">
        <f t="shared" si="36"/>
        <v>19</v>
      </c>
      <c r="AB69">
        <f t="shared" si="36"/>
        <v>1</v>
      </c>
      <c r="AC69">
        <f t="shared" si="36"/>
        <v>24</v>
      </c>
      <c r="AD69">
        <f t="shared" si="36"/>
        <v>8</v>
      </c>
      <c r="AE69" s="10">
        <f t="shared" si="31"/>
        <v>1038661.3585249139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28</v>
      </c>
      <c r="AA70">
        <f t="shared" si="37"/>
        <v>26</v>
      </c>
      <c r="AB70">
        <f t="shared" si="37"/>
        <v>14</v>
      </c>
      <c r="AC70">
        <f t="shared" si="37"/>
        <v>29</v>
      </c>
      <c r="AD70">
        <f t="shared" si="37"/>
        <v>19</v>
      </c>
      <c r="AE70" s="10">
        <f t="shared" si="31"/>
        <v>1029447.1981952543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19</v>
      </c>
      <c r="AA71">
        <f t="shared" si="38"/>
        <v>1</v>
      </c>
      <c r="AB71">
        <f t="shared" si="38"/>
        <v>17</v>
      </c>
      <c r="AC71">
        <f t="shared" si="38"/>
        <v>20</v>
      </c>
      <c r="AD71">
        <f t="shared" si="38"/>
        <v>9</v>
      </c>
      <c r="AE71" s="10">
        <f t="shared" si="31"/>
        <v>1032940.9643333694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9</v>
      </c>
      <c r="AB72">
        <f t="shared" si="39"/>
        <v>4</v>
      </c>
      <c r="AC72">
        <f t="shared" si="39"/>
        <v>28</v>
      </c>
      <c r="AD72">
        <f t="shared" si="39"/>
        <v>11</v>
      </c>
      <c r="AE72" s="10">
        <f t="shared" si="31"/>
        <v>1034670.6303834134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15</v>
      </c>
      <c r="AA73">
        <f t="shared" si="40"/>
        <v>18</v>
      </c>
      <c r="AB73">
        <f t="shared" si="40"/>
        <v>3</v>
      </c>
      <c r="AC73">
        <f t="shared" si="40"/>
        <v>3</v>
      </c>
      <c r="AD73">
        <f t="shared" si="40"/>
        <v>3</v>
      </c>
      <c r="AE73" s="10">
        <f t="shared" si="31"/>
        <v>1039945.5686993075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26</v>
      </c>
      <c r="AA74">
        <f t="shared" si="41"/>
        <v>25</v>
      </c>
      <c r="AB74">
        <f t="shared" si="41"/>
        <v>24</v>
      </c>
      <c r="AC74">
        <f t="shared" si="41"/>
        <v>12</v>
      </c>
      <c r="AD74">
        <f t="shared" si="41"/>
        <v>1</v>
      </c>
      <c r="AE74" s="10">
        <f t="shared" si="31"/>
        <v>1035071.9678035401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9</v>
      </c>
      <c r="AA75">
        <f t="shared" si="42"/>
        <v>27</v>
      </c>
      <c r="AB75">
        <f t="shared" si="42"/>
        <v>23</v>
      </c>
      <c r="AC75">
        <f t="shared" si="42"/>
        <v>27</v>
      </c>
      <c r="AD75">
        <f t="shared" si="42"/>
        <v>27</v>
      </c>
      <c r="AE75" s="10">
        <f t="shared" si="31"/>
        <v>1033938.3719283337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23</v>
      </c>
      <c r="AB76">
        <f t="shared" si="43"/>
        <v>11</v>
      </c>
      <c r="AC76">
        <f t="shared" si="43"/>
        <v>9</v>
      </c>
      <c r="AD76">
        <f t="shared" si="43"/>
        <v>5</v>
      </c>
      <c r="AE76" s="10">
        <f t="shared" si="31"/>
        <v>1036779.6684742556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15</v>
      </c>
      <c r="AB77">
        <f t="shared" si="44"/>
        <v>9</v>
      </c>
      <c r="AC77">
        <f t="shared" si="44"/>
        <v>18</v>
      </c>
      <c r="AD77">
        <f t="shared" si="44"/>
        <v>14</v>
      </c>
      <c r="AE77" s="10">
        <f t="shared" si="31"/>
        <v>1036544.4113455842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27</v>
      </c>
      <c r="AA78">
        <f t="shared" si="45"/>
        <v>3</v>
      </c>
      <c r="AB78">
        <f t="shared" si="45"/>
        <v>19</v>
      </c>
      <c r="AC78">
        <f t="shared" si="45"/>
        <v>2</v>
      </c>
      <c r="AD78">
        <f t="shared" si="45"/>
        <v>16</v>
      </c>
      <c r="AE78" s="10">
        <f t="shared" si="31"/>
        <v>1036156.1068553642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21</v>
      </c>
      <c r="AA79">
        <f t="shared" si="46"/>
        <v>29</v>
      </c>
      <c r="AB79">
        <f t="shared" si="46"/>
        <v>16</v>
      </c>
      <c r="AC79">
        <f t="shared" si="46"/>
        <v>26</v>
      </c>
      <c r="AD79">
        <f t="shared" si="46"/>
        <v>23</v>
      </c>
      <c r="AE79" s="10">
        <f t="shared" si="31"/>
        <v>1033883.9546492486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22</v>
      </c>
      <c r="AA80">
        <f t="shared" si="47"/>
        <v>24</v>
      </c>
      <c r="AB80">
        <f t="shared" si="47"/>
        <v>28</v>
      </c>
      <c r="AC80">
        <f t="shared" si="47"/>
        <v>22</v>
      </c>
      <c r="AD80">
        <f t="shared" si="47"/>
        <v>28</v>
      </c>
      <c r="AE80" s="10">
        <f t="shared" si="31"/>
        <v>1031957.9630773314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24</v>
      </c>
      <c r="AA81">
        <f t="shared" si="48"/>
        <v>11</v>
      </c>
      <c r="AB81">
        <f t="shared" si="48"/>
        <v>21</v>
      </c>
      <c r="AC81">
        <f t="shared" si="48"/>
        <v>7</v>
      </c>
      <c r="AD81">
        <f t="shared" si="48"/>
        <v>22</v>
      </c>
      <c r="AE81" s="10">
        <f t="shared" si="31"/>
        <v>1034862.248275045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10</v>
      </c>
      <c r="AA82">
        <f t="shared" si="49"/>
        <v>7</v>
      </c>
      <c r="AB82">
        <f t="shared" si="49"/>
        <v>7</v>
      </c>
      <c r="AC82">
        <f t="shared" si="49"/>
        <v>1</v>
      </c>
      <c r="AD82">
        <f t="shared" si="49"/>
        <v>4</v>
      </c>
      <c r="AE82" s="10">
        <f t="shared" si="31"/>
        <v>1048027.613779343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29</v>
      </c>
      <c r="AA83">
        <f t="shared" si="50"/>
        <v>21</v>
      </c>
      <c r="AB83">
        <f t="shared" si="50"/>
        <v>29</v>
      </c>
      <c r="AC83">
        <f t="shared" si="50"/>
        <v>23</v>
      </c>
      <c r="AD83">
        <f t="shared" si="50"/>
        <v>20</v>
      </c>
      <c r="AE83" s="10">
        <f t="shared" si="31"/>
        <v>1035369.8502488832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12</v>
      </c>
      <c r="AA84">
        <f t="shared" si="51"/>
        <v>28</v>
      </c>
      <c r="AB84">
        <f t="shared" si="51"/>
        <v>13</v>
      </c>
      <c r="AC84">
        <f t="shared" si="51"/>
        <v>16</v>
      </c>
      <c r="AD84">
        <f t="shared" si="51"/>
        <v>21</v>
      </c>
      <c r="AE84" s="10">
        <f t="shared" si="31"/>
        <v>1038778.9251311889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16</v>
      </c>
      <c r="AA85">
        <f t="shared" si="52"/>
        <v>22</v>
      </c>
      <c r="AB85">
        <f t="shared" si="52"/>
        <v>15</v>
      </c>
      <c r="AC85">
        <f t="shared" si="52"/>
        <v>5</v>
      </c>
      <c r="AD85">
        <f t="shared" si="52"/>
        <v>13</v>
      </c>
      <c r="AE85" s="10">
        <f t="shared" si="31"/>
        <v>1041262.1103302282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1</v>
      </c>
      <c r="AA86">
        <f t="shared" si="53"/>
        <v>14</v>
      </c>
      <c r="AB86">
        <f t="shared" si="53"/>
        <v>20</v>
      </c>
      <c r="AC86">
        <f t="shared" si="53"/>
        <v>21</v>
      </c>
      <c r="AD86">
        <f t="shared" si="53"/>
        <v>26</v>
      </c>
      <c r="AE86" s="10">
        <f t="shared" si="31"/>
        <v>1041365.2671763155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11</v>
      </c>
      <c r="AA87">
        <f t="shared" si="54"/>
        <v>20</v>
      </c>
      <c r="AB87">
        <f t="shared" si="54"/>
        <v>18</v>
      </c>
      <c r="AC87">
        <f t="shared" si="54"/>
        <v>6</v>
      </c>
      <c r="AD87">
        <f t="shared" si="54"/>
        <v>10</v>
      </c>
      <c r="AE87" s="10">
        <f t="shared" si="31"/>
        <v>1039013.4644081697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3</v>
      </c>
      <c r="AA88">
        <f t="shared" si="55"/>
        <v>4</v>
      </c>
      <c r="AB88">
        <f t="shared" si="55"/>
        <v>2</v>
      </c>
      <c r="AC88">
        <f t="shared" si="55"/>
        <v>4</v>
      </c>
      <c r="AD88">
        <f t="shared" si="55"/>
        <v>2</v>
      </c>
      <c r="AE88" s="10">
        <f t="shared" si="31"/>
        <v>1037676.7888135301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2</v>
      </c>
      <c r="AA89">
        <f t="shared" si="56"/>
        <v>13</v>
      </c>
      <c r="AB89">
        <f t="shared" si="56"/>
        <v>10</v>
      </c>
      <c r="AC89">
        <f t="shared" si="56"/>
        <v>11</v>
      </c>
      <c r="AD89">
        <f t="shared" si="56"/>
        <v>17</v>
      </c>
      <c r="AE89" s="10">
        <f t="shared" si="31"/>
        <v>1039536.7573011077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4</v>
      </c>
      <c r="AA90">
        <f t="shared" si="57"/>
        <v>17</v>
      </c>
      <c r="AB90">
        <f t="shared" si="57"/>
        <v>12</v>
      </c>
      <c r="AC90">
        <f t="shared" si="57"/>
        <v>8</v>
      </c>
      <c r="AD90">
        <f t="shared" si="57"/>
        <v>18</v>
      </c>
      <c r="AE90" s="10">
        <f t="shared" si="31"/>
        <v>1038798.0717044983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12</v>
      </c>
      <c r="AB91">
        <f t="shared" si="58"/>
        <v>8</v>
      </c>
      <c r="AC91">
        <f t="shared" si="58"/>
        <v>13</v>
      </c>
      <c r="AD91">
        <f>RANK(AD60,AD$32:AD$60,AD$61)</f>
        <v>12</v>
      </c>
      <c r="AE91" s="10">
        <f>(AE60*$AF$62)+$AF$63</f>
        <v>1039585.9762970608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3210528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5</v>
      </c>
      <c r="X100" s="16">
        <v>5</v>
      </c>
      <c r="Y100" s="16">
        <v>5</v>
      </c>
      <c r="Z100" s="16">
        <v>14</v>
      </c>
      <c r="AA100" s="16">
        <v>6</v>
      </c>
      <c r="AB100" s="16">
        <v>1043634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5</v>
      </c>
      <c r="X101" s="16">
        <v>5</v>
      </c>
      <c r="Y101" s="16">
        <v>5</v>
      </c>
      <c r="Z101" s="16">
        <v>14</v>
      </c>
      <c r="AA101" s="16">
        <v>6</v>
      </c>
      <c r="AB101" s="16">
        <v>1043634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25</v>
      </c>
      <c r="X102" s="16">
        <v>16</v>
      </c>
      <c r="Y102" s="16">
        <v>22</v>
      </c>
      <c r="Z102" s="16">
        <v>10</v>
      </c>
      <c r="AA102" s="16">
        <v>24</v>
      </c>
      <c r="AB102" s="16">
        <v>1041170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7</v>
      </c>
      <c r="X103" s="16">
        <v>2</v>
      </c>
      <c r="Y103" s="16">
        <v>26</v>
      </c>
      <c r="Z103" s="16">
        <v>25</v>
      </c>
      <c r="AA103" s="16">
        <v>29</v>
      </c>
      <c r="AB103" s="16">
        <v>1038980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14</v>
      </c>
      <c r="X104" s="16">
        <v>10</v>
      </c>
      <c r="Y104" s="16">
        <v>27</v>
      </c>
      <c r="Z104" s="16">
        <v>19</v>
      </c>
      <c r="AA104" s="16">
        <v>15</v>
      </c>
      <c r="AB104" s="16">
        <v>1033572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13</v>
      </c>
      <c r="X105" s="16">
        <v>8</v>
      </c>
      <c r="Y105" s="16">
        <v>25</v>
      </c>
      <c r="Z105" s="16">
        <v>17</v>
      </c>
      <c r="AA105" s="16">
        <v>25</v>
      </c>
      <c r="AB105" s="16">
        <v>1038077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20</v>
      </c>
      <c r="X106" s="16">
        <v>19</v>
      </c>
      <c r="Y106" s="16">
        <v>1</v>
      </c>
      <c r="Z106" s="16">
        <v>24</v>
      </c>
      <c r="AA106" s="16">
        <v>8</v>
      </c>
      <c r="AB106" s="16">
        <v>1038661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28</v>
      </c>
      <c r="X107" s="16">
        <v>26</v>
      </c>
      <c r="Y107" s="16">
        <v>14</v>
      </c>
      <c r="Z107" s="16">
        <v>29</v>
      </c>
      <c r="AA107" s="16">
        <v>19</v>
      </c>
      <c r="AB107" s="16">
        <v>1029447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19</v>
      </c>
      <c r="X108" s="16">
        <v>1</v>
      </c>
      <c r="Y108" s="16">
        <v>17</v>
      </c>
      <c r="Z108" s="16">
        <v>20</v>
      </c>
      <c r="AA108" s="16">
        <v>9</v>
      </c>
      <c r="AB108" s="16">
        <v>1032941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9</v>
      </c>
      <c r="Y109" s="16">
        <v>4</v>
      </c>
      <c r="Z109" s="16">
        <v>28</v>
      </c>
      <c r="AA109" s="16">
        <v>11</v>
      </c>
      <c r="AB109" s="16">
        <v>1034671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15</v>
      </c>
      <c r="X110" s="16">
        <v>18</v>
      </c>
      <c r="Y110" s="16">
        <v>3</v>
      </c>
      <c r="Z110" s="16">
        <v>3</v>
      </c>
      <c r="AA110" s="16">
        <v>3</v>
      </c>
      <c r="AB110" s="16">
        <v>1039946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26</v>
      </c>
      <c r="X111" s="16">
        <v>25</v>
      </c>
      <c r="Y111" s="16">
        <v>24</v>
      </c>
      <c r="Z111" s="16">
        <v>12</v>
      </c>
      <c r="AA111" s="16">
        <v>1</v>
      </c>
      <c r="AB111" s="16">
        <v>1035072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9</v>
      </c>
      <c r="X112" s="16">
        <v>27</v>
      </c>
      <c r="Y112" s="16">
        <v>23</v>
      </c>
      <c r="Z112" s="16">
        <v>27</v>
      </c>
      <c r="AA112" s="16">
        <v>27</v>
      </c>
      <c r="AB112" s="16">
        <v>1033938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23</v>
      </c>
      <c r="Y113" s="16">
        <v>11</v>
      </c>
      <c r="Z113" s="16">
        <v>9</v>
      </c>
      <c r="AA113" s="16">
        <v>5</v>
      </c>
      <c r="AB113" s="16">
        <v>1036780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15</v>
      </c>
      <c r="Y114" s="16">
        <v>9</v>
      </c>
      <c r="Z114" s="16">
        <v>18</v>
      </c>
      <c r="AA114" s="16">
        <v>14</v>
      </c>
      <c r="AB114" s="16">
        <v>1036544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27</v>
      </c>
      <c r="X115" s="16">
        <v>3</v>
      </c>
      <c r="Y115" s="16">
        <v>19</v>
      </c>
      <c r="Z115" s="16">
        <v>2</v>
      </c>
      <c r="AA115" s="16">
        <v>16</v>
      </c>
      <c r="AB115" s="16">
        <v>1036156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21</v>
      </c>
      <c r="X116" s="16">
        <v>29</v>
      </c>
      <c r="Y116" s="16">
        <v>16</v>
      </c>
      <c r="Z116" s="16">
        <v>26</v>
      </c>
      <c r="AA116" s="16">
        <v>23</v>
      </c>
      <c r="AB116" s="16">
        <v>1033884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22</v>
      </c>
      <c r="X117" s="16">
        <v>24</v>
      </c>
      <c r="Y117" s="16">
        <v>28</v>
      </c>
      <c r="Z117" s="16">
        <v>22</v>
      </c>
      <c r="AA117" s="16">
        <v>28</v>
      </c>
      <c r="AB117" s="16">
        <v>1031958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24</v>
      </c>
      <c r="X118" s="16">
        <v>11</v>
      </c>
      <c r="Y118" s="16">
        <v>21</v>
      </c>
      <c r="Z118" s="16">
        <v>7</v>
      </c>
      <c r="AA118" s="16">
        <v>22</v>
      </c>
      <c r="AB118" s="16">
        <v>1034862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10</v>
      </c>
      <c r="X119" s="16">
        <v>7</v>
      </c>
      <c r="Y119" s="16">
        <v>7</v>
      </c>
      <c r="Z119" s="16">
        <v>1</v>
      </c>
      <c r="AA119" s="16">
        <v>4</v>
      </c>
      <c r="AB119" s="16">
        <v>1048028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29</v>
      </c>
      <c r="X120" s="16">
        <v>21</v>
      </c>
      <c r="Y120" s="16">
        <v>29</v>
      </c>
      <c r="Z120" s="16">
        <v>23</v>
      </c>
      <c r="AA120" s="16">
        <v>20</v>
      </c>
      <c r="AB120" s="16">
        <v>1035370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12</v>
      </c>
      <c r="X121" s="16">
        <v>28</v>
      </c>
      <c r="Y121" s="16">
        <v>13</v>
      </c>
      <c r="Z121" s="16">
        <v>16</v>
      </c>
      <c r="AA121" s="16">
        <v>21</v>
      </c>
      <c r="AB121" s="16">
        <v>1038779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16</v>
      </c>
      <c r="X122" s="16">
        <v>22</v>
      </c>
      <c r="Y122" s="16">
        <v>15</v>
      </c>
      <c r="Z122" s="16">
        <v>5</v>
      </c>
      <c r="AA122" s="16">
        <v>13</v>
      </c>
      <c r="AB122" s="16">
        <v>1041262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1</v>
      </c>
      <c r="X123" s="16">
        <v>14</v>
      </c>
      <c r="Y123" s="16">
        <v>20</v>
      </c>
      <c r="Z123" s="16">
        <v>21</v>
      </c>
      <c r="AA123" s="16">
        <v>26</v>
      </c>
      <c r="AB123" s="16">
        <v>1041365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11</v>
      </c>
      <c r="X124" s="16">
        <v>20</v>
      </c>
      <c r="Y124" s="16">
        <v>18</v>
      </c>
      <c r="Z124" s="16">
        <v>6</v>
      </c>
      <c r="AA124" s="16">
        <v>10</v>
      </c>
      <c r="AB124" s="16">
        <v>1039013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3</v>
      </c>
      <c r="X125" s="16">
        <v>4</v>
      </c>
      <c r="Y125" s="16">
        <v>2</v>
      </c>
      <c r="Z125" s="16">
        <v>4</v>
      </c>
      <c r="AA125" s="16">
        <v>2</v>
      </c>
      <c r="AB125" s="16">
        <v>1037677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2</v>
      </c>
      <c r="X126" s="16">
        <v>13</v>
      </c>
      <c r="Y126" s="16">
        <v>10</v>
      </c>
      <c r="Z126" s="16">
        <v>11</v>
      </c>
      <c r="AA126" s="16">
        <v>17</v>
      </c>
      <c r="AB126" s="16">
        <v>1039537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4</v>
      </c>
      <c r="X127" s="16">
        <v>17</v>
      </c>
      <c r="Y127" s="16">
        <v>12</v>
      </c>
      <c r="Z127" s="16">
        <v>8</v>
      </c>
      <c r="AA127" s="16">
        <v>18</v>
      </c>
      <c r="AB127" s="16">
        <v>1038798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12</v>
      </c>
      <c r="Y128" s="16">
        <v>8</v>
      </c>
      <c r="Z128" s="16">
        <v>13</v>
      </c>
      <c r="AA128" s="16">
        <v>12</v>
      </c>
      <c r="AB128" s="16">
        <v>1039586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194</v>
      </c>
      <c r="C131" s="16" t="s">
        <v>195</v>
      </c>
      <c r="D131" s="16" t="s">
        <v>196</v>
      </c>
      <c r="E131" s="16" t="s">
        <v>132</v>
      </c>
      <c r="F131" s="16" t="s">
        <v>197</v>
      </c>
      <c r="G131" s="16" t="s">
        <v>198</v>
      </c>
      <c r="H131" s="16" t="s">
        <v>132</v>
      </c>
      <c r="I131" s="16" t="s">
        <v>199</v>
      </c>
      <c r="J131" s="16" t="s">
        <v>132</v>
      </c>
      <c r="K131" s="16" t="s">
        <v>200</v>
      </c>
      <c r="L131" s="16" t="s">
        <v>132</v>
      </c>
      <c r="M131" s="16" t="s">
        <v>201</v>
      </c>
      <c r="N131" s="16" t="s">
        <v>191</v>
      </c>
      <c r="O131" s="16" t="s">
        <v>202</v>
      </c>
      <c r="P131" s="16" t="s">
        <v>203</v>
      </c>
      <c r="Q131" s="16" t="s">
        <v>204</v>
      </c>
      <c r="R131" s="16" t="s">
        <v>205</v>
      </c>
      <c r="S131" s="16" t="s">
        <v>206</v>
      </c>
      <c r="T131" s="16" t="s">
        <v>132</v>
      </c>
      <c r="U131" s="16" t="s">
        <v>207</v>
      </c>
      <c r="V131" s="16" t="s">
        <v>132</v>
      </c>
      <c r="W131" s="16" t="s">
        <v>208</v>
      </c>
      <c r="X131" s="16" t="s">
        <v>209</v>
      </c>
      <c r="Y131" s="16" t="s">
        <v>210</v>
      </c>
      <c r="Z131" s="16" t="s">
        <v>211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196</v>
      </c>
      <c r="E132" s="16" t="s">
        <v>132</v>
      </c>
      <c r="F132" s="16" t="s">
        <v>197</v>
      </c>
      <c r="G132" s="16" t="s">
        <v>198</v>
      </c>
      <c r="H132" s="16" t="s">
        <v>132</v>
      </c>
      <c r="I132" s="16" t="s">
        <v>199</v>
      </c>
      <c r="J132" s="16" t="s">
        <v>132</v>
      </c>
      <c r="K132" s="16" t="s">
        <v>200</v>
      </c>
      <c r="L132" s="16" t="s">
        <v>132</v>
      </c>
      <c r="M132" s="16" t="s">
        <v>201</v>
      </c>
      <c r="N132" s="16" t="s">
        <v>191</v>
      </c>
      <c r="O132" s="16" t="s">
        <v>202</v>
      </c>
      <c r="P132" s="16" t="s">
        <v>203</v>
      </c>
      <c r="Q132" s="16" t="s">
        <v>204</v>
      </c>
      <c r="R132" s="16" t="s">
        <v>212</v>
      </c>
      <c r="S132" s="16" t="s">
        <v>206</v>
      </c>
      <c r="T132" s="16" t="s">
        <v>132</v>
      </c>
      <c r="U132" s="16" t="s">
        <v>213</v>
      </c>
      <c r="V132" s="16" t="s">
        <v>132</v>
      </c>
      <c r="W132" s="16" t="s">
        <v>214</v>
      </c>
      <c r="X132" s="16" t="s">
        <v>209</v>
      </c>
      <c r="Y132" s="16" t="s">
        <v>132</v>
      </c>
      <c r="Z132" s="16" t="s">
        <v>211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195</v>
      </c>
      <c r="D133" s="16" t="s">
        <v>196</v>
      </c>
      <c r="E133" s="16" t="s">
        <v>132</v>
      </c>
      <c r="F133" s="16" t="s">
        <v>197</v>
      </c>
      <c r="G133" s="16" t="s">
        <v>198</v>
      </c>
      <c r="H133" s="16" t="s">
        <v>132</v>
      </c>
      <c r="I133" s="16" t="s">
        <v>199</v>
      </c>
      <c r="J133" s="16" t="s">
        <v>132</v>
      </c>
      <c r="K133" s="16" t="s">
        <v>200</v>
      </c>
      <c r="L133" s="16" t="s">
        <v>132</v>
      </c>
      <c r="M133" s="16" t="s">
        <v>201</v>
      </c>
      <c r="N133" s="16" t="s">
        <v>191</v>
      </c>
      <c r="O133" s="16" t="s">
        <v>202</v>
      </c>
      <c r="P133" s="16" t="s">
        <v>203</v>
      </c>
      <c r="Q133" s="16" t="s">
        <v>204</v>
      </c>
      <c r="R133" s="16" t="s">
        <v>212</v>
      </c>
      <c r="S133" s="16" t="s">
        <v>206</v>
      </c>
      <c r="T133" s="16" t="s">
        <v>132</v>
      </c>
      <c r="U133" s="16" t="s">
        <v>213</v>
      </c>
      <c r="V133" s="16" t="s">
        <v>132</v>
      </c>
      <c r="W133" s="16" t="s">
        <v>215</v>
      </c>
      <c r="X133" s="16" t="s">
        <v>216</v>
      </c>
      <c r="Y133" s="16" t="s">
        <v>132</v>
      </c>
      <c r="Z133" s="16" t="s">
        <v>211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217</v>
      </c>
      <c r="D134" s="16" t="s">
        <v>218</v>
      </c>
      <c r="E134" s="16" t="s">
        <v>132</v>
      </c>
      <c r="F134" s="16" t="s">
        <v>197</v>
      </c>
      <c r="G134" s="16" t="s">
        <v>219</v>
      </c>
      <c r="H134" s="16" t="s">
        <v>132</v>
      </c>
      <c r="I134" s="16" t="s">
        <v>199</v>
      </c>
      <c r="J134" s="16" t="s">
        <v>132</v>
      </c>
      <c r="K134" s="16" t="s">
        <v>200</v>
      </c>
      <c r="L134" s="16" t="s">
        <v>132</v>
      </c>
      <c r="M134" s="16" t="s">
        <v>201</v>
      </c>
      <c r="N134" s="16" t="s">
        <v>191</v>
      </c>
      <c r="O134" s="16" t="s">
        <v>202</v>
      </c>
      <c r="P134" s="16" t="s">
        <v>203</v>
      </c>
      <c r="Q134" s="16" t="s">
        <v>204</v>
      </c>
      <c r="R134" s="16" t="s">
        <v>220</v>
      </c>
      <c r="S134" s="16" t="s">
        <v>206</v>
      </c>
      <c r="T134" s="16" t="s">
        <v>132</v>
      </c>
      <c r="U134" s="16" t="s">
        <v>213</v>
      </c>
      <c r="V134" s="16" t="s">
        <v>132</v>
      </c>
      <c r="W134" s="16" t="s">
        <v>215</v>
      </c>
      <c r="X134" s="16" t="s">
        <v>216</v>
      </c>
      <c r="Y134" s="16" t="s">
        <v>132</v>
      </c>
      <c r="Z134" s="16" t="s">
        <v>211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217</v>
      </c>
      <c r="D135" s="16" t="s">
        <v>218</v>
      </c>
      <c r="E135" s="16" t="s">
        <v>132</v>
      </c>
      <c r="F135" s="16" t="s">
        <v>197</v>
      </c>
      <c r="G135" s="16" t="s">
        <v>219</v>
      </c>
      <c r="H135" s="16" t="s">
        <v>132</v>
      </c>
      <c r="I135" s="16" t="s">
        <v>199</v>
      </c>
      <c r="J135" s="16" t="s">
        <v>132</v>
      </c>
      <c r="K135" s="16" t="s">
        <v>200</v>
      </c>
      <c r="L135" s="16" t="s">
        <v>132</v>
      </c>
      <c r="M135" s="16" t="s">
        <v>201</v>
      </c>
      <c r="N135" s="16" t="s">
        <v>191</v>
      </c>
      <c r="O135" s="16" t="s">
        <v>202</v>
      </c>
      <c r="P135" s="16" t="s">
        <v>203</v>
      </c>
      <c r="Q135" s="16" t="s">
        <v>204</v>
      </c>
      <c r="R135" s="16" t="s">
        <v>132</v>
      </c>
      <c r="S135" s="16" t="s">
        <v>206</v>
      </c>
      <c r="T135" s="16" t="s">
        <v>132</v>
      </c>
      <c r="U135" s="16" t="s">
        <v>213</v>
      </c>
      <c r="V135" s="16" t="s">
        <v>132</v>
      </c>
      <c r="W135" s="16" t="s">
        <v>221</v>
      </c>
      <c r="X135" s="16" t="s">
        <v>216</v>
      </c>
      <c r="Y135" s="16" t="s">
        <v>132</v>
      </c>
      <c r="Z135" s="16" t="s">
        <v>211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217</v>
      </c>
      <c r="D136" s="16" t="s">
        <v>218</v>
      </c>
      <c r="E136" s="16" t="s">
        <v>132</v>
      </c>
      <c r="F136" s="16" t="s">
        <v>197</v>
      </c>
      <c r="G136" s="16" t="s">
        <v>132</v>
      </c>
      <c r="H136" s="16" t="s">
        <v>132</v>
      </c>
      <c r="I136" s="16" t="s">
        <v>199</v>
      </c>
      <c r="J136" s="16" t="s">
        <v>132</v>
      </c>
      <c r="K136" s="16" t="s">
        <v>200</v>
      </c>
      <c r="L136" s="16" t="s">
        <v>132</v>
      </c>
      <c r="M136" s="16" t="s">
        <v>201</v>
      </c>
      <c r="N136" s="16" t="s">
        <v>191</v>
      </c>
      <c r="O136" s="16" t="s">
        <v>202</v>
      </c>
      <c r="P136" s="16" t="s">
        <v>203</v>
      </c>
      <c r="Q136" s="16" t="s">
        <v>204</v>
      </c>
      <c r="R136" s="16" t="s">
        <v>132</v>
      </c>
      <c r="S136" s="16" t="s">
        <v>132</v>
      </c>
      <c r="T136" s="16" t="s">
        <v>132</v>
      </c>
      <c r="U136" s="16" t="s">
        <v>222</v>
      </c>
      <c r="V136" s="16" t="s">
        <v>132</v>
      </c>
      <c r="W136" s="16" t="s">
        <v>221</v>
      </c>
      <c r="X136" s="16" t="s">
        <v>216</v>
      </c>
      <c r="Y136" s="16" t="s">
        <v>132</v>
      </c>
      <c r="Z136" s="16" t="s">
        <v>211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217</v>
      </c>
      <c r="D137" s="16" t="s">
        <v>218</v>
      </c>
      <c r="E137" s="16" t="s">
        <v>132</v>
      </c>
      <c r="F137" s="16" t="s">
        <v>223</v>
      </c>
      <c r="G137" s="16" t="s">
        <v>132</v>
      </c>
      <c r="H137" s="16" t="s">
        <v>132</v>
      </c>
      <c r="I137" s="16" t="s">
        <v>199</v>
      </c>
      <c r="J137" s="16" t="s">
        <v>132</v>
      </c>
      <c r="K137" s="16" t="s">
        <v>200</v>
      </c>
      <c r="L137" s="16" t="s">
        <v>132</v>
      </c>
      <c r="M137" s="16" t="s">
        <v>201</v>
      </c>
      <c r="N137" s="16" t="s">
        <v>191</v>
      </c>
      <c r="O137" s="16" t="s">
        <v>202</v>
      </c>
      <c r="P137" s="16" t="s">
        <v>203</v>
      </c>
      <c r="Q137" s="16" t="s">
        <v>204</v>
      </c>
      <c r="R137" s="16" t="s">
        <v>132</v>
      </c>
      <c r="S137" s="16" t="s">
        <v>132</v>
      </c>
      <c r="T137" s="16" t="s">
        <v>132</v>
      </c>
      <c r="U137" s="16" t="s">
        <v>222</v>
      </c>
      <c r="V137" s="16" t="s">
        <v>132</v>
      </c>
      <c r="W137" s="16" t="s">
        <v>221</v>
      </c>
      <c r="X137" s="16" t="s">
        <v>216</v>
      </c>
      <c r="Y137" s="16" t="s">
        <v>132</v>
      </c>
      <c r="Z137" s="16" t="s">
        <v>211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217</v>
      </c>
      <c r="D138" s="16" t="s">
        <v>224</v>
      </c>
      <c r="E138" s="16" t="s">
        <v>132</v>
      </c>
      <c r="F138" s="16" t="s">
        <v>223</v>
      </c>
      <c r="G138" s="16" t="s">
        <v>132</v>
      </c>
      <c r="H138" s="16" t="s">
        <v>132</v>
      </c>
      <c r="I138" s="16" t="s">
        <v>199</v>
      </c>
      <c r="J138" s="16" t="s">
        <v>132</v>
      </c>
      <c r="K138" s="16" t="s">
        <v>200</v>
      </c>
      <c r="L138" s="16" t="s">
        <v>132</v>
      </c>
      <c r="M138" s="16" t="s">
        <v>201</v>
      </c>
      <c r="N138" s="16" t="s">
        <v>191</v>
      </c>
      <c r="O138" s="16" t="s">
        <v>202</v>
      </c>
      <c r="P138" s="16" t="s">
        <v>203</v>
      </c>
      <c r="Q138" s="16" t="s">
        <v>204</v>
      </c>
      <c r="R138" s="16" t="s">
        <v>132</v>
      </c>
      <c r="S138" s="16" t="s">
        <v>132</v>
      </c>
      <c r="T138" s="16" t="s">
        <v>132</v>
      </c>
      <c r="U138" s="16" t="s">
        <v>222</v>
      </c>
      <c r="V138" s="16" t="s">
        <v>132</v>
      </c>
      <c r="W138" s="16" t="s">
        <v>221</v>
      </c>
      <c r="X138" s="16" t="s">
        <v>216</v>
      </c>
      <c r="Y138" s="16" t="s">
        <v>132</v>
      </c>
      <c r="Z138" s="16" t="s">
        <v>211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217</v>
      </c>
      <c r="D139" s="16" t="s">
        <v>224</v>
      </c>
      <c r="E139" s="16" t="s">
        <v>132</v>
      </c>
      <c r="F139" s="16" t="s">
        <v>223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200</v>
      </c>
      <c r="L139" s="16" t="s">
        <v>132</v>
      </c>
      <c r="M139" s="16" t="s">
        <v>201</v>
      </c>
      <c r="N139" s="16" t="s">
        <v>191</v>
      </c>
      <c r="O139" s="16" t="s">
        <v>202</v>
      </c>
      <c r="P139" s="16" t="s">
        <v>203</v>
      </c>
      <c r="Q139" s="16" t="s">
        <v>204</v>
      </c>
      <c r="R139" s="16" t="s">
        <v>132</v>
      </c>
      <c r="S139" s="16" t="s">
        <v>132</v>
      </c>
      <c r="T139" s="16" t="s">
        <v>132</v>
      </c>
      <c r="U139" s="16" t="s">
        <v>222</v>
      </c>
      <c r="V139" s="16" t="s">
        <v>132</v>
      </c>
      <c r="W139" s="16" t="s">
        <v>225</v>
      </c>
      <c r="X139" s="16" t="s">
        <v>226</v>
      </c>
      <c r="Y139" s="16" t="s">
        <v>132</v>
      </c>
      <c r="Z139" s="16" t="s">
        <v>227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217</v>
      </c>
      <c r="D140" s="16" t="s">
        <v>224</v>
      </c>
      <c r="E140" s="16" t="s">
        <v>132</v>
      </c>
      <c r="F140" s="16" t="s">
        <v>223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200</v>
      </c>
      <c r="L140" s="16" t="s">
        <v>132</v>
      </c>
      <c r="M140" s="16" t="s">
        <v>132</v>
      </c>
      <c r="N140" s="16" t="s">
        <v>191</v>
      </c>
      <c r="O140" s="16" t="s">
        <v>202</v>
      </c>
      <c r="P140" s="16" t="s">
        <v>203</v>
      </c>
      <c r="Q140" s="16" t="s">
        <v>204</v>
      </c>
      <c r="R140" s="16" t="s">
        <v>132</v>
      </c>
      <c r="S140" s="16" t="s">
        <v>132</v>
      </c>
      <c r="T140" s="16" t="s">
        <v>132</v>
      </c>
      <c r="U140" s="16" t="s">
        <v>222</v>
      </c>
      <c r="V140" s="16" t="s">
        <v>132</v>
      </c>
      <c r="W140" s="16" t="s">
        <v>228</v>
      </c>
      <c r="X140" s="16" t="s">
        <v>226</v>
      </c>
      <c r="Y140" s="16" t="s">
        <v>132</v>
      </c>
      <c r="Z140" s="16" t="s">
        <v>227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217</v>
      </c>
      <c r="D141" s="16" t="s">
        <v>224</v>
      </c>
      <c r="E141" s="16" t="s">
        <v>132</v>
      </c>
      <c r="F141" s="16" t="s">
        <v>223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200</v>
      </c>
      <c r="L141" s="16" t="s">
        <v>132</v>
      </c>
      <c r="M141" s="16" t="s">
        <v>132</v>
      </c>
      <c r="N141" s="16" t="s">
        <v>191</v>
      </c>
      <c r="O141" s="16" t="s">
        <v>202</v>
      </c>
      <c r="P141" s="16" t="s">
        <v>203</v>
      </c>
      <c r="Q141" s="16" t="s">
        <v>204</v>
      </c>
      <c r="R141" s="16" t="s">
        <v>132</v>
      </c>
      <c r="S141" s="16" t="s">
        <v>132</v>
      </c>
      <c r="T141" s="16" t="s">
        <v>132</v>
      </c>
      <c r="U141" s="16" t="s">
        <v>229</v>
      </c>
      <c r="V141" s="16" t="s">
        <v>132</v>
      </c>
      <c r="W141" s="16" t="s">
        <v>228</v>
      </c>
      <c r="X141" s="16" t="s">
        <v>226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217</v>
      </c>
      <c r="D142" s="16" t="s">
        <v>224</v>
      </c>
      <c r="E142" s="16" t="s">
        <v>132</v>
      </c>
      <c r="F142" s="16" t="s">
        <v>223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200</v>
      </c>
      <c r="L142" s="16" t="s">
        <v>132</v>
      </c>
      <c r="M142" s="16" t="s">
        <v>132</v>
      </c>
      <c r="N142" s="16" t="s">
        <v>191</v>
      </c>
      <c r="O142" s="16" t="s">
        <v>202</v>
      </c>
      <c r="P142" s="16" t="s">
        <v>203</v>
      </c>
      <c r="Q142" s="16" t="s">
        <v>204</v>
      </c>
      <c r="R142" s="16" t="s">
        <v>132</v>
      </c>
      <c r="S142" s="16" t="s">
        <v>132</v>
      </c>
      <c r="T142" s="16" t="s">
        <v>132</v>
      </c>
      <c r="U142" s="16" t="s">
        <v>229</v>
      </c>
      <c r="V142" s="16" t="s">
        <v>132</v>
      </c>
      <c r="W142" s="16" t="s">
        <v>228</v>
      </c>
      <c r="X142" s="16" t="s">
        <v>226</v>
      </c>
      <c r="Y142" s="16" t="s">
        <v>132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217</v>
      </c>
      <c r="D143" s="16" t="s">
        <v>230</v>
      </c>
      <c r="E143" s="16" t="s">
        <v>132</v>
      </c>
      <c r="F143" s="16" t="s">
        <v>223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200</v>
      </c>
      <c r="L143" s="16" t="s">
        <v>132</v>
      </c>
      <c r="M143" s="16" t="s">
        <v>132</v>
      </c>
      <c r="N143" s="16" t="s">
        <v>191</v>
      </c>
      <c r="O143" s="16" t="s">
        <v>231</v>
      </c>
      <c r="P143" s="16" t="s">
        <v>132</v>
      </c>
      <c r="Q143" s="16" t="s">
        <v>204</v>
      </c>
      <c r="R143" s="16" t="s">
        <v>132</v>
      </c>
      <c r="S143" s="16" t="s">
        <v>132</v>
      </c>
      <c r="T143" s="16" t="s">
        <v>132</v>
      </c>
      <c r="U143" s="16" t="s">
        <v>229</v>
      </c>
      <c r="V143" s="16" t="s">
        <v>132</v>
      </c>
      <c r="W143" s="16" t="s">
        <v>232</v>
      </c>
      <c r="X143" s="16" t="s">
        <v>226</v>
      </c>
      <c r="Y143" s="16" t="s">
        <v>132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217</v>
      </c>
      <c r="D144" s="16" t="s">
        <v>230</v>
      </c>
      <c r="E144" s="16" t="s">
        <v>132</v>
      </c>
      <c r="F144" s="16" t="s">
        <v>223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200</v>
      </c>
      <c r="L144" s="16" t="s">
        <v>132</v>
      </c>
      <c r="M144" s="16" t="s">
        <v>132</v>
      </c>
      <c r="N144" s="16" t="s">
        <v>191</v>
      </c>
      <c r="O144" s="16" t="s">
        <v>231</v>
      </c>
      <c r="P144" s="16" t="s">
        <v>132</v>
      </c>
      <c r="Q144" s="16" t="s">
        <v>204</v>
      </c>
      <c r="R144" s="16" t="s">
        <v>132</v>
      </c>
      <c r="S144" s="16" t="s">
        <v>132</v>
      </c>
      <c r="T144" s="16" t="s">
        <v>132</v>
      </c>
      <c r="U144" s="16" t="s">
        <v>229</v>
      </c>
      <c r="V144" s="16" t="s">
        <v>132</v>
      </c>
      <c r="W144" s="16" t="s">
        <v>232</v>
      </c>
      <c r="X144" s="16" t="s">
        <v>226</v>
      </c>
      <c r="Y144" s="16" t="s">
        <v>132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217</v>
      </c>
      <c r="D145" s="16" t="s">
        <v>230</v>
      </c>
      <c r="E145" s="16" t="s">
        <v>132</v>
      </c>
      <c r="F145" s="16" t="s">
        <v>233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200</v>
      </c>
      <c r="L145" s="16" t="s">
        <v>132</v>
      </c>
      <c r="M145" s="16" t="s">
        <v>132</v>
      </c>
      <c r="N145" s="16" t="s">
        <v>191</v>
      </c>
      <c r="O145" s="16" t="s">
        <v>234</v>
      </c>
      <c r="P145" s="16" t="s">
        <v>132</v>
      </c>
      <c r="Q145" s="16" t="s">
        <v>204</v>
      </c>
      <c r="R145" s="16" t="s">
        <v>132</v>
      </c>
      <c r="S145" s="16" t="s">
        <v>132</v>
      </c>
      <c r="T145" s="16" t="s">
        <v>132</v>
      </c>
      <c r="U145" s="16" t="s">
        <v>235</v>
      </c>
      <c r="V145" s="16" t="s">
        <v>132</v>
      </c>
      <c r="W145" s="16" t="s">
        <v>236</v>
      </c>
      <c r="X145" s="16" t="s">
        <v>226</v>
      </c>
      <c r="Y145" s="16" t="s">
        <v>132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217</v>
      </c>
      <c r="D146" s="16" t="s">
        <v>230</v>
      </c>
      <c r="E146" s="16" t="s">
        <v>132</v>
      </c>
      <c r="F146" s="16" t="s">
        <v>233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200</v>
      </c>
      <c r="L146" s="16" t="s">
        <v>132</v>
      </c>
      <c r="M146" s="16" t="s">
        <v>132</v>
      </c>
      <c r="N146" s="16" t="s">
        <v>191</v>
      </c>
      <c r="O146" s="16" t="s">
        <v>234</v>
      </c>
      <c r="P146" s="16" t="s">
        <v>132</v>
      </c>
      <c r="Q146" s="16" t="s">
        <v>204</v>
      </c>
      <c r="R146" s="16" t="s">
        <v>132</v>
      </c>
      <c r="S146" s="16" t="s">
        <v>132</v>
      </c>
      <c r="T146" s="16" t="s">
        <v>132</v>
      </c>
      <c r="U146" s="16" t="s">
        <v>235</v>
      </c>
      <c r="V146" s="16" t="s">
        <v>132</v>
      </c>
      <c r="W146" s="16" t="s">
        <v>236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217</v>
      </c>
      <c r="D147" s="16" t="s">
        <v>230</v>
      </c>
      <c r="E147" s="16" t="s">
        <v>132</v>
      </c>
      <c r="F147" s="16" t="s">
        <v>233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200</v>
      </c>
      <c r="L147" s="16" t="s">
        <v>132</v>
      </c>
      <c r="M147" s="16" t="s">
        <v>132</v>
      </c>
      <c r="N147" s="16" t="s">
        <v>191</v>
      </c>
      <c r="O147" s="16" t="s">
        <v>234</v>
      </c>
      <c r="P147" s="16" t="s">
        <v>132</v>
      </c>
      <c r="Q147" s="16" t="s">
        <v>204</v>
      </c>
      <c r="R147" s="16" t="s">
        <v>132</v>
      </c>
      <c r="S147" s="16" t="s">
        <v>132</v>
      </c>
      <c r="T147" s="16" t="s">
        <v>132</v>
      </c>
      <c r="U147" s="16" t="s">
        <v>235</v>
      </c>
      <c r="V147" s="16" t="s">
        <v>132</v>
      </c>
      <c r="W147" s="16" t="s">
        <v>236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217</v>
      </c>
      <c r="D148" s="16" t="s">
        <v>230</v>
      </c>
      <c r="E148" s="16" t="s">
        <v>132</v>
      </c>
      <c r="F148" s="16" t="s">
        <v>233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200</v>
      </c>
      <c r="L148" s="16" t="s">
        <v>132</v>
      </c>
      <c r="M148" s="16" t="s">
        <v>132</v>
      </c>
      <c r="N148" s="16" t="s">
        <v>191</v>
      </c>
      <c r="O148" s="16" t="s">
        <v>234</v>
      </c>
      <c r="P148" s="16" t="s">
        <v>132</v>
      </c>
      <c r="Q148" s="16" t="s">
        <v>204</v>
      </c>
      <c r="R148" s="16" t="s">
        <v>132</v>
      </c>
      <c r="S148" s="16" t="s">
        <v>132</v>
      </c>
      <c r="T148" s="16" t="s">
        <v>132</v>
      </c>
      <c r="U148" s="16" t="s">
        <v>235</v>
      </c>
      <c r="V148" s="16" t="s">
        <v>132</v>
      </c>
      <c r="W148" s="16" t="s">
        <v>236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217</v>
      </c>
      <c r="D149" s="16" t="s">
        <v>230</v>
      </c>
      <c r="E149" s="16" t="s">
        <v>132</v>
      </c>
      <c r="F149" s="16" t="s">
        <v>233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200</v>
      </c>
      <c r="L149" s="16" t="s">
        <v>132</v>
      </c>
      <c r="M149" s="16" t="s">
        <v>132</v>
      </c>
      <c r="N149" s="16" t="s">
        <v>191</v>
      </c>
      <c r="O149" s="16" t="s">
        <v>234</v>
      </c>
      <c r="P149" s="16" t="s">
        <v>132</v>
      </c>
      <c r="Q149" s="16" t="s">
        <v>204</v>
      </c>
      <c r="R149" s="16" t="s">
        <v>132</v>
      </c>
      <c r="S149" s="16" t="s">
        <v>132</v>
      </c>
      <c r="T149" s="16" t="s">
        <v>132</v>
      </c>
      <c r="U149" s="16" t="s">
        <v>235</v>
      </c>
      <c r="V149" s="16" t="s">
        <v>132</v>
      </c>
      <c r="W149" s="16" t="s">
        <v>236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217</v>
      </c>
      <c r="D150" s="16" t="s">
        <v>132</v>
      </c>
      <c r="E150" s="16" t="s">
        <v>132</v>
      </c>
      <c r="F150" s="16" t="s">
        <v>233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200</v>
      </c>
      <c r="L150" s="16" t="s">
        <v>132</v>
      </c>
      <c r="M150" s="16" t="s">
        <v>132</v>
      </c>
      <c r="N150" s="16" t="s">
        <v>191</v>
      </c>
      <c r="O150" s="16" t="s">
        <v>234</v>
      </c>
      <c r="P150" s="16" t="s">
        <v>132</v>
      </c>
      <c r="Q150" s="16" t="s">
        <v>204</v>
      </c>
      <c r="R150" s="16" t="s">
        <v>132</v>
      </c>
      <c r="S150" s="16" t="s">
        <v>132</v>
      </c>
      <c r="T150" s="16" t="s">
        <v>132</v>
      </c>
      <c r="U150" s="16" t="s">
        <v>235</v>
      </c>
      <c r="V150" s="16" t="s">
        <v>132</v>
      </c>
      <c r="W150" s="16" t="s">
        <v>236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217</v>
      </c>
      <c r="D151" s="16" t="s">
        <v>132</v>
      </c>
      <c r="E151" s="16" t="s">
        <v>132</v>
      </c>
      <c r="F151" s="16" t="s">
        <v>233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200</v>
      </c>
      <c r="L151" s="16" t="s">
        <v>132</v>
      </c>
      <c r="M151" s="16" t="s">
        <v>132</v>
      </c>
      <c r="N151" s="16" t="s">
        <v>191</v>
      </c>
      <c r="O151" s="16" t="s">
        <v>237</v>
      </c>
      <c r="P151" s="16" t="s">
        <v>132</v>
      </c>
      <c r="Q151" s="16" t="s">
        <v>204</v>
      </c>
      <c r="R151" s="16" t="s">
        <v>132</v>
      </c>
      <c r="S151" s="16" t="s">
        <v>132</v>
      </c>
      <c r="T151" s="16" t="s">
        <v>132</v>
      </c>
      <c r="U151" s="16" t="s">
        <v>235</v>
      </c>
      <c r="V151" s="16" t="s">
        <v>132</v>
      </c>
      <c r="W151" s="16" t="s">
        <v>236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217</v>
      </c>
      <c r="D152" s="16" t="s">
        <v>132</v>
      </c>
      <c r="E152" s="16" t="s">
        <v>132</v>
      </c>
      <c r="F152" s="16" t="s">
        <v>233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200</v>
      </c>
      <c r="L152" s="16" t="s">
        <v>132</v>
      </c>
      <c r="M152" s="16" t="s">
        <v>132</v>
      </c>
      <c r="N152" s="16" t="s">
        <v>132</v>
      </c>
      <c r="O152" s="16" t="s">
        <v>238</v>
      </c>
      <c r="P152" s="16" t="s">
        <v>132</v>
      </c>
      <c r="Q152" s="16" t="s">
        <v>204</v>
      </c>
      <c r="R152" s="16" t="s">
        <v>132</v>
      </c>
      <c r="S152" s="16" t="s">
        <v>132</v>
      </c>
      <c r="T152" s="16" t="s">
        <v>132</v>
      </c>
      <c r="U152" s="16" t="s">
        <v>235</v>
      </c>
      <c r="V152" s="16" t="s">
        <v>132</v>
      </c>
      <c r="W152" s="16" t="s">
        <v>236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239</v>
      </c>
      <c r="D153" s="16" t="s">
        <v>132</v>
      </c>
      <c r="E153" s="16" t="s">
        <v>132</v>
      </c>
      <c r="F153" s="16" t="s">
        <v>233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200</v>
      </c>
      <c r="L153" s="16" t="s">
        <v>132</v>
      </c>
      <c r="M153" s="16" t="s">
        <v>132</v>
      </c>
      <c r="N153" s="16" t="s">
        <v>132</v>
      </c>
      <c r="O153" s="16" t="s">
        <v>240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235</v>
      </c>
      <c r="V153" s="16" t="s">
        <v>132</v>
      </c>
      <c r="W153" s="16" t="s">
        <v>236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239</v>
      </c>
      <c r="D154" s="16" t="s">
        <v>132</v>
      </c>
      <c r="E154" s="16" t="s">
        <v>132</v>
      </c>
      <c r="F154" s="16" t="s">
        <v>233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200</v>
      </c>
      <c r="L154" s="16" t="s">
        <v>132</v>
      </c>
      <c r="M154" s="16" t="s">
        <v>132</v>
      </c>
      <c r="N154" s="16" t="s">
        <v>132</v>
      </c>
      <c r="O154" s="16" t="s">
        <v>240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235</v>
      </c>
      <c r="V154" s="16" t="s">
        <v>132</v>
      </c>
      <c r="W154" s="16" t="s">
        <v>236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239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241</v>
      </c>
      <c r="L155" s="16" t="s">
        <v>132</v>
      </c>
      <c r="M155" s="16" t="s">
        <v>132</v>
      </c>
      <c r="N155" s="16" t="s">
        <v>132</v>
      </c>
      <c r="O155" s="16" t="s">
        <v>240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236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239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241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236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241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236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241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236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242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2640.5</v>
      </c>
      <c r="C162" s="16">
        <v>260180.3</v>
      </c>
      <c r="D162" s="16">
        <v>86010.9</v>
      </c>
      <c r="E162" s="16">
        <v>0</v>
      </c>
      <c r="F162" s="16">
        <v>4114</v>
      </c>
      <c r="G162" s="16">
        <v>659</v>
      </c>
      <c r="H162" s="16">
        <v>0</v>
      </c>
      <c r="I162" s="16">
        <v>178</v>
      </c>
      <c r="J162" s="16">
        <v>0</v>
      </c>
      <c r="K162" s="16">
        <v>514309.5</v>
      </c>
      <c r="L162" s="16">
        <v>0</v>
      </c>
      <c r="M162" s="16">
        <v>182</v>
      </c>
      <c r="N162" s="16">
        <v>896</v>
      </c>
      <c r="O162" s="16">
        <v>88200.4</v>
      </c>
      <c r="P162" s="16">
        <v>68</v>
      </c>
      <c r="Q162" s="16">
        <v>338.5</v>
      </c>
      <c r="R162" s="16">
        <v>173469.3</v>
      </c>
      <c r="S162" s="16">
        <v>1005</v>
      </c>
      <c r="T162" s="16">
        <v>0</v>
      </c>
      <c r="U162" s="16">
        <v>90193.4</v>
      </c>
      <c r="V162" s="16">
        <v>0</v>
      </c>
      <c r="W162" s="16">
        <v>353410.2</v>
      </c>
      <c r="X162" s="16">
        <v>89215.9</v>
      </c>
      <c r="Y162" s="16">
        <v>87087.4</v>
      </c>
      <c r="Z162" s="16">
        <v>1771.5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260180.3</v>
      </c>
      <c r="D163" s="16">
        <v>86010.9</v>
      </c>
      <c r="E163" s="16">
        <v>0</v>
      </c>
      <c r="F163" s="16">
        <v>4114</v>
      </c>
      <c r="G163" s="16">
        <v>659</v>
      </c>
      <c r="H163" s="16">
        <v>0</v>
      </c>
      <c r="I163" s="16">
        <v>178</v>
      </c>
      <c r="J163" s="16">
        <v>0</v>
      </c>
      <c r="K163" s="16">
        <v>514309.5</v>
      </c>
      <c r="L163" s="16">
        <v>0</v>
      </c>
      <c r="M163" s="16">
        <v>182</v>
      </c>
      <c r="N163" s="16">
        <v>896</v>
      </c>
      <c r="O163" s="16">
        <v>88200.4</v>
      </c>
      <c r="P163" s="16">
        <v>68</v>
      </c>
      <c r="Q163" s="16">
        <v>338.5</v>
      </c>
      <c r="R163" s="16">
        <v>172208.8</v>
      </c>
      <c r="S163" s="16">
        <v>1005</v>
      </c>
      <c r="T163" s="16">
        <v>0</v>
      </c>
      <c r="U163" s="16">
        <v>88596.4</v>
      </c>
      <c r="V163" s="16">
        <v>0</v>
      </c>
      <c r="W163" s="16">
        <v>176364.79999999999</v>
      </c>
      <c r="X163" s="16">
        <v>89215.9</v>
      </c>
      <c r="Y163" s="16">
        <v>0</v>
      </c>
      <c r="Z163" s="16">
        <v>1771.5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260180.3</v>
      </c>
      <c r="D164" s="16">
        <v>86010.9</v>
      </c>
      <c r="E164" s="16">
        <v>0</v>
      </c>
      <c r="F164" s="16">
        <v>4114</v>
      </c>
      <c r="G164" s="16">
        <v>659</v>
      </c>
      <c r="H164" s="16">
        <v>0</v>
      </c>
      <c r="I164" s="16">
        <v>178</v>
      </c>
      <c r="J164" s="16">
        <v>0</v>
      </c>
      <c r="K164" s="16">
        <v>514309.5</v>
      </c>
      <c r="L164" s="16">
        <v>0</v>
      </c>
      <c r="M164" s="16">
        <v>182</v>
      </c>
      <c r="N164" s="16">
        <v>896</v>
      </c>
      <c r="O164" s="16">
        <v>88200.4</v>
      </c>
      <c r="P164" s="16">
        <v>68</v>
      </c>
      <c r="Q164" s="16">
        <v>338.5</v>
      </c>
      <c r="R164" s="16">
        <v>172208.8</v>
      </c>
      <c r="S164" s="16">
        <v>1005</v>
      </c>
      <c r="T164" s="16">
        <v>0</v>
      </c>
      <c r="U164" s="16">
        <v>88596.4</v>
      </c>
      <c r="V164" s="16">
        <v>0</v>
      </c>
      <c r="W164" s="16">
        <v>171998.8</v>
      </c>
      <c r="X164" s="16">
        <v>805</v>
      </c>
      <c r="Y164" s="16">
        <v>0</v>
      </c>
      <c r="Z164" s="16">
        <v>1771.5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173064.8</v>
      </c>
      <c r="D165" s="16">
        <v>3799</v>
      </c>
      <c r="E165" s="16">
        <v>0</v>
      </c>
      <c r="F165" s="16">
        <v>4114</v>
      </c>
      <c r="G165" s="16">
        <v>574.5</v>
      </c>
      <c r="H165" s="16">
        <v>0</v>
      </c>
      <c r="I165" s="16">
        <v>178</v>
      </c>
      <c r="J165" s="16">
        <v>0</v>
      </c>
      <c r="K165" s="16">
        <v>514309.5</v>
      </c>
      <c r="L165" s="16">
        <v>0</v>
      </c>
      <c r="M165" s="16">
        <v>182</v>
      </c>
      <c r="N165" s="16">
        <v>896</v>
      </c>
      <c r="O165" s="16">
        <v>88200.4</v>
      </c>
      <c r="P165" s="16">
        <v>68</v>
      </c>
      <c r="Q165" s="16">
        <v>338.5</v>
      </c>
      <c r="R165" s="16">
        <v>386</v>
      </c>
      <c r="S165" s="16">
        <v>1005</v>
      </c>
      <c r="T165" s="16">
        <v>0</v>
      </c>
      <c r="U165" s="16">
        <v>88596.4</v>
      </c>
      <c r="V165" s="16">
        <v>0</v>
      </c>
      <c r="W165" s="16">
        <v>171998.8</v>
      </c>
      <c r="X165" s="16">
        <v>805</v>
      </c>
      <c r="Y165" s="16">
        <v>0</v>
      </c>
      <c r="Z165" s="16">
        <v>1771.5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173064.8</v>
      </c>
      <c r="D166" s="16">
        <v>3799</v>
      </c>
      <c r="E166" s="16">
        <v>0</v>
      </c>
      <c r="F166" s="16">
        <v>4114</v>
      </c>
      <c r="G166" s="16">
        <v>574.5</v>
      </c>
      <c r="H166" s="16">
        <v>0</v>
      </c>
      <c r="I166" s="16">
        <v>178</v>
      </c>
      <c r="J166" s="16">
        <v>0</v>
      </c>
      <c r="K166" s="16">
        <v>514309.5</v>
      </c>
      <c r="L166" s="16">
        <v>0</v>
      </c>
      <c r="M166" s="16">
        <v>182</v>
      </c>
      <c r="N166" s="16">
        <v>896</v>
      </c>
      <c r="O166" s="16">
        <v>88200.4</v>
      </c>
      <c r="P166" s="16">
        <v>68</v>
      </c>
      <c r="Q166" s="16">
        <v>338.5</v>
      </c>
      <c r="R166" s="16">
        <v>0</v>
      </c>
      <c r="S166" s="16">
        <v>1005</v>
      </c>
      <c r="T166" s="16">
        <v>0</v>
      </c>
      <c r="U166" s="16">
        <v>88596.4</v>
      </c>
      <c r="V166" s="16">
        <v>0</v>
      </c>
      <c r="W166" s="16">
        <v>171585.8</v>
      </c>
      <c r="X166" s="16">
        <v>805</v>
      </c>
      <c r="Y166" s="16">
        <v>0</v>
      </c>
      <c r="Z166" s="16">
        <v>1771.5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173064.8</v>
      </c>
      <c r="D167" s="16">
        <v>3799</v>
      </c>
      <c r="E167" s="16">
        <v>0</v>
      </c>
      <c r="F167" s="16">
        <v>4114</v>
      </c>
      <c r="G167" s="16">
        <v>0</v>
      </c>
      <c r="H167" s="16">
        <v>0</v>
      </c>
      <c r="I167" s="16">
        <v>178</v>
      </c>
      <c r="J167" s="16">
        <v>0</v>
      </c>
      <c r="K167" s="16">
        <v>514309.5</v>
      </c>
      <c r="L167" s="16">
        <v>0</v>
      </c>
      <c r="M167" s="16">
        <v>182</v>
      </c>
      <c r="N167" s="16">
        <v>896</v>
      </c>
      <c r="O167" s="16">
        <v>88200.4</v>
      </c>
      <c r="P167" s="16">
        <v>68</v>
      </c>
      <c r="Q167" s="16">
        <v>338.5</v>
      </c>
      <c r="R167" s="16">
        <v>0</v>
      </c>
      <c r="S167" s="16">
        <v>0</v>
      </c>
      <c r="T167" s="16">
        <v>0</v>
      </c>
      <c r="U167" s="16">
        <v>87024.9</v>
      </c>
      <c r="V167" s="16">
        <v>0</v>
      </c>
      <c r="W167" s="16">
        <v>171585.8</v>
      </c>
      <c r="X167" s="16">
        <v>805</v>
      </c>
      <c r="Y167" s="16">
        <v>0</v>
      </c>
      <c r="Z167" s="16">
        <v>1771.5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173064.8</v>
      </c>
      <c r="D168" s="16">
        <v>3799</v>
      </c>
      <c r="E168" s="16">
        <v>0</v>
      </c>
      <c r="F168" s="16">
        <v>3654.5</v>
      </c>
      <c r="G168" s="16">
        <v>0</v>
      </c>
      <c r="H168" s="16">
        <v>0</v>
      </c>
      <c r="I168" s="16">
        <v>178</v>
      </c>
      <c r="J168" s="16">
        <v>0</v>
      </c>
      <c r="K168" s="16">
        <v>514309.5</v>
      </c>
      <c r="L168" s="16">
        <v>0</v>
      </c>
      <c r="M168" s="16">
        <v>182</v>
      </c>
      <c r="N168" s="16">
        <v>896</v>
      </c>
      <c r="O168" s="16">
        <v>88200.4</v>
      </c>
      <c r="P168" s="16">
        <v>68</v>
      </c>
      <c r="Q168" s="16">
        <v>338.5</v>
      </c>
      <c r="R168" s="16">
        <v>0</v>
      </c>
      <c r="S168" s="16">
        <v>0</v>
      </c>
      <c r="T168" s="16">
        <v>0</v>
      </c>
      <c r="U168" s="16">
        <v>87024.9</v>
      </c>
      <c r="V168" s="16">
        <v>0</v>
      </c>
      <c r="W168" s="16">
        <v>171585.8</v>
      </c>
      <c r="X168" s="16">
        <v>805</v>
      </c>
      <c r="Y168" s="16">
        <v>0</v>
      </c>
      <c r="Z168" s="16">
        <v>1771.5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173064.8</v>
      </c>
      <c r="D169" s="16">
        <v>2162.5</v>
      </c>
      <c r="E169" s="16">
        <v>0</v>
      </c>
      <c r="F169" s="16">
        <v>3654.5</v>
      </c>
      <c r="G169" s="16">
        <v>0</v>
      </c>
      <c r="H169" s="16">
        <v>0</v>
      </c>
      <c r="I169" s="16">
        <v>178</v>
      </c>
      <c r="J169" s="16">
        <v>0</v>
      </c>
      <c r="K169" s="16">
        <v>514309.5</v>
      </c>
      <c r="L169" s="16">
        <v>0</v>
      </c>
      <c r="M169" s="16">
        <v>182</v>
      </c>
      <c r="N169" s="16">
        <v>896</v>
      </c>
      <c r="O169" s="16">
        <v>88200.4</v>
      </c>
      <c r="P169" s="16">
        <v>68</v>
      </c>
      <c r="Q169" s="16">
        <v>338.5</v>
      </c>
      <c r="R169" s="16">
        <v>0</v>
      </c>
      <c r="S169" s="16">
        <v>0</v>
      </c>
      <c r="T169" s="16">
        <v>0</v>
      </c>
      <c r="U169" s="16">
        <v>87024.9</v>
      </c>
      <c r="V169" s="16">
        <v>0</v>
      </c>
      <c r="W169" s="16">
        <v>171585.8</v>
      </c>
      <c r="X169" s="16">
        <v>805</v>
      </c>
      <c r="Y169" s="16">
        <v>0</v>
      </c>
      <c r="Z169" s="16">
        <v>1771.5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173064.8</v>
      </c>
      <c r="D170" s="16">
        <v>2162.5</v>
      </c>
      <c r="E170" s="16">
        <v>0</v>
      </c>
      <c r="F170" s="16">
        <v>3654.5</v>
      </c>
      <c r="G170" s="16">
        <v>0</v>
      </c>
      <c r="H170" s="16">
        <v>0</v>
      </c>
      <c r="I170" s="16">
        <v>0</v>
      </c>
      <c r="J170" s="16">
        <v>0</v>
      </c>
      <c r="K170" s="16">
        <v>514309.5</v>
      </c>
      <c r="L170" s="16">
        <v>0</v>
      </c>
      <c r="M170" s="16">
        <v>182</v>
      </c>
      <c r="N170" s="16">
        <v>896</v>
      </c>
      <c r="O170" s="16">
        <v>88200.4</v>
      </c>
      <c r="P170" s="16">
        <v>68</v>
      </c>
      <c r="Q170" s="16">
        <v>338.5</v>
      </c>
      <c r="R170" s="16">
        <v>0</v>
      </c>
      <c r="S170" s="16">
        <v>0</v>
      </c>
      <c r="T170" s="16">
        <v>0</v>
      </c>
      <c r="U170" s="16">
        <v>87024.9</v>
      </c>
      <c r="V170" s="16">
        <v>0</v>
      </c>
      <c r="W170" s="16">
        <v>171404.3</v>
      </c>
      <c r="X170" s="16">
        <v>530</v>
      </c>
      <c r="Y170" s="16">
        <v>0</v>
      </c>
      <c r="Z170" s="16">
        <v>1301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173064.8</v>
      </c>
      <c r="D171" s="16">
        <v>2162.5</v>
      </c>
      <c r="E171" s="16">
        <v>0</v>
      </c>
      <c r="F171" s="16">
        <v>3654.5</v>
      </c>
      <c r="G171" s="16">
        <v>0</v>
      </c>
      <c r="H171" s="16">
        <v>0</v>
      </c>
      <c r="I171" s="16">
        <v>0</v>
      </c>
      <c r="J171" s="16">
        <v>0</v>
      </c>
      <c r="K171" s="16">
        <v>514309.5</v>
      </c>
      <c r="L171" s="16">
        <v>0</v>
      </c>
      <c r="M171" s="16">
        <v>0</v>
      </c>
      <c r="N171" s="16">
        <v>896</v>
      </c>
      <c r="O171" s="16">
        <v>88200.4</v>
      </c>
      <c r="P171" s="16">
        <v>68</v>
      </c>
      <c r="Q171" s="16">
        <v>338.5</v>
      </c>
      <c r="R171" s="16">
        <v>0</v>
      </c>
      <c r="S171" s="16">
        <v>0</v>
      </c>
      <c r="T171" s="16">
        <v>0</v>
      </c>
      <c r="U171" s="16">
        <v>87024.9</v>
      </c>
      <c r="V171" s="16">
        <v>0</v>
      </c>
      <c r="W171" s="16">
        <v>170892.79999999999</v>
      </c>
      <c r="X171" s="16">
        <v>530</v>
      </c>
      <c r="Y171" s="16">
        <v>0</v>
      </c>
      <c r="Z171" s="16">
        <v>1301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173064.8</v>
      </c>
      <c r="D172" s="16">
        <v>2162.5</v>
      </c>
      <c r="E172" s="16">
        <v>0</v>
      </c>
      <c r="F172" s="16">
        <v>3654.5</v>
      </c>
      <c r="G172" s="16">
        <v>0</v>
      </c>
      <c r="H172" s="16">
        <v>0</v>
      </c>
      <c r="I172" s="16">
        <v>0</v>
      </c>
      <c r="J172" s="16">
        <v>0</v>
      </c>
      <c r="K172" s="16">
        <v>514309.5</v>
      </c>
      <c r="L172" s="16">
        <v>0</v>
      </c>
      <c r="M172" s="16">
        <v>0</v>
      </c>
      <c r="N172" s="16">
        <v>896</v>
      </c>
      <c r="O172" s="16">
        <v>88200.4</v>
      </c>
      <c r="P172" s="16">
        <v>68</v>
      </c>
      <c r="Q172" s="16">
        <v>338.5</v>
      </c>
      <c r="R172" s="16">
        <v>0</v>
      </c>
      <c r="S172" s="16">
        <v>0</v>
      </c>
      <c r="T172" s="16">
        <v>0</v>
      </c>
      <c r="U172" s="16">
        <v>86026.9</v>
      </c>
      <c r="V172" s="16">
        <v>0</v>
      </c>
      <c r="W172" s="16">
        <v>170892.79999999999</v>
      </c>
      <c r="X172" s="16">
        <v>530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173064.8</v>
      </c>
      <c r="D173" s="16">
        <v>2162.5</v>
      </c>
      <c r="E173" s="16">
        <v>0</v>
      </c>
      <c r="F173" s="16">
        <v>3654.5</v>
      </c>
      <c r="G173" s="16">
        <v>0</v>
      </c>
      <c r="H173" s="16">
        <v>0</v>
      </c>
      <c r="I173" s="16">
        <v>0</v>
      </c>
      <c r="J173" s="16">
        <v>0</v>
      </c>
      <c r="K173" s="16">
        <v>514309.5</v>
      </c>
      <c r="L173" s="16">
        <v>0</v>
      </c>
      <c r="M173" s="16">
        <v>0</v>
      </c>
      <c r="N173" s="16">
        <v>896</v>
      </c>
      <c r="O173" s="16">
        <v>88200.4</v>
      </c>
      <c r="P173" s="16">
        <v>68</v>
      </c>
      <c r="Q173" s="16">
        <v>338.5</v>
      </c>
      <c r="R173" s="16">
        <v>0</v>
      </c>
      <c r="S173" s="16">
        <v>0</v>
      </c>
      <c r="T173" s="16">
        <v>0</v>
      </c>
      <c r="U173" s="16">
        <v>86026.9</v>
      </c>
      <c r="V173" s="16">
        <v>0</v>
      </c>
      <c r="W173" s="16">
        <v>170892.79999999999</v>
      </c>
      <c r="X173" s="16">
        <v>530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173064.8</v>
      </c>
      <c r="D174" s="16">
        <v>1112.5</v>
      </c>
      <c r="E174" s="16">
        <v>0</v>
      </c>
      <c r="F174" s="16">
        <v>3654.5</v>
      </c>
      <c r="G174" s="16">
        <v>0</v>
      </c>
      <c r="H174" s="16">
        <v>0</v>
      </c>
      <c r="I174" s="16">
        <v>0</v>
      </c>
      <c r="J174" s="16">
        <v>0</v>
      </c>
      <c r="K174" s="16">
        <v>514309.5</v>
      </c>
      <c r="L174" s="16">
        <v>0</v>
      </c>
      <c r="M174" s="16">
        <v>0</v>
      </c>
      <c r="N174" s="16">
        <v>896</v>
      </c>
      <c r="O174" s="16">
        <v>87232.9</v>
      </c>
      <c r="P174" s="16">
        <v>0</v>
      </c>
      <c r="Q174" s="16">
        <v>338.5</v>
      </c>
      <c r="R174" s="16">
        <v>0</v>
      </c>
      <c r="S174" s="16">
        <v>0</v>
      </c>
      <c r="T174" s="16">
        <v>0</v>
      </c>
      <c r="U174" s="16">
        <v>86026.9</v>
      </c>
      <c r="V174" s="16">
        <v>0</v>
      </c>
      <c r="W174" s="16">
        <v>170319.8</v>
      </c>
      <c r="X174" s="16">
        <v>530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173064.8</v>
      </c>
      <c r="D175" s="16">
        <v>1112.5</v>
      </c>
      <c r="E175" s="16">
        <v>0</v>
      </c>
      <c r="F175" s="16">
        <v>3654.5</v>
      </c>
      <c r="G175" s="16">
        <v>0</v>
      </c>
      <c r="H175" s="16">
        <v>0</v>
      </c>
      <c r="I175" s="16">
        <v>0</v>
      </c>
      <c r="J175" s="16">
        <v>0</v>
      </c>
      <c r="K175" s="16">
        <v>514309.5</v>
      </c>
      <c r="L175" s="16">
        <v>0</v>
      </c>
      <c r="M175" s="16">
        <v>0</v>
      </c>
      <c r="N175" s="16">
        <v>896</v>
      </c>
      <c r="O175" s="16">
        <v>87232.9</v>
      </c>
      <c r="P175" s="16">
        <v>0</v>
      </c>
      <c r="Q175" s="16">
        <v>338.5</v>
      </c>
      <c r="R175" s="16">
        <v>0</v>
      </c>
      <c r="S175" s="16">
        <v>0</v>
      </c>
      <c r="T175" s="16">
        <v>0</v>
      </c>
      <c r="U175" s="16">
        <v>86026.9</v>
      </c>
      <c r="V175" s="16">
        <v>0</v>
      </c>
      <c r="W175" s="16">
        <v>170319.8</v>
      </c>
      <c r="X175" s="16">
        <v>530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173064.8</v>
      </c>
      <c r="D176" s="16">
        <v>1112.5</v>
      </c>
      <c r="E176" s="16">
        <v>0</v>
      </c>
      <c r="F176" s="16">
        <v>2087</v>
      </c>
      <c r="G176" s="16">
        <v>0</v>
      </c>
      <c r="H176" s="16">
        <v>0</v>
      </c>
      <c r="I176" s="16">
        <v>0</v>
      </c>
      <c r="J176" s="16">
        <v>0</v>
      </c>
      <c r="K176" s="16">
        <v>514309.5</v>
      </c>
      <c r="L176" s="16">
        <v>0</v>
      </c>
      <c r="M176" s="16">
        <v>0</v>
      </c>
      <c r="N176" s="16">
        <v>896</v>
      </c>
      <c r="O176" s="16">
        <v>87192.4</v>
      </c>
      <c r="P176" s="16">
        <v>0</v>
      </c>
      <c r="Q176" s="16">
        <v>338.5</v>
      </c>
      <c r="R176" s="16">
        <v>0</v>
      </c>
      <c r="S176" s="16">
        <v>0</v>
      </c>
      <c r="T176" s="16">
        <v>0</v>
      </c>
      <c r="U176" s="16">
        <v>85825.9</v>
      </c>
      <c r="V176" s="16">
        <v>0</v>
      </c>
      <c r="W176" s="16">
        <v>169378.3</v>
      </c>
      <c r="X176" s="16">
        <v>530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173064.8</v>
      </c>
      <c r="D177" s="16">
        <v>1112.5</v>
      </c>
      <c r="E177" s="16">
        <v>0</v>
      </c>
      <c r="F177" s="16">
        <v>2087</v>
      </c>
      <c r="G177" s="16">
        <v>0</v>
      </c>
      <c r="H177" s="16">
        <v>0</v>
      </c>
      <c r="I177" s="16">
        <v>0</v>
      </c>
      <c r="J177" s="16">
        <v>0</v>
      </c>
      <c r="K177" s="16">
        <v>514309.5</v>
      </c>
      <c r="L177" s="16">
        <v>0</v>
      </c>
      <c r="M177" s="16">
        <v>0</v>
      </c>
      <c r="N177" s="16">
        <v>896</v>
      </c>
      <c r="O177" s="16">
        <v>87192.4</v>
      </c>
      <c r="P177" s="16">
        <v>0</v>
      </c>
      <c r="Q177" s="16">
        <v>338.5</v>
      </c>
      <c r="R177" s="16">
        <v>0</v>
      </c>
      <c r="S177" s="16">
        <v>0</v>
      </c>
      <c r="T177" s="16">
        <v>0</v>
      </c>
      <c r="U177" s="16">
        <v>85825.9</v>
      </c>
      <c r="V177" s="16">
        <v>0</v>
      </c>
      <c r="W177" s="16">
        <v>169378.3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173064.8</v>
      </c>
      <c r="D178" s="16">
        <v>1112.5</v>
      </c>
      <c r="E178" s="16">
        <v>0</v>
      </c>
      <c r="F178" s="16">
        <v>2087</v>
      </c>
      <c r="G178" s="16">
        <v>0</v>
      </c>
      <c r="H178" s="16">
        <v>0</v>
      </c>
      <c r="I178" s="16">
        <v>0</v>
      </c>
      <c r="J178" s="16">
        <v>0</v>
      </c>
      <c r="K178" s="16">
        <v>514309.5</v>
      </c>
      <c r="L178" s="16">
        <v>0</v>
      </c>
      <c r="M178" s="16">
        <v>0</v>
      </c>
      <c r="N178" s="16">
        <v>896</v>
      </c>
      <c r="O178" s="16">
        <v>87192.4</v>
      </c>
      <c r="P178" s="16">
        <v>0</v>
      </c>
      <c r="Q178" s="16">
        <v>338.5</v>
      </c>
      <c r="R178" s="16">
        <v>0</v>
      </c>
      <c r="S178" s="16">
        <v>0</v>
      </c>
      <c r="T178" s="16">
        <v>0</v>
      </c>
      <c r="U178" s="16">
        <v>85825.9</v>
      </c>
      <c r="V178" s="16">
        <v>0</v>
      </c>
      <c r="W178" s="16">
        <v>169378.3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173064.8</v>
      </c>
      <c r="D179" s="16">
        <v>1112.5</v>
      </c>
      <c r="E179" s="16">
        <v>0</v>
      </c>
      <c r="F179" s="16">
        <v>2087</v>
      </c>
      <c r="G179" s="16">
        <v>0</v>
      </c>
      <c r="H179" s="16">
        <v>0</v>
      </c>
      <c r="I179" s="16">
        <v>0</v>
      </c>
      <c r="J179" s="16">
        <v>0</v>
      </c>
      <c r="K179" s="16">
        <v>514309.5</v>
      </c>
      <c r="L179" s="16">
        <v>0</v>
      </c>
      <c r="M179" s="16">
        <v>0</v>
      </c>
      <c r="N179" s="16">
        <v>896</v>
      </c>
      <c r="O179" s="16">
        <v>87192.4</v>
      </c>
      <c r="P179" s="16">
        <v>0</v>
      </c>
      <c r="Q179" s="16">
        <v>338.5</v>
      </c>
      <c r="R179" s="16">
        <v>0</v>
      </c>
      <c r="S179" s="16">
        <v>0</v>
      </c>
      <c r="T179" s="16">
        <v>0</v>
      </c>
      <c r="U179" s="16">
        <v>85825.9</v>
      </c>
      <c r="V179" s="16">
        <v>0</v>
      </c>
      <c r="W179" s="16">
        <v>169378.3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173064.8</v>
      </c>
      <c r="D180" s="16">
        <v>1112.5</v>
      </c>
      <c r="E180" s="16">
        <v>0</v>
      </c>
      <c r="F180" s="16">
        <v>2087</v>
      </c>
      <c r="G180" s="16">
        <v>0</v>
      </c>
      <c r="H180" s="16">
        <v>0</v>
      </c>
      <c r="I180" s="16">
        <v>0</v>
      </c>
      <c r="J180" s="16">
        <v>0</v>
      </c>
      <c r="K180" s="16">
        <v>514309.5</v>
      </c>
      <c r="L180" s="16">
        <v>0</v>
      </c>
      <c r="M180" s="16">
        <v>0</v>
      </c>
      <c r="N180" s="16">
        <v>896</v>
      </c>
      <c r="O180" s="16">
        <v>87192.4</v>
      </c>
      <c r="P180" s="16">
        <v>0</v>
      </c>
      <c r="Q180" s="16">
        <v>338.5</v>
      </c>
      <c r="R180" s="16">
        <v>0</v>
      </c>
      <c r="S180" s="16">
        <v>0</v>
      </c>
      <c r="T180" s="16">
        <v>0</v>
      </c>
      <c r="U180" s="16">
        <v>85825.9</v>
      </c>
      <c r="V180" s="16">
        <v>0</v>
      </c>
      <c r="W180" s="16">
        <v>169378.3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173064.8</v>
      </c>
      <c r="D181" s="16">
        <v>0</v>
      </c>
      <c r="E181" s="16">
        <v>0</v>
      </c>
      <c r="F181" s="16">
        <v>2087</v>
      </c>
      <c r="G181" s="16">
        <v>0</v>
      </c>
      <c r="H181" s="16">
        <v>0</v>
      </c>
      <c r="I181" s="16">
        <v>0</v>
      </c>
      <c r="J181" s="16">
        <v>0</v>
      </c>
      <c r="K181" s="16">
        <v>514309.5</v>
      </c>
      <c r="L181" s="16">
        <v>0</v>
      </c>
      <c r="M181" s="16">
        <v>0</v>
      </c>
      <c r="N181" s="16">
        <v>896</v>
      </c>
      <c r="O181" s="16">
        <v>87192.4</v>
      </c>
      <c r="P181" s="16">
        <v>0</v>
      </c>
      <c r="Q181" s="16">
        <v>338.5</v>
      </c>
      <c r="R181" s="16">
        <v>0</v>
      </c>
      <c r="S181" s="16">
        <v>0</v>
      </c>
      <c r="T181" s="16">
        <v>0</v>
      </c>
      <c r="U181" s="16">
        <v>85825.9</v>
      </c>
      <c r="V181" s="16">
        <v>0</v>
      </c>
      <c r="W181" s="16">
        <v>169378.3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173064.8</v>
      </c>
      <c r="D182" s="16">
        <v>0</v>
      </c>
      <c r="E182" s="16">
        <v>0</v>
      </c>
      <c r="F182" s="16">
        <v>2087</v>
      </c>
      <c r="G182" s="16">
        <v>0</v>
      </c>
      <c r="H182" s="16">
        <v>0</v>
      </c>
      <c r="I182" s="16">
        <v>0</v>
      </c>
      <c r="J182" s="16">
        <v>0</v>
      </c>
      <c r="K182" s="16">
        <v>514309.5</v>
      </c>
      <c r="L182" s="16">
        <v>0</v>
      </c>
      <c r="M182" s="16">
        <v>0</v>
      </c>
      <c r="N182" s="16">
        <v>896</v>
      </c>
      <c r="O182" s="16">
        <v>86592.9</v>
      </c>
      <c r="P182" s="16">
        <v>0</v>
      </c>
      <c r="Q182" s="16">
        <v>338.5</v>
      </c>
      <c r="R182" s="16">
        <v>0</v>
      </c>
      <c r="S182" s="16">
        <v>0</v>
      </c>
      <c r="T182" s="16">
        <v>0</v>
      </c>
      <c r="U182" s="16">
        <v>85825.9</v>
      </c>
      <c r="V182" s="16">
        <v>0</v>
      </c>
      <c r="W182" s="16">
        <v>169378.3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173064.8</v>
      </c>
      <c r="D183" s="16">
        <v>0</v>
      </c>
      <c r="E183" s="16">
        <v>0</v>
      </c>
      <c r="F183" s="16">
        <v>2087</v>
      </c>
      <c r="G183" s="16">
        <v>0</v>
      </c>
      <c r="H183" s="16">
        <v>0</v>
      </c>
      <c r="I183" s="16">
        <v>0</v>
      </c>
      <c r="J183" s="16">
        <v>0</v>
      </c>
      <c r="K183" s="16">
        <v>514309.5</v>
      </c>
      <c r="L183" s="16">
        <v>0</v>
      </c>
      <c r="M183" s="16">
        <v>0</v>
      </c>
      <c r="N183" s="16">
        <v>0</v>
      </c>
      <c r="O183" s="16">
        <v>86453.9</v>
      </c>
      <c r="P183" s="16">
        <v>0</v>
      </c>
      <c r="Q183" s="16">
        <v>338.5</v>
      </c>
      <c r="R183" s="16">
        <v>0</v>
      </c>
      <c r="S183" s="16">
        <v>0</v>
      </c>
      <c r="T183" s="16">
        <v>0</v>
      </c>
      <c r="U183" s="16">
        <v>85825.9</v>
      </c>
      <c r="V183" s="16">
        <v>0</v>
      </c>
      <c r="W183" s="16">
        <v>169378.3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172984.3</v>
      </c>
      <c r="D184" s="16">
        <v>0</v>
      </c>
      <c r="E184" s="16">
        <v>0</v>
      </c>
      <c r="F184" s="16">
        <v>2087</v>
      </c>
      <c r="G184" s="16">
        <v>0</v>
      </c>
      <c r="H184" s="16">
        <v>0</v>
      </c>
      <c r="I184" s="16">
        <v>0</v>
      </c>
      <c r="J184" s="16">
        <v>0</v>
      </c>
      <c r="K184" s="16">
        <v>514309.5</v>
      </c>
      <c r="L184" s="16">
        <v>0</v>
      </c>
      <c r="M184" s="16">
        <v>0</v>
      </c>
      <c r="N184" s="16">
        <v>0</v>
      </c>
      <c r="O184" s="16">
        <v>81013.399999999994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85825.9</v>
      </c>
      <c r="V184" s="16">
        <v>0</v>
      </c>
      <c r="W184" s="16">
        <v>169378.3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172984.3</v>
      </c>
      <c r="D185" s="16">
        <v>0</v>
      </c>
      <c r="E185" s="16">
        <v>0</v>
      </c>
      <c r="F185" s="16">
        <v>2087</v>
      </c>
      <c r="G185" s="16">
        <v>0</v>
      </c>
      <c r="H185" s="16">
        <v>0</v>
      </c>
      <c r="I185" s="16">
        <v>0</v>
      </c>
      <c r="J185" s="16">
        <v>0</v>
      </c>
      <c r="K185" s="16">
        <v>514309.5</v>
      </c>
      <c r="L185" s="16">
        <v>0</v>
      </c>
      <c r="M185" s="16">
        <v>0</v>
      </c>
      <c r="N185" s="16">
        <v>0</v>
      </c>
      <c r="O185" s="16">
        <v>81013.399999999994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85825.9</v>
      </c>
      <c r="V185" s="16">
        <v>0</v>
      </c>
      <c r="W185" s="16">
        <v>169378.3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172984.3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512794.5</v>
      </c>
      <c r="L186" s="16">
        <v>0</v>
      </c>
      <c r="M186" s="16">
        <v>0</v>
      </c>
      <c r="N186" s="16">
        <v>0</v>
      </c>
      <c r="O186" s="16">
        <v>81013.399999999994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169378.3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172984.3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512794.5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169378.3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512794.5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169378.3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512794.5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169378.3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511049.5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260180.3</v>
      </c>
      <c r="D193" s="16">
        <v>1112.5</v>
      </c>
      <c r="E193" s="16">
        <v>0</v>
      </c>
      <c r="F193" s="16">
        <v>4114</v>
      </c>
      <c r="G193" s="16">
        <v>659</v>
      </c>
      <c r="H193" s="16">
        <v>0</v>
      </c>
      <c r="I193" s="16">
        <v>178</v>
      </c>
      <c r="J193" s="16">
        <v>0</v>
      </c>
      <c r="K193" s="16">
        <v>514309.5</v>
      </c>
      <c r="L193" s="16">
        <v>0</v>
      </c>
      <c r="M193" s="16">
        <v>182</v>
      </c>
      <c r="N193" s="16">
        <v>896</v>
      </c>
      <c r="O193" s="16">
        <v>88200.4</v>
      </c>
      <c r="P193" s="16">
        <v>68</v>
      </c>
      <c r="Q193" s="16">
        <v>338.5</v>
      </c>
      <c r="R193" s="16">
        <v>0</v>
      </c>
      <c r="S193" s="16">
        <v>1005</v>
      </c>
      <c r="T193" s="16">
        <v>0</v>
      </c>
      <c r="U193" s="16">
        <v>0</v>
      </c>
      <c r="V193" s="16">
        <v>0</v>
      </c>
      <c r="W193" s="16">
        <v>171585.8</v>
      </c>
      <c r="X193" s="16">
        <v>805</v>
      </c>
      <c r="Y193" s="16">
        <v>0</v>
      </c>
      <c r="Z193" s="16">
        <v>0</v>
      </c>
      <c r="AA193" s="16">
        <v>0</v>
      </c>
      <c r="AB193" s="16">
        <v>1043634</v>
      </c>
      <c r="AC193" s="16">
        <v>1043634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260180.3</v>
      </c>
      <c r="D194" s="16">
        <v>1112.5</v>
      </c>
      <c r="E194" s="16">
        <v>0</v>
      </c>
      <c r="F194" s="16">
        <v>4114</v>
      </c>
      <c r="G194" s="16">
        <v>659</v>
      </c>
      <c r="H194" s="16">
        <v>0</v>
      </c>
      <c r="I194" s="16">
        <v>178</v>
      </c>
      <c r="J194" s="16">
        <v>0</v>
      </c>
      <c r="K194" s="16">
        <v>514309.5</v>
      </c>
      <c r="L194" s="16">
        <v>0</v>
      </c>
      <c r="M194" s="16">
        <v>182</v>
      </c>
      <c r="N194" s="16">
        <v>896</v>
      </c>
      <c r="O194" s="16">
        <v>88200.4</v>
      </c>
      <c r="P194" s="16">
        <v>68</v>
      </c>
      <c r="Q194" s="16">
        <v>338.5</v>
      </c>
      <c r="R194" s="16">
        <v>0</v>
      </c>
      <c r="S194" s="16">
        <v>1005</v>
      </c>
      <c r="T194" s="16">
        <v>0</v>
      </c>
      <c r="U194" s="16">
        <v>0</v>
      </c>
      <c r="V194" s="16">
        <v>0</v>
      </c>
      <c r="W194" s="16">
        <v>171585.8</v>
      </c>
      <c r="X194" s="16">
        <v>805</v>
      </c>
      <c r="Y194" s="16">
        <v>0</v>
      </c>
      <c r="Z194" s="16">
        <v>0</v>
      </c>
      <c r="AA194" s="16">
        <v>0</v>
      </c>
      <c r="AB194" s="16">
        <v>1043634</v>
      </c>
      <c r="AC194" s="16">
        <v>1043634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173064.8</v>
      </c>
      <c r="D195" s="16">
        <v>1112.5</v>
      </c>
      <c r="E195" s="16">
        <v>0</v>
      </c>
      <c r="F195" s="16">
        <v>3654.5</v>
      </c>
      <c r="G195" s="16">
        <v>0</v>
      </c>
      <c r="H195" s="16">
        <v>0</v>
      </c>
      <c r="I195" s="16">
        <v>0</v>
      </c>
      <c r="J195" s="16">
        <v>0</v>
      </c>
      <c r="K195" s="16">
        <v>514309.5</v>
      </c>
      <c r="L195" s="16">
        <v>0</v>
      </c>
      <c r="M195" s="16">
        <v>0</v>
      </c>
      <c r="N195" s="16">
        <v>896</v>
      </c>
      <c r="O195" s="16">
        <v>87192.4</v>
      </c>
      <c r="P195" s="16">
        <v>68</v>
      </c>
      <c r="Q195" s="16">
        <v>0</v>
      </c>
      <c r="R195" s="16">
        <v>0</v>
      </c>
      <c r="S195" s="16">
        <v>0</v>
      </c>
      <c r="T195" s="16">
        <v>0</v>
      </c>
      <c r="U195" s="16">
        <v>90193.4</v>
      </c>
      <c r="V195" s="16">
        <v>0</v>
      </c>
      <c r="W195" s="16">
        <v>169378.3</v>
      </c>
      <c r="X195" s="16">
        <v>0</v>
      </c>
      <c r="Y195" s="16">
        <v>0</v>
      </c>
      <c r="Z195" s="16">
        <v>1301</v>
      </c>
      <c r="AA195" s="16">
        <v>0</v>
      </c>
      <c r="AB195" s="16">
        <v>1041170.5</v>
      </c>
      <c r="AC195" s="16">
        <v>1041170</v>
      </c>
      <c r="AD195" s="16">
        <v>-0.5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173064.8</v>
      </c>
      <c r="D196" s="16">
        <v>0</v>
      </c>
      <c r="E196" s="16">
        <v>0</v>
      </c>
      <c r="F196" s="16">
        <v>2087</v>
      </c>
      <c r="G196" s="16">
        <v>0</v>
      </c>
      <c r="H196" s="16">
        <v>0</v>
      </c>
      <c r="I196" s="16">
        <v>178</v>
      </c>
      <c r="J196" s="16">
        <v>0</v>
      </c>
      <c r="K196" s="16">
        <v>514309.5</v>
      </c>
      <c r="L196" s="16">
        <v>0</v>
      </c>
      <c r="M196" s="16">
        <v>0</v>
      </c>
      <c r="N196" s="16">
        <v>0</v>
      </c>
      <c r="O196" s="16">
        <v>88200.4</v>
      </c>
      <c r="P196" s="16">
        <v>0</v>
      </c>
      <c r="Q196" s="16">
        <v>338.5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171585.8</v>
      </c>
      <c r="X196" s="16">
        <v>89215.9</v>
      </c>
      <c r="Y196" s="16">
        <v>0</v>
      </c>
      <c r="Z196" s="16">
        <v>0</v>
      </c>
      <c r="AA196" s="16">
        <v>0</v>
      </c>
      <c r="AB196" s="16">
        <v>1038980</v>
      </c>
      <c r="AC196" s="16">
        <v>1038980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173064.8</v>
      </c>
      <c r="D197" s="16">
        <v>86010.9</v>
      </c>
      <c r="E197" s="16">
        <v>0</v>
      </c>
      <c r="F197" s="16">
        <v>2087</v>
      </c>
      <c r="G197" s="16">
        <v>0</v>
      </c>
      <c r="H197" s="16">
        <v>0</v>
      </c>
      <c r="I197" s="16">
        <v>0</v>
      </c>
      <c r="J197" s="16">
        <v>0</v>
      </c>
      <c r="K197" s="16">
        <v>511049.5</v>
      </c>
      <c r="L197" s="16">
        <v>0</v>
      </c>
      <c r="M197" s="16">
        <v>0</v>
      </c>
      <c r="N197" s="16">
        <v>896</v>
      </c>
      <c r="O197" s="16">
        <v>88200.4</v>
      </c>
      <c r="P197" s="16">
        <v>68</v>
      </c>
      <c r="Q197" s="16">
        <v>338.5</v>
      </c>
      <c r="R197" s="16">
        <v>0</v>
      </c>
      <c r="S197" s="16">
        <v>1005</v>
      </c>
      <c r="T197" s="16">
        <v>0</v>
      </c>
      <c r="U197" s="16">
        <v>0</v>
      </c>
      <c r="V197" s="16">
        <v>0</v>
      </c>
      <c r="W197" s="16">
        <v>170319.8</v>
      </c>
      <c r="X197" s="16">
        <v>530</v>
      </c>
      <c r="Y197" s="16">
        <v>0</v>
      </c>
      <c r="Z197" s="16">
        <v>0</v>
      </c>
      <c r="AA197" s="16">
        <v>0</v>
      </c>
      <c r="AB197" s="16">
        <v>1033570</v>
      </c>
      <c r="AC197" s="16">
        <v>1033572</v>
      </c>
      <c r="AD197" s="16">
        <v>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173064.8</v>
      </c>
      <c r="D198" s="16">
        <v>2162.5</v>
      </c>
      <c r="E198" s="16">
        <v>0</v>
      </c>
      <c r="F198" s="16">
        <v>2087</v>
      </c>
      <c r="G198" s="16">
        <v>0</v>
      </c>
      <c r="H198" s="16">
        <v>0</v>
      </c>
      <c r="I198" s="16">
        <v>0</v>
      </c>
      <c r="J198" s="16">
        <v>0</v>
      </c>
      <c r="K198" s="16">
        <v>514309.5</v>
      </c>
      <c r="L198" s="16">
        <v>0</v>
      </c>
      <c r="M198" s="16">
        <v>0</v>
      </c>
      <c r="N198" s="16">
        <v>896</v>
      </c>
      <c r="O198" s="16">
        <v>88200.4</v>
      </c>
      <c r="P198" s="16">
        <v>68</v>
      </c>
      <c r="Q198" s="16">
        <v>338.5</v>
      </c>
      <c r="R198" s="16">
        <v>0</v>
      </c>
      <c r="S198" s="16">
        <v>0</v>
      </c>
      <c r="T198" s="16">
        <v>0</v>
      </c>
      <c r="U198" s="16">
        <v>85825.9</v>
      </c>
      <c r="V198" s="16">
        <v>0</v>
      </c>
      <c r="W198" s="16">
        <v>170319.8</v>
      </c>
      <c r="X198" s="16">
        <v>805</v>
      </c>
      <c r="Y198" s="16">
        <v>0</v>
      </c>
      <c r="Z198" s="16">
        <v>0</v>
      </c>
      <c r="AA198" s="16">
        <v>0</v>
      </c>
      <c r="AB198" s="16">
        <v>1038077.5</v>
      </c>
      <c r="AC198" s="16">
        <v>1038077</v>
      </c>
      <c r="AD198" s="16">
        <v>-0.5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173064.8</v>
      </c>
      <c r="D199" s="16">
        <v>3799</v>
      </c>
      <c r="E199" s="16">
        <v>0</v>
      </c>
      <c r="F199" s="16">
        <v>2087</v>
      </c>
      <c r="G199" s="16">
        <v>0</v>
      </c>
      <c r="H199" s="16">
        <v>0</v>
      </c>
      <c r="I199" s="16">
        <v>0</v>
      </c>
      <c r="J199" s="16">
        <v>0</v>
      </c>
      <c r="K199" s="16">
        <v>514309.5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338.5</v>
      </c>
      <c r="R199" s="16">
        <v>0</v>
      </c>
      <c r="S199" s="16">
        <v>0</v>
      </c>
      <c r="T199" s="16">
        <v>0</v>
      </c>
      <c r="U199" s="16">
        <v>88596.4</v>
      </c>
      <c r="V199" s="16">
        <v>0</v>
      </c>
      <c r="W199" s="16">
        <v>169378.3</v>
      </c>
      <c r="X199" s="16">
        <v>0</v>
      </c>
      <c r="Y199" s="16">
        <v>87087.4</v>
      </c>
      <c r="Z199" s="16">
        <v>0</v>
      </c>
      <c r="AA199" s="16">
        <v>0</v>
      </c>
      <c r="AB199" s="16">
        <v>1038661</v>
      </c>
      <c r="AC199" s="16">
        <v>1038661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173064.8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512794.5</v>
      </c>
      <c r="L200" s="16">
        <v>0</v>
      </c>
      <c r="M200" s="16">
        <v>182</v>
      </c>
      <c r="N200" s="16">
        <v>0</v>
      </c>
      <c r="O200" s="16">
        <v>88200.4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85825.9</v>
      </c>
      <c r="V200" s="16">
        <v>0</v>
      </c>
      <c r="W200" s="16">
        <v>169378.3</v>
      </c>
      <c r="X200" s="16">
        <v>0</v>
      </c>
      <c r="Y200" s="16">
        <v>0</v>
      </c>
      <c r="Z200" s="16">
        <v>0</v>
      </c>
      <c r="AA200" s="16">
        <v>0</v>
      </c>
      <c r="AB200" s="16">
        <v>1029446</v>
      </c>
      <c r="AC200" s="16">
        <v>1029447</v>
      </c>
      <c r="AD200" s="16">
        <v>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86010.9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514309.5</v>
      </c>
      <c r="L201" s="16">
        <v>0</v>
      </c>
      <c r="M201" s="16">
        <v>0</v>
      </c>
      <c r="N201" s="16">
        <v>0</v>
      </c>
      <c r="O201" s="16">
        <v>88200.4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85825.9</v>
      </c>
      <c r="V201" s="16">
        <v>0</v>
      </c>
      <c r="W201" s="16">
        <v>169378.3</v>
      </c>
      <c r="X201" s="16">
        <v>89215.9</v>
      </c>
      <c r="Y201" s="16">
        <v>0</v>
      </c>
      <c r="Z201" s="16">
        <v>0</v>
      </c>
      <c r="AA201" s="16">
        <v>0</v>
      </c>
      <c r="AB201" s="16">
        <v>1032941</v>
      </c>
      <c r="AC201" s="16">
        <v>1032941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172984.3</v>
      </c>
      <c r="D202" s="16">
        <v>2162.5</v>
      </c>
      <c r="E202" s="16">
        <v>0</v>
      </c>
      <c r="F202" s="16">
        <v>2087</v>
      </c>
      <c r="G202" s="16">
        <v>0</v>
      </c>
      <c r="H202" s="16">
        <v>0</v>
      </c>
      <c r="I202" s="16">
        <v>0</v>
      </c>
      <c r="J202" s="16">
        <v>0</v>
      </c>
      <c r="K202" s="16">
        <v>514309.5</v>
      </c>
      <c r="L202" s="16">
        <v>0</v>
      </c>
      <c r="M202" s="16">
        <v>0</v>
      </c>
      <c r="N202" s="16">
        <v>0</v>
      </c>
      <c r="O202" s="16">
        <v>87192.4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86026.9</v>
      </c>
      <c r="V202" s="16">
        <v>0</v>
      </c>
      <c r="W202" s="16">
        <v>169378.3</v>
      </c>
      <c r="X202" s="16">
        <v>530</v>
      </c>
      <c r="Y202" s="16">
        <v>0</v>
      </c>
      <c r="Z202" s="16">
        <v>0</v>
      </c>
      <c r="AA202" s="16">
        <v>0</v>
      </c>
      <c r="AB202" s="16">
        <v>1034671</v>
      </c>
      <c r="AC202" s="16">
        <v>1034671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173064.8</v>
      </c>
      <c r="D203" s="16">
        <v>1112.5</v>
      </c>
      <c r="E203" s="16">
        <v>0</v>
      </c>
      <c r="F203" s="16">
        <v>4114</v>
      </c>
      <c r="G203" s="16">
        <v>574.5</v>
      </c>
      <c r="H203" s="16">
        <v>0</v>
      </c>
      <c r="I203" s="16">
        <v>178</v>
      </c>
      <c r="J203" s="16">
        <v>0</v>
      </c>
      <c r="K203" s="16">
        <v>514309.5</v>
      </c>
      <c r="L203" s="16">
        <v>0</v>
      </c>
      <c r="M203" s="16">
        <v>182</v>
      </c>
      <c r="N203" s="16">
        <v>896</v>
      </c>
      <c r="O203" s="16">
        <v>88200.4</v>
      </c>
      <c r="P203" s="16">
        <v>0</v>
      </c>
      <c r="Q203" s="16">
        <v>338.5</v>
      </c>
      <c r="R203" s="16">
        <v>0</v>
      </c>
      <c r="S203" s="16">
        <v>0</v>
      </c>
      <c r="T203" s="16">
        <v>0</v>
      </c>
      <c r="U203" s="16">
        <v>85825.9</v>
      </c>
      <c r="V203" s="16">
        <v>0</v>
      </c>
      <c r="W203" s="16">
        <v>169378.3</v>
      </c>
      <c r="X203" s="16">
        <v>0</v>
      </c>
      <c r="Y203" s="16">
        <v>0</v>
      </c>
      <c r="Z203" s="16">
        <v>1771.5</v>
      </c>
      <c r="AA203" s="16">
        <v>0</v>
      </c>
      <c r="AB203" s="16">
        <v>1039946</v>
      </c>
      <c r="AC203" s="16">
        <v>1039946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260180.3</v>
      </c>
      <c r="D204" s="16">
        <v>0</v>
      </c>
      <c r="E204" s="16">
        <v>0</v>
      </c>
      <c r="F204" s="16">
        <v>2087</v>
      </c>
      <c r="G204" s="16">
        <v>0</v>
      </c>
      <c r="H204" s="16">
        <v>0</v>
      </c>
      <c r="I204" s="16">
        <v>0</v>
      </c>
      <c r="J204" s="16">
        <v>0</v>
      </c>
      <c r="K204" s="16">
        <v>514309.5</v>
      </c>
      <c r="L204" s="16">
        <v>0</v>
      </c>
      <c r="M204" s="16">
        <v>182</v>
      </c>
      <c r="N204" s="16">
        <v>0</v>
      </c>
      <c r="O204" s="16">
        <v>0</v>
      </c>
      <c r="P204" s="16">
        <v>0</v>
      </c>
      <c r="Q204" s="16">
        <v>338.5</v>
      </c>
      <c r="R204" s="16">
        <v>0</v>
      </c>
      <c r="S204" s="16">
        <v>0</v>
      </c>
      <c r="T204" s="16">
        <v>0</v>
      </c>
      <c r="U204" s="16">
        <v>88596.4</v>
      </c>
      <c r="V204" s="16">
        <v>0</v>
      </c>
      <c r="W204" s="16">
        <v>169378.3</v>
      </c>
      <c r="X204" s="16">
        <v>0</v>
      </c>
      <c r="Y204" s="16">
        <v>0</v>
      </c>
      <c r="Z204" s="16">
        <v>0</v>
      </c>
      <c r="AA204" s="16">
        <v>0</v>
      </c>
      <c r="AB204" s="16">
        <v>1035072</v>
      </c>
      <c r="AC204" s="16">
        <v>1035072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173064.8</v>
      </c>
      <c r="D205" s="16">
        <v>3799</v>
      </c>
      <c r="E205" s="16">
        <v>0</v>
      </c>
      <c r="F205" s="16">
        <v>4114</v>
      </c>
      <c r="G205" s="16">
        <v>0</v>
      </c>
      <c r="H205" s="16">
        <v>0</v>
      </c>
      <c r="I205" s="16">
        <v>0</v>
      </c>
      <c r="J205" s="16">
        <v>0</v>
      </c>
      <c r="K205" s="16">
        <v>514309.5</v>
      </c>
      <c r="L205" s="16">
        <v>0</v>
      </c>
      <c r="M205" s="16">
        <v>0</v>
      </c>
      <c r="N205" s="16">
        <v>0</v>
      </c>
      <c r="O205" s="16">
        <v>81013.399999999994</v>
      </c>
      <c r="P205" s="16">
        <v>68</v>
      </c>
      <c r="Q205" s="16">
        <v>338.5</v>
      </c>
      <c r="R205" s="16">
        <v>0</v>
      </c>
      <c r="S205" s="16">
        <v>0</v>
      </c>
      <c r="T205" s="16">
        <v>0</v>
      </c>
      <c r="U205" s="16">
        <v>85825.9</v>
      </c>
      <c r="V205" s="16">
        <v>0</v>
      </c>
      <c r="W205" s="16">
        <v>171404.3</v>
      </c>
      <c r="X205" s="16">
        <v>0</v>
      </c>
      <c r="Y205" s="16">
        <v>0</v>
      </c>
      <c r="Z205" s="16">
        <v>0</v>
      </c>
      <c r="AA205" s="16">
        <v>0</v>
      </c>
      <c r="AB205" s="16">
        <v>1033937.5</v>
      </c>
      <c r="AC205" s="16">
        <v>1033938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173064.8</v>
      </c>
      <c r="D206" s="16">
        <v>0</v>
      </c>
      <c r="E206" s="16">
        <v>0</v>
      </c>
      <c r="F206" s="16">
        <v>4114</v>
      </c>
      <c r="G206" s="16">
        <v>0</v>
      </c>
      <c r="H206" s="16">
        <v>0</v>
      </c>
      <c r="I206" s="16">
        <v>178</v>
      </c>
      <c r="J206" s="16">
        <v>0</v>
      </c>
      <c r="K206" s="16">
        <v>514309.5</v>
      </c>
      <c r="L206" s="16">
        <v>0</v>
      </c>
      <c r="M206" s="16">
        <v>182</v>
      </c>
      <c r="N206" s="16">
        <v>896</v>
      </c>
      <c r="O206" s="16">
        <v>87192.4</v>
      </c>
      <c r="P206" s="16">
        <v>0</v>
      </c>
      <c r="Q206" s="16">
        <v>338.5</v>
      </c>
      <c r="R206" s="16">
        <v>0</v>
      </c>
      <c r="S206" s="16">
        <v>0</v>
      </c>
      <c r="T206" s="16">
        <v>0</v>
      </c>
      <c r="U206" s="16">
        <v>85825.9</v>
      </c>
      <c r="V206" s="16">
        <v>0</v>
      </c>
      <c r="W206" s="16">
        <v>169378.3</v>
      </c>
      <c r="X206" s="16">
        <v>0</v>
      </c>
      <c r="Y206" s="16">
        <v>0</v>
      </c>
      <c r="Z206" s="16">
        <v>1301</v>
      </c>
      <c r="AA206" s="16">
        <v>0</v>
      </c>
      <c r="AB206" s="16">
        <v>1036780.5</v>
      </c>
      <c r="AC206" s="16">
        <v>1036780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173064.8</v>
      </c>
      <c r="D207" s="16">
        <v>1112.5</v>
      </c>
      <c r="E207" s="16">
        <v>0</v>
      </c>
      <c r="F207" s="16">
        <v>3654.5</v>
      </c>
      <c r="G207" s="16">
        <v>0</v>
      </c>
      <c r="H207" s="16">
        <v>0</v>
      </c>
      <c r="I207" s="16">
        <v>0</v>
      </c>
      <c r="J207" s="16">
        <v>0</v>
      </c>
      <c r="K207" s="16">
        <v>514309.5</v>
      </c>
      <c r="L207" s="16">
        <v>0</v>
      </c>
      <c r="M207" s="16">
        <v>0</v>
      </c>
      <c r="N207" s="16">
        <v>896</v>
      </c>
      <c r="O207" s="16">
        <v>87232.9</v>
      </c>
      <c r="P207" s="16">
        <v>0</v>
      </c>
      <c r="Q207" s="16">
        <v>338.5</v>
      </c>
      <c r="R207" s="16">
        <v>0</v>
      </c>
      <c r="S207" s="16">
        <v>0</v>
      </c>
      <c r="T207" s="16">
        <v>0</v>
      </c>
      <c r="U207" s="16">
        <v>86026.9</v>
      </c>
      <c r="V207" s="16">
        <v>0</v>
      </c>
      <c r="W207" s="16">
        <v>169378.3</v>
      </c>
      <c r="X207" s="16">
        <v>530</v>
      </c>
      <c r="Y207" s="16">
        <v>0</v>
      </c>
      <c r="Z207" s="16">
        <v>0</v>
      </c>
      <c r="AA207" s="16">
        <v>0</v>
      </c>
      <c r="AB207" s="16">
        <v>1036544</v>
      </c>
      <c r="AC207" s="16">
        <v>1036544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173064.8</v>
      </c>
      <c r="D208" s="16">
        <v>0</v>
      </c>
      <c r="E208" s="16">
        <v>0</v>
      </c>
      <c r="F208" s="16">
        <v>3654.5</v>
      </c>
      <c r="G208" s="16">
        <v>0</v>
      </c>
      <c r="H208" s="16">
        <v>0</v>
      </c>
      <c r="I208" s="16">
        <v>0</v>
      </c>
      <c r="J208" s="16">
        <v>0</v>
      </c>
      <c r="K208" s="16">
        <v>514309.5</v>
      </c>
      <c r="L208" s="16">
        <v>0</v>
      </c>
      <c r="M208" s="16">
        <v>0</v>
      </c>
      <c r="N208" s="16">
        <v>896</v>
      </c>
      <c r="O208" s="16">
        <v>0</v>
      </c>
      <c r="P208" s="16">
        <v>68</v>
      </c>
      <c r="Q208" s="16">
        <v>0</v>
      </c>
      <c r="R208" s="16">
        <v>172208.8</v>
      </c>
      <c r="S208" s="16">
        <v>0</v>
      </c>
      <c r="T208" s="16">
        <v>0</v>
      </c>
      <c r="U208" s="16">
        <v>0</v>
      </c>
      <c r="V208" s="16">
        <v>0</v>
      </c>
      <c r="W208" s="16">
        <v>169378.3</v>
      </c>
      <c r="X208" s="16">
        <v>805</v>
      </c>
      <c r="Y208" s="16">
        <v>0</v>
      </c>
      <c r="Z208" s="16">
        <v>1771.5</v>
      </c>
      <c r="AA208" s="16">
        <v>0</v>
      </c>
      <c r="AB208" s="16">
        <v>1036156.5</v>
      </c>
      <c r="AC208" s="16">
        <v>1036156</v>
      </c>
      <c r="AD208" s="16">
        <v>-0.5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173064.8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514309.5</v>
      </c>
      <c r="L209" s="16">
        <v>0</v>
      </c>
      <c r="M209" s="16">
        <v>0</v>
      </c>
      <c r="N209" s="16">
        <v>896</v>
      </c>
      <c r="O209" s="16">
        <v>87232.9</v>
      </c>
      <c r="P209" s="16">
        <v>68</v>
      </c>
      <c r="Q209" s="16">
        <v>338.5</v>
      </c>
      <c r="R209" s="16">
        <v>0</v>
      </c>
      <c r="S209" s="16">
        <v>0</v>
      </c>
      <c r="T209" s="16">
        <v>0</v>
      </c>
      <c r="U209" s="16">
        <v>88596.4</v>
      </c>
      <c r="V209" s="16">
        <v>0</v>
      </c>
      <c r="W209" s="16">
        <v>169378.3</v>
      </c>
      <c r="X209" s="16">
        <v>0</v>
      </c>
      <c r="Y209" s="16">
        <v>0</v>
      </c>
      <c r="Z209" s="16">
        <v>0</v>
      </c>
      <c r="AA209" s="16">
        <v>0</v>
      </c>
      <c r="AB209" s="16">
        <v>1033884.5</v>
      </c>
      <c r="AC209" s="16">
        <v>1033884</v>
      </c>
      <c r="AD209" s="16">
        <v>-0.5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172984.3</v>
      </c>
      <c r="D210" s="16">
        <v>0</v>
      </c>
      <c r="E210" s="16">
        <v>0</v>
      </c>
      <c r="F210" s="16">
        <v>2087</v>
      </c>
      <c r="G210" s="16">
        <v>0</v>
      </c>
      <c r="H210" s="16">
        <v>0</v>
      </c>
      <c r="I210" s="16">
        <v>0</v>
      </c>
      <c r="J210" s="16">
        <v>0</v>
      </c>
      <c r="K210" s="16">
        <v>512794.5</v>
      </c>
      <c r="L210" s="16">
        <v>0</v>
      </c>
      <c r="M210" s="16">
        <v>0</v>
      </c>
      <c r="N210" s="16">
        <v>896</v>
      </c>
      <c r="O210" s="16">
        <v>86453.9</v>
      </c>
      <c r="P210" s="16">
        <v>0</v>
      </c>
      <c r="Q210" s="16">
        <v>338.5</v>
      </c>
      <c r="R210" s="16">
        <v>0</v>
      </c>
      <c r="S210" s="16">
        <v>0</v>
      </c>
      <c r="T210" s="16">
        <v>0</v>
      </c>
      <c r="U210" s="16">
        <v>87024.9</v>
      </c>
      <c r="V210" s="16">
        <v>0</v>
      </c>
      <c r="W210" s="16">
        <v>169378.3</v>
      </c>
      <c r="X210" s="16">
        <v>0</v>
      </c>
      <c r="Y210" s="16">
        <v>0</v>
      </c>
      <c r="Z210" s="16">
        <v>0</v>
      </c>
      <c r="AA210" s="16">
        <v>0</v>
      </c>
      <c r="AB210" s="16">
        <v>1031957.5</v>
      </c>
      <c r="AC210" s="16">
        <v>1031958</v>
      </c>
      <c r="AD210" s="16">
        <v>0.5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173064.8</v>
      </c>
      <c r="D211" s="16">
        <v>0</v>
      </c>
      <c r="E211" s="16">
        <v>0</v>
      </c>
      <c r="F211" s="16">
        <v>2087</v>
      </c>
      <c r="G211" s="16">
        <v>0</v>
      </c>
      <c r="H211" s="16">
        <v>0</v>
      </c>
      <c r="I211" s="16">
        <v>0</v>
      </c>
      <c r="J211" s="16">
        <v>0</v>
      </c>
      <c r="K211" s="16">
        <v>514309.5</v>
      </c>
      <c r="L211" s="16">
        <v>0</v>
      </c>
      <c r="M211" s="16">
        <v>0</v>
      </c>
      <c r="N211" s="16">
        <v>896</v>
      </c>
      <c r="O211" s="16">
        <v>86592.9</v>
      </c>
      <c r="P211" s="16">
        <v>68</v>
      </c>
      <c r="Q211" s="16">
        <v>338.5</v>
      </c>
      <c r="R211" s="16">
        <v>0</v>
      </c>
      <c r="S211" s="16">
        <v>0</v>
      </c>
      <c r="T211" s="16">
        <v>0</v>
      </c>
      <c r="U211" s="16">
        <v>85825.9</v>
      </c>
      <c r="V211" s="16">
        <v>0</v>
      </c>
      <c r="W211" s="16">
        <v>169378.3</v>
      </c>
      <c r="X211" s="16">
        <v>530</v>
      </c>
      <c r="Y211" s="16">
        <v>0</v>
      </c>
      <c r="Z211" s="16">
        <v>1771.5</v>
      </c>
      <c r="AA211" s="16">
        <v>0</v>
      </c>
      <c r="AB211" s="16">
        <v>1034862.5</v>
      </c>
      <c r="AC211" s="16">
        <v>1034862</v>
      </c>
      <c r="AD211" s="16">
        <v>-0.5</v>
      </c>
      <c r="AE211" s="16">
        <v>0</v>
      </c>
    </row>
    <row r="212" spans="1:31" ht="15.75" thickBot="1" x14ac:dyDescent="0.3">
      <c r="A212" s="15" t="s">
        <v>120</v>
      </c>
      <c r="B212" s="16">
        <v>2640.5</v>
      </c>
      <c r="C212" s="16">
        <v>173064.8</v>
      </c>
      <c r="D212" s="16">
        <v>3799</v>
      </c>
      <c r="E212" s="16">
        <v>0</v>
      </c>
      <c r="F212" s="16">
        <v>3654.5</v>
      </c>
      <c r="G212" s="16">
        <v>574.5</v>
      </c>
      <c r="H212" s="16">
        <v>0</v>
      </c>
      <c r="I212" s="16">
        <v>0</v>
      </c>
      <c r="J212" s="16">
        <v>0</v>
      </c>
      <c r="K212" s="16">
        <v>514309.5</v>
      </c>
      <c r="L212" s="16">
        <v>0</v>
      </c>
      <c r="M212" s="16">
        <v>182</v>
      </c>
      <c r="N212" s="16">
        <v>896</v>
      </c>
      <c r="O212" s="16">
        <v>88200.4</v>
      </c>
      <c r="P212" s="16">
        <v>68</v>
      </c>
      <c r="Q212" s="16">
        <v>338.5</v>
      </c>
      <c r="R212" s="16">
        <v>0</v>
      </c>
      <c r="S212" s="16">
        <v>1005</v>
      </c>
      <c r="T212" s="16">
        <v>0</v>
      </c>
      <c r="U212" s="16">
        <v>85825.9</v>
      </c>
      <c r="V212" s="16">
        <v>0</v>
      </c>
      <c r="W212" s="16">
        <v>170892.79999999999</v>
      </c>
      <c r="X212" s="16">
        <v>805</v>
      </c>
      <c r="Y212" s="16">
        <v>0</v>
      </c>
      <c r="Z212" s="16">
        <v>1771.5</v>
      </c>
      <c r="AA212" s="16">
        <v>0</v>
      </c>
      <c r="AB212" s="16">
        <v>1048028</v>
      </c>
      <c r="AC212" s="16">
        <v>1048028</v>
      </c>
      <c r="AD212" s="16">
        <v>0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172984.3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512794.5</v>
      </c>
      <c r="L213" s="16">
        <v>0</v>
      </c>
      <c r="M213" s="16">
        <v>0</v>
      </c>
      <c r="N213" s="16">
        <v>896</v>
      </c>
      <c r="O213" s="16">
        <v>88200.4</v>
      </c>
      <c r="P213" s="16">
        <v>0</v>
      </c>
      <c r="Q213" s="16">
        <v>0</v>
      </c>
      <c r="R213" s="16">
        <v>173469.3</v>
      </c>
      <c r="S213" s="16">
        <v>0</v>
      </c>
      <c r="T213" s="16">
        <v>0</v>
      </c>
      <c r="U213" s="16">
        <v>87024.9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1035369.5</v>
      </c>
      <c r="AC213" s="16">
        <v>1035370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3799</v>
      </c>
      <c r="E214" s="16">
        <v>0</v>
      </c>
      <c r="F214" s="16">
        <v>3654.5</v>
      </c>
      <c r="G214" s="16">
        <v>0</v>
      </c>
      <c r="H214" s="16">
        <v>0</v>
      </c>
      <c r="I214" s="16">
        <v>0</v>
      </c>
      <c r="J214" s="16">
        <v>0</v>
      </c>
      <c r="K214" s="16">
        <v>514309.5</v>
      </c>
      <c r="L214" s="16">
        <v>0</v>
      </c>
      <c r="M214" s="16">
        <v>0</v>
      </c>
      <c r="N214" s="16">
        <v>896</v>
      </c>
      <c r="O214" s="16">
        <v>87192.4</v>
      </c>
      <c r="P214" s="16">
        <v>0</v>
      </c>
      <c r="Q214" s="16">
        <v>0</v>
      </c>
      <c r="R214" s="16">
        <v>172208.8</v>
      </c>
      <c r="S214" s="16">
        <v>0</v>
      </c>
      <c r="T214" s="16">
        <v>0</v>
      </c>
      <c r="U214" s="16">
        <v>85825.9</v>
      </c>
      <c r="V214" s="16">
        <v>0</v>
      </c>
      <c r="W214" s="16">
        <v>170892.79999999999</v>
      </c>
      <c r="X214" s="16">
        <v>0</v>
      </c>
      <c r="Y214" s="16">
        <v>0</v>
      </c>
      <c r="Z214" s="16">
        <v>0</v>
      </c>
      <c r="AA214" s="16">
        <v>0</v>
      </c>
      <c r="AB214" s="16">
        <v>1038779</v>
      </c>
      <c r="AC214" s="16">
        <v>1038779</v>
      </c>
      <c r="AD214" s="16">
        <v>0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173064.8</v>
      </c>
      <c r="D215" s="16">
        <v>2162.5</v>
      </c>
      <c r="E215" s="16">
        <v>0</v>
      </c>
      <c r="F215" s="16">
        <v>3654.5</v>
      </c>
      <c r="G215" s="16">
        <v>0</v>
      </c>
      <c r="H215" s="16">
        <v>0</v>
      </c>
      <c r="I215" s="16">
        <v>0</v>
      </c>
      <c r="J215" s="16">
        <v>0</v>
      </c>
      <c r="K215" s="16">
        <v>514309.5</v>
      </c>
      <c r="L215" s="16">
        <v>0</v>
      </c>
      <c r="M215" s="16">
        <v>0</v>
      </c>
      <c r="N215" s="16">
        <v>896</v>
      </c>
      <c r="O215" s="16">
        <v>88200.4</v>
      </c>
      <c r="P215" s="16">
        <v>68</v>
      </c>
      <c r="Q215" s="16">
        <v>338.5</v>
      </c>
      <c r="R215" s="16">
        <v>386</v>
      </c>
      <c r="S215" s="16">
        <v>1005</v>
      </c>
      <c r="T215" s="16">
        <v>0</v>
      </c>
      <c r="U215" s="16">
        <v>86026.9</v>
      </c>
      <c r="V215" s="16">
        <v>0</v>
      </c>
      <c r="W215" s="16">
        <v>169378.3</v>
      </c>
      <c r="X215" s="16">
        <v>0</v>
      </c>
      <c r="Y215" s="16">
        <v>0</v>
      </c>
      <c r="Z215" s="16">
        <v>1771.5</v>
      </c>
      <c r="AA215" s="16">
        <v>0</v>
      </c>
      <c r="AB215" s="16">
        <v>1041262</v>
      </c>
      <c r="AC215" s="16">
        <v>1041262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86010.9</v>
      </c>
      <c r="E216" s="16">
        <v>0</v>
      </c>
      <c r="F216" s="16">
        <v>0</v>
      </c>
      <c r="G216" s="16">
        <v>0</v>
      </c>
      <c r="H216" s="16">
        <v>0</v>
      </c>
      <c r="I216" s="16">
        <v>178</v>
      </c>
      <c r="J216" s="16">
        <v>0</v>
      </c>
      <c r="K216" s="16">
        <v>512794.5</v>
      </c>
      <c r="L216" s="16">
        <v>0</v>
      </c>
      <c r="M216" s="16">
        <v>182</v>
      </c>
      <c r="N216" s="16">
        <v>896</v>
      </c>
      <c r="O216" s="16">
        <v>0</v>
      </c>
      <c r="P216" s="16">
        <v>0</v>
      </c>
      <c r="Q216" s="16">
        <v>338.5</v>
      </c>
      <c r="R216" s="16">
        <v>0</v>
      </c>
      <c r="S216" s="16">
        <v>0</v>
      </c>
      <c r="T216" s="16">
        <v>0</v>
      </c>
      <c r="U216" s="16">
        <v>87024.9</v>
      </c>
      <c r="V216" s="16">
        <v>0</v>
      </c>
      <c r="W216" s="16">
        <v>353410.2</v>
      </c>
      <c r="X216" s="16">
        <v>530</v>
      </c>
      <c r="Y216" s="16">
        <v>0</v>
      </c>
      <c r="Z216" s="16">
        <v>0</v>
      </c>
      <c r="AA216" s="16">
        <v>0</v>
      </c>
      <c r="AB216" s="16">
        <v>1041365</v>
      </c>
      <c r="AC216" s="16">
        <v>1041365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172984.3</v>
      </c>
      <c r="D217" s="16">
        <v>0</v>
      </c>
      <c r="E217" s="16">
        <v>0</v>
      </c>
      <c r="F217" s="16">
        <v>2087</v>
      </c>
      <c r="G217" s="16">
        <v>659</v>
      </c>
      <c r="H217" s="16">
        <v>0</v>
      </c>
      <c r="I217" s="16">
        <v>0</v>
      </c>
      <c r="J217" s="16">
        <v>0</v>
      </c>
      <c r="K217" s="16">
        <v>514309.5</v>
      </c>
      <c r="L217" s="16">
        <v>0</v>
      </c>
      <c r="M217" s="16">
        <v>182</v>
      </c>
      <c r="N217" s="16">
        <v>0</v>
      </c>
      <c r="O217" s="16">
        <v>87192.4</v>
      </c>
      <c r="P217" s="16">
        <v>0</v>
      </c>
      <c r="Q217" s="16">
        <v>338.5</v>
      </c>
      <c r="R217" s="16">
        <v>0</v>
      </c>
      <c r="S217" s="16">
        <v>0</v>
      </c>
      <c r="T217" s="16">
        <v>0</v>
      </c>
      <c r="U217" s="16">
        <v>88596.4</v>
      </c>
      <c r="V217" s="16">
        <v>0</v>
      </c>
      <c r="W217" s="16">
        <v>170892.79999999999</v>
      </c>
      <c r="X217" s="16">
        <v>0</v>
      </c>
      <c r="Y217" s="16">
        <v>0</v>
      </c>
      <c r="Z217" s="16">
        <v>1771.5</v>
      </c>
      <c r="AA217" s="16">
        <v>0</v>
      </c>
      <c r="AB217" s="16">
        <v>1039013.5</v>
      </c>
      <c r="AC217" s="16">
        <v>1039013</v>
      </c>
      <c r="AD217" s="16">
        <v>-0.5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173064.8</v>
      </c>
      <c r="D218" s="16">
        <v>2162.5</v>
      </c>
      <c r="E218" s="16">
        <v>0</v>
      </c>
      <c r="F218" s="16">
        <v>4114</v>
      </c>
      <c r="G218" s="16">
        <v>0</v>
      </c>
      <c r="H218" s="16">
        <v>0</v>
      </c>
      <c r="I218" s="16">
        <v>178</v>
      </c>
      <c r="J218" s="16">
        <v>0</v>
      </c>
      <c r="K218" s="16">
        <v>514309.5</v>
      </c>
      <c r="L218" s="16">
        <v>0</v>
      </c>
      <c r="M218" s="16">
        <v>0</v>
      </c>
      <c r="N218" s="16">
        <v>896</v>
      </c>
      <c r="O218" s="16">
        <v>81013.399999999994</v>
      </c>
      <c r="P218" s="16">
        <v>0</v>
      </c>
      <c r="Q218" s="16">
        <v>338.5</v>
      </c>
      <c r="R218" s="16">
        <v>0</v>
      </c>
      <c r="S218" s="16">
        <v>0</v>
      </c>
      <c r="T218" s="16">
        <v>0</v>
      </c>
      <c r="U218" s="16">
        <v>87024.9</v>
      </c>
      <c r="V218" s="16">
        <v>0</v>
      </c>
      <c r="W218" s="16">
        <v>171998.8</v>
      </c>
      <c r="X218" s="16">
        <v>805</v>
      </c>
      <c r="Y218" s="16">
        <v>0</v>
      </c>
      <c r="Z218" s="16">
        <v>1771.5</v>
      </c>
      <c r="AA218" s="16">
        <v>0</v>
      </c>
      <c r="AB218" s="16">
        <v>1037677</v>
      </c>
      <c r="AC218" s="16">
        <v>1037677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173064.8</v>
      </c>
      <c r="D219" s="16">
        <v>2162.5</v>
      </c>
      <c r="E219" s="16">
        <v>0</v>
      </c>
      <c r="F219" s="16">
        <v>3654.5</v>
      </c>
      <c r="G219" s="16">
        <v>0</v>
      </c>
      <c r="H219" s="16">
        <v>0</v>
      </c>
      <c r="I219" s="16">
        <v>178</v>
      </c>
      <c r="J219" s="16">
        <v>0</v>
      </c>
      <c r="K219" s="16">
        <v>514309.5</v>
      </c>
      <c r="L219" s="16">
        <v>0</v>
      </c>
      <c r="M219" s="16">
        <v>0</v>
      </c>
      <c r="N219" s="16">
        <v>896</v>
      </c>
      <c r="O219" s="16">
        <v>81013.399999999994</v>
      </c>
      <c r="P219" s="16">
        <v>0</v>
      </c>
      <c r="Q219" s="16">
        <v>338.5</v>
      </c>
      <c r="R219" s="16">
        <v>0</v>
      </c>
      <c r="S219" s="16">
        <v>0</v>
      </c>
      <c r="T219" s="16">
        <v>0</v>
      </c>
      <c r="U219" s="16">
        <v>87024.9</v>
      </c>
      <c r="V219" s="16">
        <v>0</v>
      </c>
      <c r="W219" s="16">
        <v>176364.79999999999</v>
      </c>
      <c r="X219" s="16">
        <v>530</v>
      </c>
      <c r="Y219" s="16">
        <v>0</v>
      </c>
      <c r="Z219" s="16">
        <v>0</v>
      </c>
      <c r="AA219" s="16">
        <v>0</v>
      </c>
      <c r="AB219" s="16">
        <v>1039537</v>
      </c>
      <c r="AC219" s="16">
        <v>1039537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173064.8</v>
      </c>
      <c r="D220" s="16">
        <v>1112.5</v>
      </c>
      <c r="E220" s="16">
        <v>0</v>
      </c>
      <c r="F220" s="16">
        <v>2087</v>
      </c>
      <c r="G220" s="16">
        <v>0</v>
      </c>
      <c r="H220" s="16">
        <v>0</v>
      </c>
      <c r="I220" s="16">
        <v>0</v>
      </c>
      <c r="J220" s="16">
        <v>0</v>
      </c>
      <c r="K220" s="16">
        <v>514309.5</v>
      </c>
      <c r="L220" s="16">
        <v>0</v>
      </c>
      <c r="M220" s="16">
        <v>0</v>
      </c>
      <c r="N220" s="16">
        <v>896</v>
      </c>
      <c r="O220" s="16">
        <v>87192.4</v>
      </c>
      <c r="P220" s="16">
        <v>0</v>
      </c>
      <c r="Q220" s="16">
        <v>338.5</v>
      </c>
      <c r="R220" s="16">
        <v>0</v>
      </c>
      <c r="S220" s="16">
        <v>0</v>
      </c>
      <c r="T220" s="16">
        <v>0</v>
      </c>
      <c r="U220" s="16">
        <v>86026.9</v>
      </c>
      <c r="V220" s="16">
        <v>0</v>
      </c>
      <c r="W220" s="16">
        <v>171998.8</v>
      </c>
      <c r="X220" s="16">
        <v>0</v>
      </c>
      <c r="Y220" s="16">
        <v>0</v>
      </c>
      <c r="Z220" s="16">
        <v>1771.5</v>
      </c>
      <c r="AA220" s="16">
        <v>0</v>
      </c>
      <c r="AB220" s="16">
        <v>1038798</v>
      </c>
      <c r="AC220" s="16">
        <v>1038798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173064.8</v>
      </c>
      <c r="D221" s="16">
        <v>1112.5</v>
      </c>
      <c r="E221" s="16">
        <v>0</v>
      </c>
      <c r="F221" s="16">
        <v>3654.5</v>
      </c>
      <c r="G221" s="16">
        <v>0</v>
      </c>
      <c r="H221" s="16">
        <v>0</v>
      </c>
      <c r="I221" s="16">
        <v>0</v>
      </c>
      <c r="J221" s="16">
        <v>0</v>
      </c>
      <c r="K221" s="16">
        <v>514309.5</v>
      </c>
      <c r="L221" s="16">
        <v>0</v>
      </c>
      <c r="M221" s="16">
        <v>0</v>
      </c>
      <c r="N221" s="16">
        <v>896</v>
      </c>
      <c r="O221" s="16">
        <v>88200.4</v>
      </c>
      <c r="P221" s="16">
        <v>68</v>
      </c>
      <c r="Q221" s="16">
        <v>338.5</v>
      </c>
      <c r="R221" s="16">
        <v>0</v>
      </c>
      <c r="S221" s="16">
        <v>0</v>
      </c>
      <c r="T221" s="16">
        <v>0</v>
      </c>
      <c r="U221" s="16">
        <v>85825.9</v>
      </c>
      <c r="V221" s="16">
        <v>0</v>
      </c>
      <c r="W221" s="16">
        <v>171585.8</v>
      </c>
      <c r="X221" s="16">
        <v>530</v>
      </c>
      <c r="Y221" s="16">
        <v>0</v>
      </c>
      <c r="Z221" s="16">
        <v>0</v>
      </c>
      <c r="AA221" s="16">
        <v>0</v>
      </c>
      <c r="AB221" s="16">
        <v>1039586</v>
      </c>
      <c r="AC221" s="16">
        <v>1039586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1753929.8</v>
      </c>
    </row>
    <row r="224" spans="1:31" ht="21.75" thickBot="1" x14ac:dyDescent="0.3">
      <c r="A224" s="17" t="s">
        <v>168</v>
      </c>
      <c r="B224" s="18">
        <v>511049.5</v>
      </c>
    </row>
    <row r="225" spans="1:29" ht="21.75" thickBot="1" x14ac:dyDescent="0.3">
      <c r="A225" s="17" t="s">
        <v>169</v>
      </c>
      <c r="B225" s="18">
        <v>30093341</v>
      </c>
    </row>
    <row r="226" spans="1:29" ht="21.75" thickBot="1" x14ac:dyDescent="0.3">
      <c r="A226" s="17" t="s">
        <v>170</v>
      </c>
      <c r="B226" s="18">
        <v>30093342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243</v>
      </c>
    </row>
    <row r="236" spans="1:29" x14ac:dyDescent="0.25">
      <c r="AB236" s="21" t="s">
        <v>177</v>
      </c>
      <c r="AC236" s="21">
        <f>CORREL(AC193:AC221,AB193:AB221)</f>
        <v>0.99999999256304917</v>
      </c>
    </row>
  </sheetData>
  <hyperlinks>
    <hyperlink ref="A232" r:id="rId1" display="https://miau.my-x.hu/myx-free/coco/test/321052820220213214433.html" xr:uid="{FA2F16E9-71D9-4688-BFBE-16C53795CEE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Z2" sqref="Z2"/>
    </sheetView>
  </sheetViews>
  <sheetFormatPr defaultRowHeight="15" x14ac:dyDescent="0.25"/>
  <cols>
    <col min="4" max="4" width="10.28515625" customWidth="1"/>
    <col min="25" max="25" width="10.7109375" customWidth="1"/>
    <col min="27" max="27" width="11.5703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Nukleáris medicina (izotóp-diagnosztika és 
-terápia)</v>
      </c>
      <c r="AA1" t="str">
        <f>'2015'!AA1</f>
        <v>Fizioterápia</v>
      </c>
      <c r="AB1" t="str">
        <f>'2015'!AB1</f>
        <v>Patológia és kórszövettan</v>
      </c>
      <c r="AC1" t="str">
        <f>'2015'!AC1</f>
        <v>Ultrahang-diagnosztika és -terápia</v>
      </c>
      <c r="AD1" t="str">
        <f>'2015'!AD1</f>
        <v>Tomográfia</v>
      </c>
      <c r="AE1" t="str">
        <f>'2015'!AE1</f>
        <v>Röntgen-diagnosztika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62112.999999999978</v>
      </c>
      <c r="AA2">
        <f>nyers_adat!AA31</f>
        <v>2363370.9999999991</v>
      </c>
      <c r="AB2">
        <f>nyers_adat!AB31</f>
        <v>341609.0000000007</v>
      </c>
      <c r="AC2">
        <f>nyers_adat!AC31</f>
        <v>630254.00000000023</v>
      </c>
      <c r="AD2">
        <f>nyers_adat!AD31</f>
        <v>321862</v>
      </c>
      <c r="AE2">
        <f>nyers_adat!AE31</f>
        <v>1308547.0000000016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62112.999999999978</v>
      </c>
      <c r="AA3">
        <f>nyers_adat!AA32</f>
        <v>2363370.9999999991</v>
      </c>
      <c r="AB3">
        <f>nyers_adat!AB32</f>
        <v>341609.0000000007</v>
      </c>
      <c r="AC3">
        <f>nyers_adat!AC32</f>
        <v>630254.00000000023</v>
      </c>
      <c r="AD3">
        <f>nyers_adat!AD32</f>
        <v>321862</v>
      </c>
      <c r="AE3">
        <f>nyers_adat!AE32</f>
        <v>1308547.0000000016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2740</v>
      </c>
      <c r="AA4">
        <f>nyers_adat!AA33</f>
        <v>288342.99999999977</v>
      </c>
      <c r="AB4">
        <f>nyers_adat!AB33</f>
        <v>38062.000000000015</v>
      </c>
      <c r="AC4">
        <f>nyers_adat!AC33</f>
        <v>95763.000000000058</v>
      </c>
      <c r="AD4">
        <f>nyers_adat!AD33</f>
        <v>27553.999999999996</v>
      </c>
      <c r="AE4">
        <f>nyers_adat!AE33</f>
        <v>172007.00000000012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7326.0000000000009</v>
      </c>
      <c r="AA5">
        <f>nyers_adat!AA34</f>
        <v>296192.99999999965</v>
      </c>
      <c r="AB5">
        <f>nyers_adat!AB34</f>
        <v>23198</v>
      </c>
      <c r="AC5">
        <f>nyers_adat!AC34</f>
        <v>55345</v>
      </c>
      <c r="AD5">
        <f>nyers_adat!AD34</f>
        <v>17393</v>
      </c>
      <c r="AE5">
        <f>nyers_adat!AE34</f>
        <v>112721.0000000001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3862.0000000000005</v>
      </c>
      <c r="AA6">
        <f>nyers_adat!AA35</f>
        <v>242148.00000000006</v>
      </c>
      <c r="AB6">
        <f>nyers_adat!AB35</f>
        <v>28717.999999999982</v>
      </c>
      <c r="AC6">
        <f>nyers_adat!AC35</f>
        <v>64681.000000000109</v>
      </c>
      <c r="AD6">
        <f>nyers_adat!AD35</f>
        <v>29427</v>
      </c>
      <c r="AE6">
        <f>nyers_adat!AE35</f>
        <v>117527.00000000006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13928</v>
      </c>
      <c r="AA7">
        <f>nyers_adat!AA36</f>
        <v>826683.99999999953</v>
      </c>
      <c r="AB7">
        <f>nyers_adat!AB36</f>
        <v>89978</v>
      </c>
      <c r="AC7">
        <f>nyers_adat!AC36</f>
        <v>215789.00000000017</v>
      </c>
      <c r="AD7">
        <f>nyers_adat!AD36</f>
        <v>74374</v>
      </c>
      <c r="AE7">
        <f>nyers_adat!AE36</f>
        <v>402255.00000000029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3089.0000000000009</v>
      </c>
      <c r="AA8">
        <f>nyers_adat!AA37</f>
        <v>280851.00000000012</v>
      </c>
      <c r="AB8">
        <f>nyers_adat!AB37</f>
        <v>76730.000000000029</v>
      </c>
      <c r="AC8">
        <f>nyers_adat!AC37</f>
        <v>79748.999999999985</v>
      </c>
      <c r="AD8">
        <f>nyers_adat!AD37</f>
        <v>22562</v>
      </c>
      <c r="AE8">
        <f>nyers_adat!AE37</f>
        <v>169525.00000000009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1321</v>
      </c>
      <c r="AA9">
        <f>nyers_adat!AA38</f>
        <v>142757.99999999985</v>
      </c>
      <c r="AB9">
        <f>nyers_adat!AB38</f>
        <v>25456.000000000004</v>
      </c>
      <c r="AC9">
        <f>nyers_adat!AC38</f>
        <v>22980.000000000007</v>
      </c>
      <c r="AD9">
        <f>nyers_adat!AD38</f>
        <v>20090</v>
      </c>
      <c r="AE9">
        <f>nyers_adat!AE38</f>
        <v>79655.000000000131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2340</v>
      </c>
      <c r="AA10">
        <f>nyers_adat!AA39</f>
        <v>332077.99999999971</v>
      </c>
      <c r="AB10">
        <f>nyers_adat!AB39</f>
        <v>27148</v>
      </c>
      <c r="AC10">
        <f>nyers_adat!AC39</f>
        <v>51239.000000000007</v>
      </c>
      <c r="AD10">
        <f>nyers_adat!AD39</f>
        <v>23829</v>
      </c>
      <c r="AE10">
        <f>nyers_adat!AE39</f>
        <v>91990.000000000102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6750.0000000000009</v>
      </c>
      <c r="AA11">
        <f>nyers_adat!AA40</f>
        <v>755686.99999999977</v>
      </c>
      <c r="AB11">
        <f>nyers_adat!AB40</f>
        <v>129334.00000000003</v>
      </c>
      <c r="AC11">
        <f>nyers_adat!AC40</f>
        <v>153968</v>
      </c>
      <c r="AD11">
        <f>nyers_adat!AD40</f>
        <v>66481</v>
      </c>
      <c r="AE11">
        <f>nyers_adat!AE40</f>
        <v>341170.00000000035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3569.0000000000032</v>
      </c>
      <c r="AA12">
        <f>nyers_adat!AA41</f>
        <v>225033.00000000012</v>
      </c>
      <c r="AB12">
        <f>nyers_adat!AB41</f>
        <v>50314.999999999993</v>
      </c>
      <c r="AC12">
        <f>nyers_adat!AC41</f>
        <v>107643.00000000028</v>
      </c>
      <c r="AD12">
        <f>nyers_adat!AD41</f>
        <v>37856.999999999993</v>
      </c>
      <c r="AE12">
        <f>nyers_adat!AE41</f>
        <v>140409.00000000017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1794.9999999999995</v>
      </c>
      <c r="AA13">
        <f>nyers_adat!AA42</f>
        <v>174823.99999999968</v>
      </c>
      <c r="AB13">
        <f>nyers_adat!AB42</f>
        <v>26580.000000000015</v>
      </c>
      <c r="AC13">
        <f>nyers_adat!AC42</f>
        <v>68265.000000000058</v>
      </c>
      <c r="AD13">
        <f>nyers_adat!AD42</f>
        <v>34622.000000000015</v>
      </c>
      <c r="AE13">
        <f>nyers_adat!AE42</f>
        <v>109985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3427.0000000000005</v>
      </c>
      <c r="AA14">
        <f>nyers_adat!AA43</f>
        <v>104059.99999999999</v>
      </c>
      <c r="AB14">
        <f>nyers_adat!AB43</f>
        <v>20960.999999999993</v>
      </c>
      <c r="AC14">
        <f>nyers_adat!AC43</f>
        <v>35876.999999999978</v>
      </c>
      <c r="AD14">
        <f>nyers_adat!AD43</f>
        <v>12235.000000000002</v>
      </c>
      <c r="AE14">
        <f>nyers_adat!AE43</f>
        <v>73233.000000000029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8791.0000000000036</v>
      </c>
      <c r="AA15">
        <f>nyers_adat!AA44</f>
        <v>503916.99999999977</v>
      </c>
      <c r="AB15">
        <f>nyers_adat!AB44</f>
        <v>97856</v>
      </c>
      <c r="AC15">
        <f>nyers_adat!AC44</f>
        <v>211785.00000000032</v>
      </c>
      <c r="AD15">
        <f>nyers_adat!AD44</f>
        <v>84714</v>
      </c>
      <c r="AE15">
        <f>nyers_adat!AE44</f>
        <v>323627.00000000023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29469.000000000004</v>
      </c>
      <c r="AA16">
        <f>nyers_adat!AA45</f>
        <v>2086287.9999999991</v>
      </c>
      <c r="AB16">
        <f>nyers_adat!AB45</f>
        <v>317168</v>
      </c>
      <c r="AC16">
        <f>nyers_adat!AC45</f>
        <v>581542.00000000047</v>
      </c>
      <c r="AD16">
        <f>nyers_adat!AD45</f>
        <v>225569</v>
      </c>
      <c r="AE16">
        <f>nyers_adat!AE45</f>
        <v>1067052.0000000009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4557</v>
      </c>
      <c r="AA17">
        <f>nyers_adat!AA46</f>
        <v>636713.99999999919</v>
      </c>
      <c r="AB17">
        <f>nyers_adat!AB46</f>
        <v>62555.999999999971</v>
      </c>
      <c r="AC17">
        <f>nyers_adat!AC46</f>
        <v>196185.00000000017</v>
      </c>
      <c r="AD17">
        <f>nyers_adat!AD46</f>
        <v>71496.000000000029</v>
      </c>
      <c r="AE17">
        <f>nyers_adat!AE46</f>
        <v>248568.9999999998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2403</v>
      </c>
      <c r="AA18">
        <f>nyers_adat!AA47</f>
        <v>122041.00000000003</v>
      </c>
      <c r="AB18">
        <f>nyers_adat!AB47</f>
        <v>28080.000000000007</v>
      </c>
      <c r="AC18">
        <f>nyers_adat!AC47</f>
        <v>52332.999999999956</v>
      </c>
      <c r="AD18">
        <f>nyers_adat!AD47</f>
        <v>23544.000000000007</v>
      </c>
      <c r="AE18">
        <f>nyers_adat!AE47</f>
        <v>110773.99999999997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1523</v>
      </c>
      <c r="AA19">
        <f>nyers_adat!AA48</f>
        <v>105606.99999999997</v>
      </c>
      <c r="AB19">
        <f>nyers_adat!AB48</f>
        <v>15938</v>
      </c>
      <c r="AC19">
        <f>nyers_adat!AC48</f>
        <v>38362.000000000022</v>
      </c>
      <c r="AD19">
        <f>nyers_adat!AD48</f>
        <v>15238.000000000004</v>
      </c>
      <c r="AE19">
        <f>nyers_adat!AE48</f>
        <v>61202.999999999985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8483</v>
      </c>
      <c r="AA20">
        <f>nyers_adat!AA49</f>
        <v>864361.99999999919</v>
      </c>
      <c r="AB20">
        <f>nyers_adat!AB49</f>
        <v>106573.99999999997</v>
      </c>
      <c r="AC20">
        <f>nyers_adat!AC49</f>
        <v>286880.00000000012</v>
      </c>
      <c r="AD20">
        <f>nyers_adat!AD49</f>
        <v>110278.00000000003</v>
      </c>
      <c r="AE20">
        <f>nyers_adat!AE49</f>
        <v>420545.99999999977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7818</v>
      </c>
      <c r="AA21">
        <f>nyers_adat!AA50</f>
        <v>405162.00000000012</v>
      </c>
      <c r="AB21">
        <f>nyers_adat!AB50</f>
        <v>58607.999999999949</v>
      </c>
      <c r="AC21">
        <f>nyers_adat!AC50</f>
        <v>183005.99999999994</v>
      </c>
      <c r="AD21">
        <f>nyers_adat!AD50</f>
        <v>50625.999999999993</v>
      </c>
      <c r="AE21">
        <f>nyers_adat!AE50</f>
        <v>257744.00000000006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2197.9999999999995</v>
      </c>
      <c r="AA22">
        <f>nyers_adat!AA51</f>
        <v>237859.99999999994</v>
      </c>
      <c r="AB22">
        <f>nyers_adat!AB51</f>
        <v>25435.999999999989</v>
      </c>
      <c r="AC22">
        <f>nyers_adat!AC51</f>
        <v>67998.000000000073</v>
      </c>
      <c r="AD22">
        <f>nyers_adat!AD51</f>
        <v>6692.9999999999973</v>
      </c>
      <c r="AE22">
        <f>nyers_adat!AE51</f>
        <v>146770.99999999988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7379</v>
      </c>
      <c r="AA23">
        <f>nyers_adat!AA52</f>
        <v>240208.00000000006</v>
      </c>
      <c r="AB23">
        <f>nyers_adat!AB52</f>
        <v>54477.999999999971</v>
      </c>
      <c r="AC23">
        <f>nyers_adat!AC52</f>
        <v>115329.00000000006</v>
      </c>
      <c r="AD23">
        <f>nyers_adat!AD52</f>
        <v>42426</v>
      </c>
      <c r="AE23">
        <f>nyers_adat!AE52</f>
        <v>216696.99999999974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17395</v>
      </c>
      <c r="AA24">
        <f>nyers_adat!AA53</f>
        <v>883230</v>
      </c>
      <c r="AB24">
        <f>nyers_adat!AB53</f>
        <v>138521.99999999991</v>
      </c>
      <c r="AC24">
        <f>nyers_adat!AC53</f>
        <v>366333.00000000006</v>
      </c>
      <c r="AD24">
        <f>nyers_adat!AD53</f>
        <v>99745</v>
      </c>
      <c r="AE24">
        <f>nyers_adat!AE53</f>
        <v>621211.99999999965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59084.000000000022</v>
      </c>
      <c r="AA25">
        <f>nyers_adat!AA54</f>
        <v>360935.99999999953</v>
      </c>
      <c r="AB25">
        <f>nyers_adat!AB54</f>
        <v>45625.000000000022</v>
      </c>
      <c r="AC25">
        <f>nyers_adat!AC54</f>
        <v>91912.999999999913</v>
      </c>
      <c r="AD25">
        <f>nyers_adat!AD54</f>
        <v>27483.000000000007</v>
      </c>
      <c r="AE25">
        <f>nyers_adat!AE54</f>
        <v>202326.0000000002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5095</v>
      </c>
      <c r="AA26">
        <f>nyers_adat!AA55</f>
        <v>211010.00000000009</v>
      </c>
      <c r="AB26">
        <f>nyers_adat!AB55</f>
        <v>32552.999999999985</v>
      </c>
      <c r="AC26">
        <f>nyers_adat!AC55</f>
        <v>84969.999999999971</v>
      </c>
      <c r="AD26">
        <f>nyers_adat!AD55</f>
        <v>30794.000000000015</v>
      </c>
      <c r="AE26">
        <f>nyers_adat!AE55</f>
        <v>132411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20804.999999999989</v>
      </c>
      <c r="AA27">
        <f>nyers_adat!AA56</f>
        <v>329815.99999999988</v>
      </c>
      <c r="AB27">
        <f>nyers_adat!AB56</f>
        <v>58818.000000000007</v>
      </c>
      <c r="AC27">
        <f>nyers_adat!AC56</f>
        <v>104642.0000000002</v>
      </c>
      <c r="AD27">
        <f>nyers_adat!AD56</f>
        <v>40950.999999999993</v>
      </c>
      <c r="AE27">
        <f>nyers_adat!AE56</f>
        <v>150365.00000000003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84984.000000000015</v>
      </c>
      <c r="AA28">
        <f>nyers_adat!AA57</f>
        <v>901761.99999999953</v>
      </c>
      <c r="AB28">
        <f>nyers_adat!AB57</f>
        <v>136996</v>
      </c>
      <c r="AC28">
        <f>nyers_adat!AC57</f>
        <v>281525.00000000012</v>
      </c>
      <c r="AD28">
        <f>nyers_adat!AD57</f>
        <v>99228.000000000015</v>
      </c>
      <c r="AE28">
        <f>nyers_adat!AE57</f>
        <v>485102.00000000023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110862.00000000001</v>
      </c>
      <c r="AA29">
        <f>nyers_adat!AA58</f>
        <v>2649353.9999999986</v>
      </c>
      <c r="AB29">
        <f>nyers_adat!AB58</f>
        <v>382091.99999999988</v>
      </c>
      <c r="AC29">
        <f>nyers_adat!AC58</f>
        <v>934738.00000000035</v>
      </c>
      <c r="AD29">
        <f>nyers_adat!AD58</f>
        <v>309251.00000000006</v>
      </c>
      <c r="AE29">
        <f>nyers_adat!AE58</f>
        <v>1526859.9999999995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202444</v>
      </c>
      <c r="AA30">
        <f>nyers_adat!AA59</f>
        <v>7099012.9999999963</v>
      </c>
      <c r="AB30">
        <f>nyers_adat!AB59</f>
        <v>1040869.0000000006</v>
      </c>
      <c r="AC30">
        <f>nyers_adat!AC59</f>
        <v>2146534.0000000009</v>
      </c>
      <c r="AD30">
        <f>nyers_adat!AD59</f>
        <v>856682</v>
      </c>
      <c r="AE30">
        <f>nyers_adat!AE59</f>
        <v>3902459.0000000023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2.0746185304487578E-2</v>
      </c>
      <c r="AA32" s="9">
        <f t="shared" si="0"/>
        <v>0.7893827815312755</v>
      </c>
      <c r="AB32" s="9">
        <f t="shared" si="0"/>
        <v>0.11409984408546865</v>
      </c>
      <c r="AC32" s="9">
        <f t="shared" si="0"/>
        <v>0.21050933416345249</v>
      </c>
      <c r="AD32" s="9">
        <f>AD2/$D2</f>
        <v>0.10750420514985565</v>
      </c>
      <c r="AE32" s="9">
        <f>AE2/$D2</f>
        <v>0.43706403718434711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2.0746185304487578E-2</v>
      </c>
      <c r="AA33" s="9">
        <f t="shared" si="1"/>
        <v>0.7893827815312755</v>
      </c>
      <c r="AB33" s="9">
        <f t="shared" si="1"/>
        <v>0.11409984408546865</v>
      </c>
      <c r="AC33" s="9">
        <f t="shared" si="1"/>
        <v>0.21050933416345249</v>
      </c>
      <c r="AD33" s="9">
        <f>AD3/$D3</f>
        <v>0.10750420514985565</v>
      </c>
      <c r="AE33" s="9">
        <f t="shared" si="1"/>
        <v>0.43706403718434711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6.5473957375020014E-3</v>
      </c>
      <c r="AA34" s="9">
        <f t="shared" si="1"/>
        <v>0.68901303983158324</v>
      </c>
      <c r="AB34" s="9">
        <f t="shared" si="1"/>
        <v>9.0951451299562502E-2</v>
      </c>
      <c r="AC34" s="9">
        <f t="shared" si="1"/>
        <v>0.22883148102569509</v>
      </c>
      <c r="AD34" s="9">
        <f t="shared" si="1"/>
        <v>6.5841949690193469E-2</v>
      </c>
      <c r="AE34" s="9">
        <f t="shared" si="1"/>
        <v>0.41102113088339687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2.4590989345918624E-2</v>
      </c>
      <c r="AA35" s="9">
        <f t="shared" si="1"/>
        <v>0.99422316507448338</v>
      </c>
      <c r="AB35" s="9">
        <f t="shared" si="1"/>
        <v>7.786810958867324E-2</v>
      </c>
      <c r="AC35" s="9">
        <f t="shared" si="1"/>
        <v>0.18577508945534618</v>
      </c>
      <c r="AD35" s="9">
        <f t="shared" si="1"/>
        <v>5.8382620487791775E-2</v>
      </c>
      <c r="AE35" s="9">
        <f t="shared" si="1"/>
        <v>0.37836758259094938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1.1216896794093559E-2</v>
      </c>
      <c r="AA36" s="9">
        <f t="shared" si="1"/>
        <v>0.70330117164582273</v>
      </c>
      <c r="AB36" s="9">
        <f t="shared" si="1"/>
        <v>8.3409332504603459E-2</v>
      </c>
      <c r="AC36" s="9">
        <f t="shared" si="1"/>
        <v>0.18786123809911098</v>
      </c>
      <c r="AD36" s="9">
        <f t="shared" si="1"/>
        <v>8.5468571196217272E-2</v>
      </c>
      <c r="AE36" s="9">
        <f>AE6/$D6</f>
        <v>0.34134858351098762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1.3130914120163702E-2</v>
      </c>
      <c r="AA37" s="9">
        <f t="shared" si="1"/>
        <v>0.77937367953140468</v>
      </c>
      <c r="AB37" s="9">
        <f t="shared" si="1"/>
        <v>8.4828646661695123E-2</v>
      </c>
      <c r="AC37" s="9">
        <f t="shared" si="1"/>
        <v>0.20343960562004648</v>
      </c>
      <c r="AD37" s="9">
        <f t="shared" si="1"/>
        <v>7.0117648389794313E-2</v>
      </c>
      <c r="AE37" s="9">
        <f t="shared" si="1"/>
        <v>0.37923433798150874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6.7857746964634473E-3</v>
      </c>
      <c r="AA38" s="9">
        <f t="shared" si="1"/>
        <v>0.61696070225848354</v>
      </c>
      <c r="AB38" s="9">
        <f t="shared" si="1"/>
        <v>0.16855697392672073</v>
      </c>
      <c r="AC38" s="9">
        <f t="shared" si="1"/>
        <v>0.17518897580714249</v>
      </c>
      <c r="AD38" s="9">
        <f t="shared" si="1"/>
        <v>4.9563175364716168E-2</v>
      </c>
      <c r="AE38" s="9">
        <f t="shared" si="1"/>
        <v>0.37240480913498419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5.2071631012775487E-3</v>
      </c>
      <c r="AA39" s="9">
        <f t="shared" si="1"/>
        <v>0.56272838002435999</v>
      </c>
      <c r="AB39" s="9">
        <f t="shared" si="1"/>
        <v>0.10034333376693512</v>
      </c>
      <c r="AC39" s="9">
        <f t="shared" si="1"/>
        <v>9.0583352057046249E-2</v>
      </c>
      <c r="AD39" s="9">
        <f t="shared" si="1"/>
        <v>7.9191450949784969E-2</v>
      </c>
      <c r="AE39" s="9">
        <f t="shared" si="1"/>
        <v>0.31398681062245559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8.5082555530911503E-3</v>
      </c>
      <c r="AA40" s="9">
        <f t="shared" si="1"/>
        <v>1.2074378151963252</v>
      </c>
      <c r="AB40" s="9">
        <f t="shared" si="1"/>
        <v>9.8710308442443828E-2</v>
      </c>
      <c r="AC40" s="9">
        <f t="shared" si="1"/>
        <v>0.1863053445661699</v>
      </c>
      <c r="AD40" s="9">
        <f t="shared" si="1"/>
        <v>8.6642402382311551E-2</v>
      </c>
      <c r="AE40" s="9">
        <f t="shared" si="1"/>
        <v>0.33447625142258797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6.8602232062548981E-3</v>
      </c>
      <c r="AA41" s="9">
        <f t="shared" si="1"/>
        <v>0.7680268880096508</v>
      </c>
      <c r="AB41" s="9">
        <f t="shared" si="1"/>
        <v>0.13144594194929943</v>
      </c>
      <c r="AC41" s="9">
        <f t="shared" si="1"/>
        <v>0.15648219949935616</v>
      </c>
      <c r="AD41" s="9">
        <f t="shared" si="1"/>
        <v>6.7566592440745463E-2</v>
      </c>
      <c r="AE41" s="9">
        <f>AE11/$D11</f>
        <v>0.3467410890782201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9.694813044127842E-3</v>
      </c>
      <c r="AA42" s="9">
        <f t="shared" si="2"/>
        <v>0.61127847121300638</v>
      </c>
      <c r="AB42" s="9">
        <f t="shared" si="2"/>
        <v>0.13667540440327594</v>
      </c>
      <c r="AC42" s="9">
        <f t="shared" si="2"/>
        <v>0.29240088554470584</v>
      </c>
      <c r="AD42" s="9">
        <f t="shared" si="2"/>
        <v>0.10283455797465602</v>
      </c>
      <c r="AE42" s="9">
        <f t="shared" si="2"/>
        <v>0.38140627758838519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5.8069003445319692E-3</v>
      </c>
      <c r="AA43" s="9">
        <f t="shared" si="3"/>
        <v>0.56556297817964085</v>
      </c>
      <c r="AB43" s="9">
        <f t="shared" si="3"/>
        <v>8.5987415686718582E-2</v>
      </c>
      <c r="AC43" s="9">
        <f t="shared" si="3"/>
        <v>0.22084014040082189</v>
      </c>
      <c r="AD43" s="9">
        <f t="shared" si="3"/>
        <v>0.11200362324701167</v>
      </c>
      <c r="AE43" s="9">
        <f t="shared" si="3"/>
        <v>0.35580609158403831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1.5325242154030536E-2</v>
      </c>
      <c r="AA44" s="9">
        <f t="shared" si="3"/>
        <v>0.46534715452244446</v>
      </c>
      <c r="AB44" s="9">
        <f t="shared" si="3"/>
        <v>9.373574578075107E-2</v>
      </c>
      <c r="AC44" s="9">
        <f t="shared" si="3"/>
        <v>0.16043878399771028</v>
      </c>
      <c r="AD44" s="9">
        <f t="shared" si="3"/>
        <v>5.471384235616096E-2</v>
      </c>
      <c r="AE44" s="9">
        <f t="shared" si="3"/>
        <v>0.32749152572690943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9.7583663755400393E-3</v>
      </c>
      <c r="AA45" s="9">
        <f t="shared" si="3"/>
        <v>0.55936829813024747</v>
      </c>
      <c r="AB45" s="9">
        <f t="shared" si="3"/>
        <v>0.10862412695311632</v>
      </c>
      <c r="AC45" s="9">
        <f t="shared" si="3"/>
        <v>0.23508993548444423</v>
      </c>
      <c r="AD45" s="9">
        <f t="shared" si="3"/>
        <v>9.4035974193777558E-2</v>
      </c>
      <c r="AE45" s="9">
        <f>AE15/$D15</f>
        <v>0.35923908941154559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1.0004739426597284E-2</v>
      </c>
      <c r="AA46" s="9">
        <f t="shared" si="3"/>
        <v>0.70829576194770028</v>
      </c>
      <c r="AB46" s="9">
        <f t="shared" si="3"/>
        <v>0.10767868588873075</v>
      </c>
      <c r="AC46" s="9">
        <f t="shared" si="3"/>
        <v>0.19743378382782725</v>
      </c>
      <c r="AD46" s="9">
        <f t="shared" si="3"/>
        <v>7.6580782100448677E-2</v>
      </c>
      <c r="AE46" s="9">
        <f t="shared" si="3"/>
        <v>0.36226465827240462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6.8988069015319077E-3</v>
      </c>
      <c r="AA47" s="9">
        <f t="shared" si="3"/>
        <v>0.9639163786486683</v>
      </c>
      <c r="AB47" s="9">
        <f t="shared" si="3"/>
        <v>9.4703042469218748E-2</v>
      </c>
      <c r="AC47" s="9">
        <f t="shared" si="3"/>
        <v>0.29700294754817608</v>
      </c>
      <c r="AD47" s="9">
        <f t="shared" si="3"/>
        <v>0.10823723902390289</v>
      </c>
      <c r="AE47" s="9">
        <f t="shared" si="3"/>
        <v>0.376306678232803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8.0309071282238086E-3</v>
      </c>
      <c r="AA48" s="9">
        <f t="shared" si="3"/>
        <v>0.40786514225366716</v>
      </c>
      <c r="AB48" s="9">
        <f t="shared" si="3"/>
        <v>9.3844308015199593E-2</v>
      </c>
      <c r="AC48" s="9">
        <f t="shared" si="3"/>
        <v>0.17489865282619071</v>
      </c>
      <c r="AD48" s="9">
        <f t="shared" si="3"/>
        <v>7.8684842874282734E-2</v>
      </c>
      <c r="AE48" s="9">
        <f t="shared" si="3"/>
        <v>0.37021044786594426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7.8527012673630797E-3</v>
      </c>
      <c r="AA49" s="9">
        <f t="shared" si="3"/>
        <v>0.54451754612108505</v>
      </c>
      <c r="AB49" s="9">
        <f t="shared" si="3"/>
        <v>8.2177513328452245E-2</v>
      </c>
      <c r="AC49" s="9">
        <f t="shared" si="3"/>
        <v>0.19779732502861633</v>
      </c>
      <c r="AD49" s="9">
        <f t="shared" si="3"/>
        <v>7.8568261268600559E-2</v>
      </c>
      <c r="AE49" s="9">
        <f t="shared" si="3"/>
        <v>0.31556721974157748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7.3527754712173037E-3</v>
      </c>
      <c r="AA50" s="9">
        <f t="shared" si="3"/>
        <v>0.74919954165417013</v>
      </c>
      <c r="AB50" s="9">
        <f t="shared" si="3"/>
        <v>9.2374713317165236E-2</v>
      </c>
      <c r="AC50" s="9">
        <f t="shared" si="3"/>
        <v>0.24865781294150902</v>
      </c>
      <c r="AD50" s="9">
        <f t="shared" si="3"/>
        <v>9.5585214359884707E-2</v>
      </c>
      <c r="AE50" s="9">
        <f t="shared" si="3"/>
        <v>0.36451494911217147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1.461379431523775E-2</v>
      </c>
      <c r="AA51" s="9">
        <f t="shared" si="3"/>
        <v>0.75734895527633139</v>
      </c>
      <c r="AB51" s="9">
        <f t="shared" si="3"/>
        <v>0.10955298762182826</v>
      </c>
      <c r="AC51" s="9">
        <f t="shared" si="3"/>
        <v>0.3420839143584547</v>
      </c>
      <c r="AD51" s="9">
        <f t="shared" si="3"/>
        <v>9.4632636352420849E-2</v>
      </c>
      <c r="AE51" s="9">
        <f t="shared" si="3"/>
        <v>0.48178789997270904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5.8405565269149199E-3</v>
      </c>
      <c r="AA52" s="9">
        <f t="shared" si="4"/>
        <v>0.63204493880435986</v>
      </c>
      <c r="AB52" s="9">
        <f t="shared" si="4"/>
        <v>6.7588897096727871E-2</v>
      </c>
      <c r="AC52" s="9">
        <f t="shared" si="4"/>
        <v>0.18068524236449557</v>
      </c>
      <c r="AD52" s="9">
        <f t="shared" si="4"/>
        <v>1.7784733773722271E-2</v>
      </c>
      <c r="AE52" s="9">
        <f t="shared" si="4"/>
        <v>0.39000196633841183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1.3104826177685033E-2</v>
      </c>
      <c r="AA53" s="9">
        <f t="shared" si="5"/>
        <v>0.42660036407228175</v>
      </c>
      <c r="AB53" s="9">
        <f t="shared" si="5"/>
        <v>9.6750876881410056E-2</v>
      </c>
      <c r="AC53" s="9">
        <f t="shared" si="5"/>
        <v>0.20481996181680959</v>
      </c>
      <c r="AD53" s="9">
        <f t="shared" si="5"/>
        <v>7.5346978644052751E-2</v>
      </c>
      <c r="AE53" s="9">
        <f t="shared" si="5"/>
        <v>0.38484571327087819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1.1798155567447536E-2</v>
      </c>
      <c r="AA54" s="9">
        <f t="shared" si="5"/>
        <v>0.59905058590610449</v>
      </c>
      <c r="AB54" s="9">
        <f t="shared" si="5"/>
        <v>9.3952521156307353E-2</v>
      </c>
      <c r="AC54" s="9">
        <f t="shared" si="5"/>
        <v>0.248465290226488</v>
      </c>
      <c r="AD54" s="9">
        <f t="shared" si="5"/>
        <v>6.765202800086545E-2</v>
      </c>
      <c r="AE54" s="9">
        <f t="shared" si="5"/>
        <v>0.42133692534436418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0.11552953644663186</v>
      </c>
      <c r="AA55" s="9">
        <f t="shared" si="5"/>
        <v>0.70575399036797526</v>
      </c>
      <c r="AB55" s="9">
        <f t="shared" si="5"/>
        <v>8.9212563475350004E-2</v>
      </c>
      <c r="AC55" s="9">
        <f t="shared" si="5"/>
        <v>0.17972151992788674</v>
      </c>
      <c r="AD55" s="9">
        <f t="shared" si="5"/>
        <v>5.3738715221765335E-2</v>
      </c>
      <c r="AE55" s="9">
        <f t="shared" si="5"/>
        <v>0.39561690121016269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1.4680543309763787E-2</v>
      </c>
      <c r="AA56" s="9">
        <f t="shared" si="5"/>
        <v>0.60799635795745977</v>
      </c>
      <c r="AB56" s="9">
        <f t="shared" si="5"/>
        <v>9.3797002230174745E-2</v>
      </c>
      <c r="AC56" s="9">
        <f t="shared" si="5"/>
        <v>0.24482939451042757</v>
      </c>
      <c r="AD56" s="9">
        <f t="shared" si="5"/>
        <v>8.872868511891388E-2</v>
      </c>
      <c r="AE56" s="9">
        <f t="shared" si="5"/>
        <v>0.38152412565046767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5.1439082824217011E-2</v>
      </c>
      <c r="AA57" s="9">
        <f t="shared" si="5"/>
        <v>0.81544977364825577</v>
      </c>
      <c r="AB57" s="9">
        <f t="shared" si="5"/>
        <v>0.14542388721724578</v>
      </c>
      <c r="AC57" s="9">
        <f t="shared" si="5"/>
        <v>0.25872090867059505</v>
      </c>
      <c r="AD57" s="9">
        <f t="shared" si="5"/>
        <v>0.10124882868226444</v>
      </c>
      <c r="AE57" s="9">
        <f t="shared" si="5"/>
        <v>0.37176821383626035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6.7290820754179165E-2</v>
      </c>
      <c r="AA58" s="9">
        <f t="shared" si="5"/>
        <v>0.71402034624082256</v>
      </c>
      <c r="AB58" s="9">
        <f t="shared" si="5"/>
        <v>0.10847422197165969</v>
      </c>
      <c r="AC58" s="9">
        <f t="shared" si="5"/>
        <v>0.22291311673750699</v>
      </c>
      <c r="AD58" s="9">
        <f t="shared" si="5"/>
        <v>7.8569302007385974E-2</v>
      </c>
      <c r="AE58" s="9">
        <f t="shared" si="5"/>
        <v>0.38410655805203131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2.8491662753823987E-2</v>
      </c>
      <c r="AA59" s="9">
        <f t="shared" si="5"/>
        <v>0.68088705492860091</v>
      </c>
      <c r="AB59" s="9">
        <f t="shared" si="5"/>
        <v>9.8198087757158548E-2</v>
      </c>
      <c r="AC59" s="9">
        <f t="shared" si="5"/>
        <v>0.24022875159372853</v>
      </c>
      <c r="AD59" s="9">
        <f t="shared" si="5"/>
        <v>7.9477866160477195E-2</v>
      </c>
      <c r="AE59" s="9">
        <f t="shared" si="5"/>
        <v>0.39240479327726069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2.059349055514555E-2</v>
      </c>
      <c r="AA60" s="9">
        <f t="shared" si="5"/>
        <v>0.72214270201317599</v>
      </c>
      <c r="AB60" s="9">
        <f t="shared" si="5"/>
        <v>0.10588175456246569</v>
      </c>
      <c r="AC60" s="9">
        <f t="shared" si="5"/>
        <v>0.21835484210595926</v>
      </c>
      <c r="AD60" s="9">
        <f>AD30/$D30</f>
        <v>8.7145446028349574E-2</v>
      </c>
      <c r="AE60" s="9">
        <f t="shared" si="5"/>
        <v>0.39697522553566811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6</v>
      </c>
      <c r="AA63">
        <f t="shared" si="6"/>
        <v>5</v>
      </c>
      <c r="AB63">
        <f t="shared" si="6"/>
        <v>5</v>
      </c>
      <c r="AC63">
        <f t="shared" si="6"/>
        <v>14</v>
      </c>
      <c r="AD63">
        <f>RANK(AD32,AD$32:AD$60,AD$61)</f>
        <v>3</v>
      </c>
      <c r="AE63" s="10">
        <f>(AE32*$AF$62)+$AF$63</f>
        <v>1043706.4037184347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6</v>
      </c>
      <c r="AA64">
        <f>RANK(AA33,AA$32:AA$60,AA$61)</f>
        <v>5</v>
      </c>
      <c r="AB64">
        <f t="shared" si="7"/>
        <v>5</v>
      </c>
      <c r="AC64">
        <f t="shared" si="7"/>
        <v>14</v>
      </c>
      <c r="AD64">
        <f t="shared" si="7"/>
        <v>3</v>
      </c>
      <c r="AE64" s="10">
        <f t="shared" ref="AE64:AE91" si="8">(AE33*$AF$62)+$AF$63</f>
        <v>1043706.4037184347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26</v>
      </c>
      <c r="AA65">
        <f t="shared" si="7"/>
        <v>16</v>
      </c>
      <c r="AB65">
        <f t="shared" si="7"/>
        <v>22</v>
      </c>
      <c r="AC65">
        <f t="shared" si="7"/>
        <v>10</v>
      </c>
      <c r="AD65">
        <f t="shared" si="7"/>
        <v>24</v>
      </c>
      <c r="AE65" s="10">
        <f t="shared" si="8"/>
        <v>1041102.1130883397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5</v>
      </c>
      <c r="AA66">
        <f t="shared" si="7"/>
        <v>2</v>
      </c>
      <c r="AB66">
        <f t="shared" si="7"/>
        <v>28</v>
      </c>
      <c r="AC66">
        <f t="shared" si="7"/>
        <v>22</v>
      </c>
      <c r="AD66">
        <f t="shared" si="7"/>
        <v>25</v>
      </c>
      <c r="AE66" s="10">
        <f t="shared" si="8"/>
        <v>1037836.7582590949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15</v>
      </c>
      <c r="AA67">
        <f>RANK(AA36,AA$32:AA$60,AA$61)</f>
        <v>15</v>
      </c>
      <c r="AB67">
        <f t="shared" si="7"/>
        <v>26</v>
      </c>
      <c r="AC67">
        <f t="shared" si="7"/>
        <v>20</v>
      </c>
      <c r="AD67">
        <f t="shared" si="7"/>
        <v>13</v>
      </c>
      <c r="AE67" s="10">
        <f t="shared" si="8"/>
        <v>1034134.8583510987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12</v>
      </c>
      <c r="AA68">
        <f t="shared" si="7"/>
        <v>7</v>
      </c>
      <c r="AB68">
        <f t="shared" si="7"/>
        <v>25</v>
      </c>
      <c r="AC68">
        <f t="shared" si="7"/>
        <v>17</v>
      </c>
      <c r="AD68">
        <f t="shared" si="7"/>
        <v>21</v>
      </c>
      <c r="AE68" s="10">
        <f t="shared" si="8"/>
        <v>1037923.4337981509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25</v>
      </c>
      <c r="AA69">
        <f t="shared" si="7"/>
        <v>19</v>
      </c>
      <c r="AB69">
        <f t="shared" si="7"/>
        <v>1</v>
      </c>
      <c r="AC69">
        <f t="shared" si="7"/>
        <v>25</v>
      </c>
      <c r="AD69">
        <f t="shared" si="7"/>
        <v>28</v>
      </c>
      <c r="AE69" s="10">
        <f t="shared" si="8"/>
        <v>1037240.4809134984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24</v>
      </c>
      <c r="AB70">
        <f t="shared" si="7"/>
        <v>12</v>
      </c>
      <c r="AC70">
        <f t="shared" si="7"/>
        <v>29</v>
      </c>
      <c r="AD70">
        <f t="shared" si="7"/>
        <v>15</v>
      </c>
      <c r="AE70" s="10">
        <f t="shared" si="8"/>
        <v>1031398.6810622455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19</v>
      </c>
      <c r="AA71">
        <f t="shared" si="7"/>
        <v>1</v>
      </c>
      <c r="AB71">
        <f t="shared" si="7"/>
        <v>13</v>
      </c>
      <c r="AC71">
        <f t="shared" si="7"/>
        <v>21</v>
      </c>
      <c r="AD71">
        <f t="shared" si="7"/>
        <v>12</v>
      </c>
      <c r="AE71" s="10">
        <f t="shared" si="8"/>
        <v>1033447.6251422588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8</v>
      </c>
      <c r="AB72">
        <f t="shared" si="7"/>
        <v>4</v>
      </c>
      <c r="AC72">
        <f t="shared" si="7"/>
        <v>28</v>
      </c>
      <c r="AD72">
        <f t="shared" si="7"/>
        <v>23</v>
      </c>
      <c r="AE72" s="10">
        <f t="shared" si="8"/>
        <v>1034674.1089078221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18</v>
      </c>
      <c r="AA73">
        <f t="shared" ref="AA73:AD73" si="9">RANK(AA42,AA$32:AA$60,AA$61)</f>
        <v>20</v>
      </c>
      <c r="AB73">
        <f t="shared" si="9"/>
        <v>3</v>
      </c>
      <c r="AC73">
        <f t="shared" si="9"/>
        <v>3</v>
      </c>
      <c r="AD73">
        <f t="shared" si="9"/>
        <v>5</v>
      </c>
      <c r="AE73" s="10">
        <f t="shared" si="8"/>
        <v>1038140.6277588385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28</v>
      </c>
      <c r="AA74">
        <f t="shared" si="10"/>
        <v>23</v>
      </c>
      <c r="AB74">
        <f t="shared" si="10"/>
        <v>24</v>
      </c>
      <c r="AC74">
        <f t="shared" si="10"/>
        <v>12</v>
      </c>
      <c r="AD74">
        <f t="shared" si="10"/>
        <v>1</v>
      </c>
      <c r="AE74" s="10">
        <f t="shared" si="8"/>
        <v>1035580.6091584038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9</v>
      </c>
      <c r="AA75">
        <f t="shared" si="10"/>
        <v>27</v>
      </c>
      <c r="AB75">
        <f t="shared" si="10"/>
        <v>20</v>
      </c>
      <c r="AC75">
        <f t="shared" si="10"/>
        <v>27</v>
      </c>
      <c r="AD75">
        <f t="shared" si="10"/>
        <v>26</v>
      </c>
      <c r="AE75" s="10">
        <f t="shared" si="8"/>
        <v>1032749.152572691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17</v>
      </c>
      <c r="AA76">
        <f t="shared" si="10"/>
        <v>25</v>
      </c>
      <c r="AB76">
        <f t="shared" si="10"/>
        <v>8</v>
      </c>
      <c r="AC76">
        <f t="shared" si="10"/>
        <v>9</v>
      </c>
      <c r="AD76">
        <f>RANK(AD45,AD$32:AD$60,AD$61)</f>
        <v>9</v>
      </c>
      <c r="AE76" s="10">
        <f t="shared" si="8"/>
        <v>1035923.9089411546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16</v>
      </c>
      <c r="AA77">
        <f t="shared" si="10"/>
        <v>13</v>
      </c>
      <c r="AB77">
        <f t="shared" si="10"/>
        <v>10</v>
      </c>
      <c r="AC77">
        <f t="shared" si="10"/>
        <v>19</v>
      </c>
      <c r="AD77">
        <f t="shared" si="10"/>
        <v>19</v>
      </c>
      <c r="AE77" s="10">
        <f t="shared" si="8"/>
        <v>1036226.4658272405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23</v>
      </c>
      <c r="AA78">
        <f t="shared" si="10"/>
        <v>3</v>
      </c>
      <c r="AB78">
        <f t="shared" si="10"/>
        <v>16</v>
      </c>
      <c r="AC78">
        <f t="shared" si="10"/>
        <v>2</v>
      </c>
      <c r="AD78">
        <f t="shared" si="10"/>
        <v>2</v>
      </c>
      <c r="AE78" s="10">
        <f t="shared" si="8"/>
        <v>1037630.6678232803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20</v>
      </c>
      <c r="AA79">
        <f t="shared" si="10"/>
        <v>29</v>
      </c>
      <c r="AB79">
        <f t="shared" si="10"/>
        <v>18</v>
      </c>
      <c r="AC79">
        <f t="shared" si="10"/>
        <v>26</v>
      </c>
      <c r="AD79">
        <f t="shared" si="10"/>
        <v>16</v>
      </c>
      <c r="AE79" s="10">
        <f t="shared" si="8"/>
        <v>1037021.0447865945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21</v>
      </c>
      <c r="AA80">
        <f t="shared" si="10"/>
        <v>26</v>
      </c>
      <c r="AB80">
        <f t="shared" si="10"/>
        <v>27</v>
      </c>
      <c r="AC80">
        <f t="shared" si="10"/>
        <v>18</v>
      </c>
      <c r="AD80">
        <f t="shared" si="10"/>
        <v>18</v>
      </c>
      <c r="AE80" s="10">
        <f t="shared" si="8"/>
        <v>1031556.7219741577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22</v>
      </c>
      <c r="AA81">
        <f t="shared" si="10"/>
        <v>10</v>
      </c>
      <c r="AB81">
        <f t="shared" si="10"/>
        <v>21</v>
      </c>
      <c r="AC81">
        <f t="shared" si="10"/>
        <v>5</v>
      </c>
      <c r="AD81">
        <f t="shared" si="10"/>
        <v>7</v>
      </c>
      <c r="AE81" s="10">
        <f t="shared" si="8"/>
        <v>1036451.4949112171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11</v>
      </c>
      <c r="AA82">
        <f t="shared" si="10"/>
        <v>9</v>
      </c>
      <c r="AB82">
        <f t="shared" si="10"/>
        <v>7</v>
      </c>
      <c r="AC82">
        <f t="shared" si="10"/>
        <v>1</v>
      </c>
      <c r="AD82">
        <f t="shared" si="10"/>
        <v>8</v>
      </c>
      <c r="AE82" s="10">
        <f t="shared" si="8"/>
        <v>1048178.7899972709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27</v>
      </c>
      <c r="AA83">
        <f t="shared" si="11"/>
        <v>18</v>
      </c>
      <c r="AB83">
        <f t="shared" si="11"/>
        <v>29</v>
      </c>
      <c r="AC83">
        <f t="shared" si="11"/>
        <v>23</v>
      </c>
      <c r="AD83">
        <f t="shared" si="11"/>
        <v>29</v>
      </c>
      <c r="AE83" s="10">
        <f t="shared" si="8"/>
        <v>1039000.1966338411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13</v>
      </c>
      <c r="AA84">
        <f t="shared" si="12"/>
        <v>28</v>
      </c>
      <c r="AB84">
        <f t="shared" si="12"/>
        <v>15</v>
      </c>
      <c r="AC84">
        <f t="shared" si="12"/>
        <v>16</v>
      </c>
      <c r="AD84">
        <f t="shared" si="12"/>
        <v>20</v>
      </c>
      <c r="AE84" s="10">
        <f t="shared" si="8"/>
        <v>1038484.5713270878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14</v>
      </c>
      <c r="AA85">
        <f t="shared" si="12"/>
        <v>22</v>
      </c>
      <c r="AB85">
        <f t="shared" si="12"/>
        <v>17</v>
      </c>
      <c r="AC85">
        <f t="shared" si="12"/>
        <v>6</v>
      </c>
      <c r="AD85">
        <f t="shared" si="12"/>
        <v>22</v>
      </c>
      <c r="AE85" s="10">
        <f t="shared" si="8"/>
        <v>1042133.6925344365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1</v>
      </c>
      <c r="AA86">
        <f t="shared" si="12"/>
        <v>14</v>
      </c>
      <c r="AB86">
        <f t="shared" si="12"/>
        <v>23</v>
      </c>
      <c r="AC86">
        <f t="shared" si="12"/>
        <v>24</v>
      </c>
      <c r="AD86">
        <f t="shared" si="12"/>
        <v>27</v>
      </c>
      <c r="AE86" s="10">
        <f t="shared" si="8"/>
        <v>1039561.6901210162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10</v>
      </c>
      <c r="AA87">
        <f t="shared" si="12"/>
        <v>21</v>
      </c>
      <c r="AB87">
        <f t="shared" si="12"/>
        <v>19</v>
      </c>
      <c r="AC87">
        <f t="shared" si="12"/>
        <v>7</v>
      </c>
      <c r="AD87">
        <f t="shared" si="12"/>
        <v>10</v>
      </c>
      <c r="AE87" s="10">
        <f t="shared" si="8"/>
        <v>1038152.4125650468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3</v>
      </c>
      <c r="AA88">
        <f t="shared" si="12"/>
        <v>4</v>
      </c>
      <c r="AB88">
        <f t="shared" si="12"/>
        <v>2</v>
      </c>
      <c r="AC88">
        <f t="shared" si="12"/>
        <v>4</v>
      </c>
      <c r="AD88">
        <f t="shared" si="12"/>
        <v>6</v>
      </c>
      <c r="AE88" s="10">
        <f t="shared" si="8"/>
        <v>1037176.8213836261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2</v>
      </c>
      <c r="AA89">
        <f t="shared" si="12"/>
        <v>12</v>
      </c>
      <c r="AB89">
        <f t="shared" si="12"/>
        <v>9</v>
      </c>
      <c r="AC89">
        <f t="shared" si="12"/>
        <v>11</v>
      </c>
      <c r="AD89">
        <f t="shared" si="12"/>
        <v>17</v>
      </c>
      <c r="AE89" s="10">
        <f t="shared" si="8"/>
        <v>1038410.6558052031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4</v>
      </c>
      <c r="AA90">
        <f t="shared" si="12"/>
        <v>17</v>
      </c>
      <c r="AB90">
        <f t="shared" si="12"/>
        <v>14</v>
      </c>
      <c r="AC90">
        <f t="shared" si="12"/>
        <v>8</v>
      </c>
      <c r="AD90">
        <f t="shared" si="12"/>
        <v>14</v>
      </c>
      <c r="AE90" s="10">
        <f t="shared" si="8"/>
        <v>1039240.4793277261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11</v>
      </c>
      <c r="AB91">
        <f t="shared" si="12"/>
        <v>11</v>
      </c>
      <c r="AC91">
        <f t="shared" si="12"/>
        <v>13</v>
      </c>
      <c r="AD91">
        <f>RANK(AD60,AD$32:AD$60,AD$61)</f>
        <v>11</v>
      </c>
      <c r="AE91" s="10">
        <f t="shared" si="8"/>
        <v>1039697.5225535668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1085668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6</v>
      </c>
      <c r="X100" s="16">
        <v>5</v>
      </c>
      <c r="Y100" s="16">
        <v>5</v>
      </c>
      <c r="Z100" s="16">
        <v>14</v>
      </c>
      <c r="AA100" s="16">
        <v>3</v>
      </c>
      <c r="AB100" s="16">
        <v>1043706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6</v>
      </c>
      <c r="X101" s="16">
        <v>5</v>
      </c>
      <c r="Y101" s="16">
        <v>5</v>
      </c>
      <c r="Z101" s="16">
        <v>14</v>
      </c>
      <c r="AA101" s="16">
        <v>3</v>
      </c>
      <c r="AB101" s="16">
        <v>1043706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26</v>
      </c>
      <c r="X102" s="16">
        <v>16</v>
      </c>
      <c r="Y102" s="16">
        <v>22</v>
      </c>
      <c r="Z102" s="16">
        <v>10</v>
      </c>
      <c r="AA102" s="16">
        <v>24</v>
      </c>
      <c r="AB102" s="16">
        <v>1041102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5</v>
      </c>
      <c r="X103" s="16">
        <v>2</v>
      </c>
      <c r="Y103" s="16">
        <v>28</v>
      </c>
      <c r="Z103" s="16">
        <v>22</v>
      </c>
      <c r="AA103" s="16">
        <v>25</v>
      </c>
      <c r="AB103" s="16">
        <v>1037837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15</v>
      </c>
      <c r="X104" s="16">
        <v>15</v>
      </c>
      <c r="Y104" s="16">
        <v>26</v>
      </c>
      <c r="Z104" s="16">
        <v>20</v>
      </c>
      <c r="AA104" s="16">
        <v>13</v>
      </c>
      <c r="AB104" s="16">
        <v>1034135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12</v>
      </c>
      <c r="X105" s="16">
        <v>7</v>
      </c>
      <c r="Y105" s="16">
        <v>25</v>
      </c>
      <c r="Z105" s="16">
        <v>17</v>
      </c>
      <c r="AA105" s="16">
        <v>21</v>
      </c>
      <c r="AB105" s="16">
        <v>1037923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25</v>
      </c>
      <c r="X106" s="16">
        <v>19</v>
      </c>
      <c r="Y106" s="16">
        <v>1</v>
      </c>
      <c r="Z106" s="16">
        <v>25</v>
      </c>
      <c r="AA106" s="16">
        <v>28</v>
      </c>
      <c r="AB106" s="16">
        <v>1037240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24</v>
      </c>
      <c r="Y107" s="16">
        <v>12</v>
      </c>
      <c r="Z107" s="16">
        <v>29</v>
      </c>
      <c r="AA107" s="16">
        <v>15</v>
      </c>
      <c r="AB107" s="16">
        <v>1031399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19</v>
      </c>
      <c r="X108" s="16">
        <v>1</v>
      </c>
      <c r="Y108" s="16">
        <v>13</v>
      </c>
      <c r="Z108" s="16">
        <v>21</v>
      </c>
      <c r="AA108" s="16">
        <v>12</v>
      </c>
      <c r="AB108" s="16">
        <v>1033448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8</v>
      </c>
      <c r="Y109" s="16">
        <v>4</v>
      </c>
      <c r="Z109" s="16">
        <v>28</v>
      </c>
      <c r="AA109" s="16">
        <v>23</v>
      </c>
      <c r="AB109" s="16">
        <v>1034674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18</v>
      </c>
      <c r="X110" s="16">
        <v>20</v>
      </c>
      <c r="Y110" s="16">
        <v>3</v>
      </c>
      <c r="Z110" s="16">
        <v>3</v>
      </c>
      <c r="AA110" s="16">
        <v>5</v>
      </c>
      <c r="AB110" s="16">
        <v>1038141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28</v>
      </c>
      <c r="X111" s="16">
        <v>23</v>
      </c>
      <c r="Y111" s="16">
        <v>24</v>
      </c>
      <c r="Z111" s="16">
        <v>12</v>
      </c>
      <c r="AA111" s="16">
        <v>1</v>
      </c>
      <c r="AB111" s="16">
        <v>1035581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9</v>
      </c>
      <c r="X112" s="16">
        <v>27</v>
      </c>
      <c r="Y112" s="16">
        <v>20</v>
      </c>
      <c r="Z112" s="16">
        <v>27</v>
      </c>
      <c r="AA112" s="16">
        <v>26</v>
      </c>
      <c r="AB112" s="16">
        <v>1032749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17</v>
      </c>
      <c r="X113" s="16">
        <v>25</v>
      </c>
      <c r="Y113" s="16">
        <v>8</v>
      </c>
      <c r="Z113" s="16">
        <v>9</v>
      </c>
      <c r="AA113" s="16">
        <v>9</v>
      </c>
      <c r="AB113" s="16">
        <v>1035924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16</v>
      </c>
      <c r="X114" s="16">
        <v>13</v>
      </c>
      <c r="Y114" s="16">
        <v>10</v>
      </c>
      <c r="Z114" s="16">
        <v>19</v>
      </c>
      <c r="AA114" s="16">
        <v>19</v>
      </c>
      <c r="AB114" s="16">
        <v>1036226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23</v>
      </c>
      <c r="X115" s="16">
        <v>3</v>
      </c>
      <c r="Y115" s="16">
        <v>16</v>
      </c>
      <c r="Z115" s="16">
        <v>2</v>
      </c>
      <c r="AA115" s="16">
        <v>2</v>
      </c>
      <c r="AB115" s="16">
        <v>1037631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20</v>
      </c>
      <c r="X116" s="16">
        <v>29</v>
      </c>
      <c r="Y116" s="16">
        <v>18</v>
      </c>
      <c r="Z116" s="16">
        <v>26</v>
      </c>
      <c r="AA116" s="16">
        <v>16</v>
      </c>
      <c r="AB116" s="16">
        <v>1037021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21</v>
      </c>
      <c r="X117" s="16">
        <v>26</v>
      </c>
      <c r="Y117" s="16">
        <v>27</v>
      </c>
      <c r="Z117" s="16">
        <v>18</v>
      </c>
      <c r="AA117" s="16">
        <v>18</v>
      </c>
      <c r="AB117" s="16">
        <v>1031557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22</v>
      </c>
      <c r="X118" s="16">
        <v>10</v>
      </c>
      <c r="Y118" s="16">
        <v>21</v>
      </c>
      <c r="Z118" s="16">
        <v>5</v>
      </c>
      <c r="AA118" s="16">
        <v>7</v>
      </c>
      <c r="AB118" s="16">
        <v>1036451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11</v>
      </c>
      <c r="X119" s="16">
        <v>9</v>
      </c>
      <c r="Y119" s="16">
        <v>7</v>
      </c>
      <c r="Z119" s="16">
        <v>1</v>
      </c>
      <c r="AA119" s="16">
        <v>8</v>
      </c>
      <c r="AB119" s="16">
        <v>1048179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27</v>
      </c>
      <c r="X120" s="16">
        <v>18</v>
      </c>
      <c r="Y120" s="16">
        <v>29</v>
      </c>
      <c r="Z120" s="16">
        <v>23</v>
      </c>
      <c r="AA120" s="16">
        <v>29</v>
      </c>
      <c r="AB120" s="16">
        <v>1039000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13</v>
      </c>
      <c r="X121" s="16">
        <v>28</v>
      </c>
      <c r="Y121" s="16">
        <v>15</v>
      </c>
      <c r="Z121" s="16">
        <v>16</v>
      </c>
      <c r="AA121" s="16">
        <v>20</v>
      </c>
      <c r="AB121" s="16">
        <v>1038485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14</v>
      </c>
      <c r="X122" s="16">
        <v>22</v>
      </c>
      <c r="Y122" s="16">
        <v>17</v>
      </c>
      <c r="Z122" s="16">
        <v>6</v>
      </c>
      <c r="AA122" s="16">
        <v>22</v>
      </c>
      <c r="AB122" s="16">
        <v>1042134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1</v>
      </c>
      <c r="X123" s="16">
        <v>14</v>
      </c>
      <c r="Y123" s="16">
        <v>23</v>
      </c>
      <c r="Z123" s="16">
        <v>24</v>
      </c>
      <c r="AA123" s="16">
        <v>27</v>
      </c>
      <c r="AB123" s="16">
        <v>1039562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10</v>
      </c>
      <c r="X124" s="16">
        <v>21</v>
      </c>
      <c r="Y124" s="16">
        <v>19</v>
      </c>
      <c r="Z124" s="16">
        <v>7</v>
      </c>
      <c r="AA124" s="16">
        <v>10</v>
      </c>
      <c r="AB124" s="16">
        <v>1038152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3</v>
      </c>
      <c r="X125" s="16">
        <v>4</v>
      </c>
      <c r="Y125" s="16">
        <v>2</v>
      </c>
      <c r="Z125" s="16">
        <v>4</v>
      </c>
      <c r="AA125" s="16">
        <v>6</v>
      </c>
      <c r="AB125" s="16">
        <v>1037177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2</v>
      </c>
      <c r="X126" s="16">
        <v>12</v>
      </c>
      <c r="Y126" s="16">
        <v>9</v>
      </c>
      <c r="Z126" s="16">
        <v>11</v>
      </c>
      <c r="AA126" s="16">
        <v>17</v>
      </c>
      <c r="AB126" s="16">
        <v>1038411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4</v>
      </c>
      <c r="X127" s="16">
        <v>17</v>
      </c>
      <c r="Y127" s="16">
        <v>14</v>
      </c>
      <c r="Z127" s="16">
        <v>8</v>
      </c>
      <c r="AA127" s="16">
        <v>14</v>
      </c>
      <c r="AB127" s="16">
        <v>1039240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8</v>
      </c>
      <c r="X128" s="16">
        <v>11</v>
      </c>
      <c r="Y128" s="16">
        <v>11</v>
      </c>
      <c r="Z128" s="16">
        <v>13</v>
      </c>
      <c r="AA128" s="16">
        <v>11</v>
      </c>
      <c r="AB128" s="16">
        <v>1039698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245</v>
      </c>
      <c r="C131" s="16" t="s">
        <v>132</v>
      </c>
      <c r="D131" s="16" t="s">
        <v>246</v>
      </c>
      <c r="E131" s="16" t="s">
        <v>132</v>
      </c>
      <c r="F131" s="16" t="s">
        <v>247</v>
      </c>
      <c r="G131" s="16" t="s">
        <v>248</v>
      </c>
      <c r="H131" s="16" t="s">
        <v>249</v>
      </c>
      <c r="I131" s="16" t="s">
        <v>250</v>
      </c>
      <c r="J131" s="16" t="s">
        <v>251</v>
      </c>
      <c r="K131" s="16" t="s">
        <v>132</v>
      </c>
      <c r="L131" s="16" t="s">
        <v>132</v>
      </c>
      <c r="M131" s="16" t="s">
        <v>132</v>
      </c>
      <c r="N131" s="16" t="s">
        <v>132</v>
      </c>
      <c r="O131" s="16" t="s">
        <v>252</v>
      </c>
      <c r="P131" s="16" t="s">
        <v>132</v>
      </c>
      <c r="Q131" s="16" t="s">
        <v>132</v>
      </c>
      <c r="R131" s="16" t="s">
        <v>253</v>
      </c>
      <c r="S131" s="16" t="s">
        <v>254</v>
      </c>
      <c r="T131" s="16" t="s">
        <v>132</v>
      </c>
      <c r="U131" s="16" t="s">
        <v>255</v>
      </c>
      <c r="V131" s="16" t="s">
        <v>132</v>
      </c>
      <c r="W131" s="16" t="s">
        <v>256</v>
      </c>
      <c r="X131" s="16" t="s">
        <v>257</v>
      </c>
      <c r="Y131" s="16" t="s">
        <v>258</v>
      </c>
      <c r="Z131" s="16" t="s">
        <v>259</v>
      </c>
      <c r="AA131" s="16" t="s">
        <v>260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246</v>
      </c>
      <c r="E132" s="16" t="s">
        <v>132</v>
      </c>
      <c r="F132" s="16" t="s">
        <v>247</v>
      </c>
      <c r="G132" s="16" t="s">
        <v>248</v>
      </c>
      <c r="H132" s="16" t="s">
        <v>249</v>
      </c>
      <c r="I132" s="16" t="s">
        <v>250</v>
      </c>
      <c r="J132" s="16" t="s">
        <v>251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252</v>
      </c>
      <c r="P132" s="16" t="s">
        <v>132</v>
      </c>
      <c r="Q132" s="16" t="s">
        <v>132</v>
      </c>
      <c r="R132" s="16" t="s">
        <v>253</v>
      </c>
      <c r="S132" s="16" t="s">
        <v>254</v>
      </c>
      <c r="T132" s="16" t="s">
        <v>132</v>
      </c>
      <c r="U132" s="16" t="s">
        <v>255</v>
      </c>
      <c r="V132" s="16" t="s">
        <v>132</v>
      </c>
      <c r="W132" s="16" t="s">
        <v>261</v>
      </c>
      <c r="X132" s="16" t="s">
        <v>257</v>
      </c>
      <c r="Y132" s="16" t="s">
        <v>132</v>
      </c>
      <c r="Z132" s="16" t="s">
        <v>259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246</v>
      </c>
      <c r="E133" s="16" t="s">
        <v>132</v>
      </c>
      <c r="F133" s="16" t="s">
        <v>247</v>
      </c>
      <c r="G133" s="16" t="s">
        <v>248</v>
      </c>
      <c r="H133" s="16" t="s">
        <v>249</v>
      </c>
      <c r="I133" s="16" t="s">
        <v>250</v>
      </c>
      <c r="J133" s="16" t="s">
        <v>251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252</v>
      </c>
      <c r="P133" s="16" t="s">
        <v>132</v>
      </c>
      <c r="Q133" s="16" t="s">
        <v>132</v>
      </c>
      <c r="R133" s="16" t="s">
        <v>253</v>
      </c>
      <c r="S133" s="16" t="s">
        <v>254</v>
      </c>
      <c r="T133" s="16" t="s">
        <v>132</v>
      </c>
      <c r="U133" s="16" t="s">
        <v>262</v>
      </c>
      <c r="V133" s="16" t="s">
        <v>132</v>
      </c>
      <c r="W133" s="16" t="s">
        <v>263</v>
      </c>
      <c r="X133" s="16" t="s">
        <v>257</v>
      </c>
      <c r="Y133" s="16" t="s">
        <v>132</v>
      </c>
      <c r="Z133" s="16" t="s">
        <v>259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246</v>
      </c>
      <c r="E134" s="16" t="s">
        <v>132</v>
      </c>
      <c r="F134" s="16" t="s">
        <v>247</v>
      </c>
      <c r="G134" s="16" t="s">
        <v>248</v>
      </c>
      <c r="H134" s="16" t="s">
        <v>249</v>
      </c>
      <c r="I134" s="16" t="s">
        <v>250</v>
      </c>
      <c r="J134" s="16" t="s">
        <v>251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252</v>
      </c>
      <c r="P134" s="16" t="s">
        <v>132</v>
      </c>
      <c r="Q134" s="16" t="s">
        <v>132</v>
      </c>
      <c r="R134" s="16" t="s">
        <v>264</v>
      </c>
      <c r="S134" s="16" t="s">
        <v>254</v>
      </c>
      <c r="T134" s="16" t="s">
        <v>132</v>
      </c>
      <c r="U134" s="16" t="s">
        <v>262</v>
      </c>
      <c r="V134" s="16" t="s">
        <v>132</v>
      </c>
      <c r="W134" s="16" t="s">
        <v>263</v>
      </c>
      <c r="X134" s="16" t="s">
        <v>265</v>
      </c>
      <c r="Y134" s="16" t="s">
        <v>132</v>
      </c>
      <c r="Z134" s="16" t="s">
        <v>259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246</v>
      </c>
      <c r="E135" s="16" t="s">
        <v>132</v>
      </c>
      <c r="F135" s="16" t="s">
        <v>247</v>
      </c>
      <c r="G135" s="16" t="s">
        <v>266</v>
      </c>
      <c r="H135" s="16" t="s">
        <v>249</v>
      </c>
      <c r="I135" s="16" t="s">
        <v>250</v>
      </c>
      <c r="J135" s="16" t="s">
        <v>251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252</v>
      </c>
      <c r="P135" s="16" t="s">
        <v>132</v>
      </c>
      <c r="Q135" s="16" t="s">
        <v>132</v>
      </c>
      <c r="R135" s="16" t="s">
        <v>264</v>
      </c>
      <c r="S135" s="16" t="s">
        <v>254</v>
      </c>
      <c r="T135" s="16" t="s">
        <v>132</v>
      </c>
      <c r="U135" s="16" t="s">
        <v>267</v>
      </c>
      <c r="V135" s="16" t="s">
        <v>132</v>
      </c>
      <c r="W135" s="16" t="s">
        <v>268</v>
      </c>
      <c r="X135" s="16" t="s">
        <v>265</v>
      </c>
      <c r="Y135" s="16" t="s">
        <v>132</v>
      </c>
      <c r="Z135" s="16" t="s">
        <v>259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246</v>
      </c>
      <c r="E136" s="16" t="s">
        <v>132</v>
      </c>
      <c r="F136" s="16" t="s">
        <v>247</v>
      </c>
      <c r="G136" s="16" t="s">
        <v>266</v>
      </c>
      <c r="H136" s="16" t="s">
        <v>249</v>
      </c>
      <c r="I136" s="16" t="s">
        <v>250</v>
      </c>
      <c r="J136" s="16" t="s">
        <v>251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252</v>
      </c>
      <c r="P136" s="16" t="s">
        <v>132</v>
      </c>
      <c r="Q136" s="16" t="s">
        <v>132</v>
      </c>
      <c r="R136" s="16" t="s">
        <v>264</v>
      </c>
      <c r="S136" s="16" t="s">
        <v>254</v>
      </c>
      <c r="T136" s="16" t="s">
        <v>132</v>
      </c>
      <c r="U136" s="16" t="s">
        <v>269</v>
      </c>
      <c r="V136" s="16" t="s">
        <v>132</v>
      </c>
      <c r="W136" s="16" t="s">
        <v>270</v>
      </c>
      <c r="X136" s="16" t="s">
        <v>265</v>
      </c>
      <c r="Y136" s="16" t="s">
        <v>132</v>
      </c>
      <c r="Z136" s="16" t="s">
        <v>259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246</v>
      </c>
      <c r="E137" s="16" t="s">
        <v>132</v>
      </c>
      <c r="F137" s="16" t="s">
        <v>247</v>
      </c>
      <c r="G137" s="16" t="s">
        <v>266</v>
      </c>
      <c r="H137" s="16" t="s">
        <v>249</v>
      </c>
      <c r="I137" s="16" t="s">
        <v>250</v>
      </c>
      <c r="J137" s="16" t="s">
        <v>251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271</v>
      </c>
      <c r="P137" s="16" t="s">
        <v>132</v>
      </c>
      <c r="Q137" s="16" t="s">
        <v>132</v>
      </c>
      <c r="R137" s="16" t="s">
        <v>272</v>
      </c>
      <c r="S137" s="16" t="s">
        <v>254</v>
      </c>
      <c r="T137" s="16" t="s">
        <v>132</v>
      </c>
      <c r="U137" s="16" t="s">
        <v>273</v>
      </c>
      <c r="V137" s="16" t="s">
        <v>132</v>
      </c>
      <c r="W137" s="16" t="s">
        <v>270</v>
      </c>
      <c r="X137" s="16" t="s">
        <v>265</v>
      </c>
      <c r="Y137" s="16" t="s">
        <v>132</v>
      </c>
      <c r="Z137" s="16" t="s">
        <v>259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274</v>
      </c>
      <c r="E138" s="16" t="s">
        <v>132</v>
      </c>
      <c r="F138" s="16" t="s">
        <v>247</v>
      </c>
      <c r="G138" s="16" t="s">
        <v>266</v>
      </c>
      <c r="H138" s="16" t="s">
        <v>249</v>
      </c>
      <c r="I138" s="16" t="s">
        <v>250</v>
      </c>
      <c r="J138" s="16" t="s">
        <v>251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271</v>
      </c>
      <c r="P138" s="16" t="s">
        <v>132</v>
      </c>
      <c r="Q138" s="16" t="s">
        <v>132</v>
      </c>
      <c r="R138" s="16" t="s">
        <v>275</v>
      </c>
      <c r="S138" s="16" t="s">
        <v>254</v>
      </c>
      <c r="T138" s="16" t="s">
        <v>132</v>
      </c>
      <c r="U138" s="16" t="s">
        <v>273</v>
      </c>
      <c r="V138" s="16" t="s">
        <v>132</v>
      </c>
      <c r="W138" s="16" t="s">
        <v>270</v>
      </c>
      <c r="X138" s="16" t="s">
        <v>276</v>
      </c>
      <c r="Y138" s="16" t="s">
        <v>132</v>
      </c>
      <c r="Z138" s="16" t="s">
        <v>259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277</v>
      </c>
      <c r="E139" s="16" t="s">
        <v>132</v>
      </c>
      <c r="F139" s="16" t="s">
        <v>247</v>
      </c>
      <c r="G139" s="16" t="s">
        <v>266</v>
      </c>
      <c r="H139" s="16" t="s">
        <v>249</v>
      </c>
      <c r="I139" s="16" t="s">
        <v>250</v>
      </c>
      <c r="J139" s="16" t="s">
        <v>251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271</v>
      </c>
      <c r="P139" s="16" t="s">
        <v>132</v>
      </c>
      <c r="Q139" s="16" t="s">
        <v>132</v>
      </c>
      <c r="R139" s="16" t="s">
        <v>278</v>
      </c>
      <c r="S139" s="16" t="s">
        <v>254</v>
      </c>
      <c r="T139" s="16" t="s">
        <v>132</v>
      </c>
      <c r="U139" s="16" t="s">
        <v>273</v>
      </c>
      <c r="V139" s="16" t="s">
        <v>132</v>
      </c>
      <c r="W139" s="16" t="s">
        <v>270</v>
      </c>
      <c r="X139" s="16" t="s">
        <v>276</v>
      </c>
      <c r="Y139" s="16" t="s">
        <v>132</v>
      </c>
      <c r="Z139" s="16" t="s">
        <v>259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277</v>
      </c>
      <c r="E140" s="16" t="s">
        <v>132</v>
      </c>
      <c r="F140" s="16" t="s">
        <v>279</v>
      </c>
      <c r="G140" s="16" t="s">
        <v>132</v>
      </c>
      <c r="H140" s="16" t="s">
        <v>249</v>
      </c>
      <c r="I140" s="16" t="s">
        <v>250</v>
      </c>
      <c r="J140" s="16" t="s">
        <v>251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271</v>
      </c>
      <c r="P140" s="16" t="s">
        <v>132</v>
      </c>
      <c r="Q140" s="16" t="s">
        <v>132</v>
      </c>
      <c r="R140" s="16" t="s">
        <v>278</v>
      </c>
      <c r="S140" s="16" t="s">
        <v>254</v>
      </c>
      <c r="T140" s="16" t="s">
        <v>132</v>
      </c>
      <c r="U140" s="16" t="s">
        <v>273</v>
      </c>
      <c r="V140" s="16" t="s">
        <v>132</v>
      </c>
      <c r="W140" s="16" t="s">
        <v>132</v>
      </c>
      <c r="X140" s="16" t="s">
        <v>276</v>
      </c>
      <c r="Y140" s="16" t="s">
        <v>132</v>
      </c>
      <c r="Z140" s="16" t="s">
        <v>259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280</v>
      </c>
      <c r="E141" s="16" t="s">
        <v>132</v>
      </c>
      <c r="F141" s="16" t="s">
        <v>279</v>
      </c>
      <c r="G141" s="16" t="s">
        <v>132</v>
      </c>
      <c r="H141" s="16" t="s">
        <v>249</v>
      </c>
      <c r="I141" s="16" t="s">
        <v>250</v>
      </c>
      <c r="J141" s="16" t="s">
        <v>251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281</v>
      </c>
      <c r="P141" s="16" t="s">
        <v>132</v>
      </c>
      <c r="Q141" s="16" t="s">
        <v>132</v>
      </c>
      <c r="R141" s="16" t="s">
        <v>278</v>
      </c>
      <c r="S141" s="16" t="s">
        <v>254</v>
      </c>
      <c r="T141" s="16" t="s">
        <v>132</v>
      </c>
      <c r="U141" s="16" t="s">
        <v>273</v>
      </c>
      <c r="V141" s="16" t="s">
        <v>132</v>
      </c>
      <c r="W141" s="16" t="s">
        <v>132</v>
      </c>
      <c r="X141" s="16" t="s">
        <v>276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280</v>
      </c>
      <c r="E142" s="16" t="s">
        <v>132</v>
      </c>
      <c r="F142" s="16" t="s">
        <v>279</v>
      </c>
      <c r="G142" s="16" t="s">
        <v>132</v>
      </c>
      <c r="H142" s="16" t="s">
        <v>249</v>
      </c>
      <c r="I142" s="16" t="s">
        <v>250</v>
      </c>
      <c r="J142" s="16" t="s">
        <v>251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281</v>
      </c>
      <c r="P142" s="16" t="s">
        <v>132</v>
      </c>
      <c r="Q142" s="16" t="s">
        <v>132</v>
      </c>
      <c r="R142" s="16" t="s">
        <v>278</v>
      </c>
      <c r="S142" s="16" t="s">
        <v>254</v>
      </c>
      <c r="T142" s="16" t="s">
        <v>132</v>
      </c>
      <c r="U142" s="16" t="s">
        <v>282</v>
      </c>
      <c r="V142" s="16" t="s">
        <v>132</v>
      </c>
      <c r="W142" s="16" t="s">
        <v>132</v>
      </c>
      <c r="X142" s="16" t="s">
        <v>276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280</v>
      </c>
      <c r="E143" s="16" t="s">
        <v>132</v>
      </c>
      <c r="F143" s="16" t="s">
        <v>279</v>
      </c>
      <c r="G143" s="16" t="s">
        <v>132</v>
      </c>
      <c r="H143" s="16" t="s">
        <v>249</v>
      </c>
      <c r="I143" s="16" t="s">
        <v>250</v>
      </c>
      <c r="J143" s="16" t="s">
        <v>251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281</v>
      </c>
      <c r="P143" s="16" t="s">
        <v>132</v>
      </c>
      <c r="Q143" s="16" t="s">
        <v>132</v>
      </c>
      <c r="R143" s="16" t="s">
        <v>278</v>
      </c>
      <c r="S143" s="16" t="s">
        <v>254</v>
      </c>
      <c r="T143" s="16" t="s">
        <v>132</v>
      </c>
      <c r="U143" s="16" t="s">
        <v>282</v>
      </c>
      <c r="V143" s="16" t="s">
        <v>132</v>
      </c>
      <c r="W143" s="16" t="s">
        <v>132</v>
      </c>
      <c r="X143" s="16" t="s">
        <v>192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280</v>
      </c>
      <c r="E144" s="16" t="s">
        <v>132</v>
      </c>
      <c r="F144" s="16" t="s">
        <v>279</v>
      </c>
      <c r="G144" s="16" t="s">
        <v>132</v>
      </c>
      <c r="H144" s="16" t="s">
        <v>249</v>
      </c>
      <c r="I144" s="16" t="s">
        <v>250</v>
      </c>
      <c r="J144" s="16" t="s">
        <v>251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281</v>
      </c>
      <c r="P144" s="16" t="s">
        <v>132</v>
      </c>
      <c r="Q144" s="16" t="s">
        <v>132</v>
      </c>
      <c r="R144" s="16" t="s">
        <v>278</v>
      </c>
      <c r="S144" s="16" t="s">
        <v>254</v>
      </c>
      <c r="T144" s="16" t="s">
        <v>132</v>
      </c>
      <c r="U144" s="16" t="s">
        <v>283</v>
      </c>
      <c r="V144" s="16" t="s">
        <v>132</v>
      </c>
      <c r="W144" s="16" t="s">
        <v>132</v>
      </c>
      <c r="X144" s="16" t="s">
        <v>284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280</v>
      </c>
      <c r="E145" s="16" t="s">
        <v>132</v>
      </c>
      <c r="F145" s="16" t="s">
        <v>279</v>
      </c>
      <c r="G145" s="16" t="s">
        <v>132</v>
      </c>
      <c r="H145" s="16" t="s">
        <v>249</v>
      </c>
      <c r="I145" s="16" t="s">
        <v>250</v>
      </c>
      <c r="J145" s="16" t="s">
        <v>251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285</v>
      </c>
      <c r="P145" s="16" t="s">
        <v>132</v>
      </c>
      <c r="Q145" s="16" t="s">
        <v>132</v>
      </c>
      <c r="R145" s="16" t="s">
        <v>278</v>
      </c>
      <c r="S145" s="16" t="s">
        <v>286</v>
      </c>
      <c r="T145" s="16" t="s">
        <v>132</v>
      </c>
      <c r="U145" s="16" t="s">
        <v>283</v>
      </c>
      <c r="V145" s="16" t="s">
        <v>132</v>
      </c>
      <c r="W145" s="16" t="s">
        <v>132</v>
      </c>
      <c r="X145" s="16" t="s">
        <v>284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280</v>
      </c>
      <c r="E146" s="16" t="s">
        <v>132</v>
      </c>
      <c r="F146" s="16" t="s">
        <v>279</v>
      </c>
      <c r="G146" s="16" t="s">
        <v>132</v>
      </c>
      <c r="H146" s="16" t="s">
        <v>249</v>
      </c>
      <c r="I146" s="16" t="s">
        <v>250</v>
      </c>
      <c r="J146" s="16" t="s">
        <v>251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287</v>
      </c>
      <c r="P146" s="16" t="s">
        <v>132</v>
      </c>
      <c r="Q146" s="16" t="s">
        <v>132</v>
      </c>
      <c r="R146" s="16" t="s">
        <v>288</v>
      </c>
      <c r="S146" s="16" t="s">
        <v>132</v>
      </c>
      <c r="T146" s="16" t="s">
        <v>132</v>
      </c>
      <c r="U146" s="16" t="s">
        <v>283</v>
      </c>
      <c r="V146" s="16" t="s">
        <v>132</v>
      </c>
      <c r="W146" s="16" t="s">
        <v>132</v>
      </c>
      <c r="X146" s="16" t="s">
        <v>284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280</v>
      </c>
      <c r="E147" s="16" t="s">
        <v>132</v>
      </c>
      <c r="F147" s="16" t="s">
        <v>279</v>
      </c>
      <c r="G147" s="16" t="s">
        <v>132</v>
      </c>
      <c r="H147" s="16" t="s">
        <v>249</v>
      </c>
      <c r="I147" s="16" t="s">
        <v>250</v>
      </c>
      <c r="J147" s="16" t="s">
        <v>251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287</v>
      </c>
      <c r="P147" s="16" t="s">
        <v>132</v>
      </c>
      <c r="Q147" s="16" t="s">
        <v>132</v>
      </c>
      <c r="R147" s="16" t="s">
        <v>288</v>
      </c>
      <c r="S147" s="16" t="s">
        <v>132</v>
      </c>
      <c r="T147" s="16" t="s">
        <v>132</v>
      </c>
      <c r="U147" s="16" t="s">
        <v>283</v>
      </c>
      <c r="V147" s="16" t="s">
        <v>132</v>
      </c>
      <c r="W147" s="16" t="s">
        <v>132</v>
      </c>
      <c r="X147" s="16" t="s">
        <v>284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280</v>
      </c>
      <c r="E148" s="16" t="s">
        <v>132</v>
      </c>
      <c r="F148" s="16" t="s">
        <v>279</v>
      </c>
      <c r="G148" s="16" t="s">
        <v>132</v>
      </c>
      <c r="H148" s="16" t="s">
        <v>249</v>
      </c>
      <c r="I148" s="16" t="s">
        <v>250</v>
      </c>
      <c r="J148" s="16" t="s">
        <v>251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287</v>
      </c>
      <c r="P148" s="16" t="s">
        <v>132</v>
      </c>
      <c r="Q148" s="16" t="s">
        <v>132</v>
      </c>
      <c r="R148" s="16" t="s">
        <v>288</v>
      </c>
      <c r="S148" s="16" t="s">
        <v>132</v>
      </c>
      <c r="T148" s="16" t="s">
        <v>132</v>
      </c>
      <c r="U148" s="16" t="s">
        <v>283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289</v>
      </c>
      <c r="E149" s="16" t="s">
        <v>132</v>
      </c>
      <c r="F149" s="16" t="s">
        <v>279</v>
      </c>
      <c r="G149" s="16" t="s">
        <v>132</v>
      </c>
      <c r="H149" s="16" t="s">
        <v>132</v>
      </c>
      <c r="I149" s="16" t="s">
        <v>250</v>
      </c>
      <c r="J149" s="16" t="s">
        <v>251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287</v>
      </c>
      <c r="P149" s="16" t="s">
        <v>132</v>
      </c>
      <c r="Q149" s="16" t="s">
        <v>132</v>
      </c>
      <c r="R149" s="16" t="s">
        <v>288</v>
      </c>
      <c r="S149" s="16" t="s">
        <v>132</v>
      </c>
      <c r="T149" s="16" t="s">
        <v>132</v>
      </c>
      <c r="U149" s="16" t="s">
        <v>283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289</v>
      </c>
      <c r="E150" s="16" t="s">
        <v>132</v>
      </c>
      <c r="F150" s="16" t="s">
        <v>279</v>
      </c>
      <c r="G150" s="16" t="s">
        <v>132</v>
      </c>
      <c r="H150" s="16" t="s">
        <v>132</v>
      </c>
      <c r="I150" s="16" t="s">
        <v>250</v>
      </c>
      <c r="J150" s="16" t="s">
        <v>251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290</v>
      </c>
      <c r="P150" s="16" t="s">
        <v>132</v>
      </c>
      <c r="Q150" s="16" t="s">
        <v>132</v>
      </c>
      <c r="R150" s="16" t="s">
        <v>288</v>
      </c>
      <c r="S150" s="16" t="s">
        <v>132</v>
      </c>
      <c r="T150" s="16" t="s">
        <v>132</v>
      </c>
      <c r="U150" s="16" t="s">
        <v>291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289</v>
      </c>
      <c r="E151" s="16" t="s">
        <v>132</v>
      </c>
      <c r="F151" s="16" t="s">
        <v>279</v>
      </c>
      <c r="G151" s="16" t="s">
        <v>132</v>
      </c>
      <c r="H151" s="16" t="s">
        <v>132</v>
      </c>
      <c r="I151" s="16" t="s">
        <v>250</v>
      </c>
      <c r="J151" s="16" t="s">
        <v>251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290</v>
      </c>
      <c r="P151" s="16" t="s">
        <v>132</v>
      </c>
      <c r="Q151" s="16" t="s">
        <v>132</v>
      </c>
      <c r="R151" s="16" t="s">
        <v>292</v>
      </c>
      <c r="S151" s="16" t="s">
        <v>132</v>
      </c>
      <c r="T151" s="16" t="s">
        <v>132</v>
      </c>
      <c r="U151" s="16" t="s">
        <v>291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289</v>
      </c>
      <c r="E152" s="16" t="s">
        <v>132</v>
      </c>
      <c r="F152" s="16" t="s">
        <v>279</v>
      </c>
      <c r="G152" s="16" t="s">
        <v>132</v>
      </c>
      <c r="H152" s="16" t="s">
        <v>132</v>
      </c>
      <c r="I152" s="16" t="s">
        <v>250</v>
      </c>
      <c r="J152" s="16" t="s">
        <v>251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290</v>
      </c>
      <c r="P152" s="16" t="s">
        <v>132</v>
      </c>
      <c r="Q152" s="16" t="s">
        <v>132</v>
      </c>
      <c r="R152" s="16" t="s">
        <v>292</v>
      </c>
      <c r="S152" s="16" t="s">
        <v>132</v>
      </c>
      <c r="T152" s="16" t="s">
        <v>132</v>
      </c>
      <c r="U152" s="16" t="s">
        <v>291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289</v>
      </c>
      <c r="E153" s="16" t="s">
        <v>132</v>
      </c>
      <c r="F153" s="16" t="s">
        <v>279</v>
      </c>
      <c r="G153" s="16" t="s">
        <v>132</v>
      </c>
      <c r="H153" s="16" t="s">
        <v>132</v>
      </c>
      <c r="I153" s="16" t="s">
        <v>132</v>
      </c>
      <c r="J153" s="16" t="s">
        <v>251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293</v>
      </c>
      <c r="S153" s="16" t="s">
        <v>132</v>
      </c>
      <c r="T153" s="16" t="s">
        <v>132</v>
      </c>
      <c r="U153" s="16" t="s">
        <v>291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289</v>
      </c>
      <c r="E154" s="16" t="s">
        <v>132</v>
      </c>
      <c r="F154" s="16" t="s">
        <v>294</v>
      </c>
      <c r="G154" s="16" t="s">
        <v>132</v>
      </c>
      <c r="H154" s="16" t="s">
        <v>132</v>
      </c>
      <c r="I154" s="16" t="s">
        <v>132</v>
      </c>
      <c r="J154" s="16" t="s">
        <v>251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293</v>
      </c>
      <c r="S154" s="16" t="s">
        <v>132</v>
      </c>
      <c r="T154" s="16" t="s">
        <v>132</v>
      </c>
      <c r="U154" s="16" t="s">
        <v>291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295</v>
      </c>
      <c r="E155" s="16" t="s">
        <v>132</v>
      </c>
      <c r="F155" s="16" t="s">
        <v>294</v>
      </c>
      <c r="G155" s="16" t="s">
        <v>132</v>
      </c>
      <c r="H155" s="16" t="s">
        <v>132</v>
      </c>
      <c r="I155" s="16" t="s">
        <v>132</v>
      </c>
      <c r="J155" s="16" t="s">
        <v>251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293</v>
      </c>
      <c r="S155" s="16" t="s">
        <v>132</v>
      </c>
      <c r="T155" s="16" t="s">
        <v>132</v>
      </c>
      <c r="U155" s="16" t="s">
        <v>291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295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251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293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295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293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293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293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4337</v>
      </c>
      <c r="C162" s="16">
        <v>0</v>
      </c>
      <c r="D162" s="16">
        <v>144462.9</v>
      </c>
      <c r="E162" s="16">
        <v>0</v>
      </c>
      <c r="F162" s="16">
        <v>115505.4</v>
      </c>
      <c r="G162" s="16">
        <v>1280</v>
      </c>
      <c r="H162" s="16">
        <v>46616.5</v>
      </c>
      <c r="I162" s="16">
        <v>834.5</v>
      </c>
      <c r="J162" s="16">
        <v>96631.9</v>
      </c>
      <c r="K162" s="16">
        <v>0</v>
      </c>
      <c r="L162" s="16">
        <v>0</v>
      </c>
      <c r="M162" s="16">
        <v>0</v>
      </c>
      <c r="N162" s="16">
        <v>0</v>
      </c>
      <c r="O162" s="16">
        <v>99425.4</v>
      </c>
      <c r="P162" s="16">
        <v>0</v>
      </c>
      <c r="Q162" s="16">
        <v>0</v>
      </c>
      <c r="R162" s="16">
        <v>649723.1</v>
      </c>
      <c r="S162" s="16">
        <v>20183.5</v>
      </c>
      <c r="T162" s="16">
        <v>0</v>
      </c>
      <c r="U162" s="16">
        <v>303438.8</v>
      </c>
      <c r="V162" s="16">
        <v>0</v>
      </c>
      <c r="W162" s="16">
        <v>133134.39999999999</v>
      </c>
      <c r="X162" s="16">
        <v>66484</v>
      </c>
      <c r="Y162" s="16">
        <v>2847</v>
      </c>
      <c r="Z162" s="16">
        <v>90</v>
      </c>
      <c r="AA162" s="16">
        <v>651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144462.9</v>
      </c>
      <c r="E163" s="16">
        <v>0</v>
      </c>
      <c r="F163" s="16">
        <v>115505.4</v>
      </c>
      <c r="G163" s="16">
        <v>1280</v>
      </c>
      <c r="H163" s="16">
        <v>46616.5</v>
      </c>
      <c r="I163" s="16">
        <v>834.5</v>
      </c>
      <c r="J163" s="16">
        <v>96631.9</v>
      </c>
      <c r="K163" s="16">
        <v>0</v>
      </c>
      <c r="L163" s="16">
        <v>0</v>
      </c>
      <c r="M163" s="16">
        <v>0</v>
      </c>
      <c r="N163" s="16">
        <v>0</v>
      </c>
      <c r="O163" s="16">
        <v>99425.4</v>
      </c>
      <c r="P163" s="16">
        <v>0</v>
      </c>
      <c r="Q163" s="16">
        <v>0</v>
      </c>
      <c r="R163" s="16">
        <v>649723.1</v>
      </c>
      <c r="S163" s="16">
        <v>20183.5</v>
      </c>
      <c r="T163" s="16">
        <v>0</v>
      </c>
      <c r="U163" s="16">
        <v>303438.8</v>
      </c>
      <c r="V163" s="16">
        <v>0</v>
      </c>
      <c r="W163" s="16">
        <v>71612.5</v>
      </c>
      <c r="X163" s="16">
        <v>66484</v>
      </c>
      <c r="Y163" s="16">
        <v>0</v>
      </c>
      <c r="Z163" s="16">
        <v>90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144462.9</v>
      </c>
      <c r="E164" s="16">
        <v>0</v>
      </c>
      <c r="F164" s="16">
        <v>115505.4</v>
      </c>
      <c r="G164" s="16">
        <v>1280</v>
      </c>
      <c r="H164" s="16">
        <v>46616.5</v>
      </c>
      <c r="I164" s="16">
        <v>834.5</v>
      </c>
      <c r="J164" s="16">
        <v>96631.9</v>
      </c>
      <c r="K164" s="16">
        <v>0</v>
      </c>
      <c r="L164" s="16">
        <v>0</v>
      </c>
      <c r="M164" s="16">
        <v>0</v>
      </c>
      <c r="N164" s="16">
        <v>0</v>
      </c>
      <c r="O164" s="16">
        <v>99425.4</v>
      </c>
      <c r="P164" s="16">
        <v>0</v>
      </c>
      <c r="Q164" s="16">
        <v>0</v>
      </c>
      <c r="R164" s="16">
        <v>649723.1</v>
      </c>
      <c r="S164" s="16">
        <v>20183.5</v>
      </c>
      <c r="T164" s="16">
        <v>0</v>
      </c>
      <c r="U164" s="16">
        <v>266196.8</v>
      </c>
      <c r="V164" s="16">
        <v>0</v>
      </c>
      <c r="W164" s="16">
        <v>69993</v>
      </c>
      <c r="X164" s="16">
        <v>66484</v>
      </c>
      <c r="Y164" s="16">
        <v>0</v>
      </c>
      <c r="Z164" s="16">
        <v>90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144462.9</v>
      </c>
      <c r="E165" s="16">
        <v>0</v>
      </c>
      <c r="F165" s="16">
        <v>115505.4</v>
      </c>
      <c r="G165" s="16">
        <v>1280</v>
      </c>
      <c r="H165" s="16">
        <v>46616.5</v>
      </c>
      <c r="I165" s="16">
        <v>834.5</v>
      </c>
      <c r="J165" s="16">
        <v>96631.9</v>
      </c>
      <c r="K165" s="16">
        <v>0</v>
      </c>
      <c r="L165" s="16">
        <v>0</v>
      </c>
      <c r="M165" s="16">
        <v>0</v>
      </c>
      <c r="N165" s="16">
        <v>0</v>
      </c>
      <c r="O165" s="16">
        <v>99425.4</v>
      </c>
      <c r="P165" s="16">
        <v>0</v>
      </c>
      <c r="Q165" s="16">
        <v>0</v>
      </c>
      <c r="R165" s="16">
        <v>551732.19999999995</v>
      </c>
      <c r="S165" s="16">
        <v>20183.5</v>
      </c>
      <c r="T165" s="16">
        <v>0</v>
      </c>
      <c r="U165" s="16">
        <v>266196.8</v>
      </c>
      <c r="V165" s="16">
        <v>0</v>
      </c>
      <c r="W165" s="16">
        <v>69993</v>
      </c>
      <c r="X165" s="16">
        <v>496.5</v>
      </c>
      <c r="Y165" s="16">
        <v>0</v>
      </c>
      <c r="Z165" s="16">
        <v>90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144462.9</v>
      </c>
      <c r="E166" s="16">
        <v>0</v>
      </c>
      <c r="F166" s="16">
        <v>115505.4</v>
      </c>
      <c r="G166" s="16">
        <v>900</v>
      </c>
      <c r="H166" s="16">
        <v>46616.5</v>
      </c>
      <c r="I166" s="16">
        <v>834.5</v>
      </c>
      <c r="J166" s="16">
        <v>96631.9</v>
      </c>
      <c r="K166" s="16">
        <v>0</v>
      </c>
      <c r="L166" s="16">
        <v>0</v>
      </c>
      <c r="M166" s="16">
        <v>0</v>
      </c>
      <c r="N166" s="16">
        <v>0</v>
      </c>
      <c r="O166" s="16">
        <v>99425.4</v>
      </c>
      <c r="P166" s="16">
        <v>0</v>
      </c>
      <c r="Q166" s="16">
        <v>0</v>
      </c>
      <c r="R166" s="16">
        <v>551732.19999999995</v>
      </c>
      <c r="S166" s="16">
        <v>20183.5</v>
      </c>
      <c r="T166" s="16">
        <v>0</v>
      </c>
      <c r="U166" s="16">
        <v>215067.4</v>
      </c>
      <c r="V166" s="16">
        <v>0</v>
      </c>
      <c r="W166" s="16">
        <v>69901</v>
      </c>
      <c r="X166" s="16">
        <v>496.5</v>
      </c>
      <c r="Y166" s="16">
        <v>0</v>
      </c>
      <c r="Z166" s="16">
        <v>90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144462.9</v>
      </c>
      <c r="E167" s="16">
        <v>0</v>
      </c>
      <c r="F167" s="16">
        <v>115505.4</v>
      </c>
      <c r="G167" s="16">
        <v>900</v>
      </c>
      <c r="H167" s="16">
        <v>46616.5</v>
      </c>
      <c r="I167" s="16">
        <v>834.5</v>
      </c>
      <c r="J167" s="16">
        <v>96631.9</v>
      </c>
      <c r="K167" s="16">
        <v>0</v>
      </c>
      <c r="L167" s="16">
        <v>0</v>
      </c>
      <c r="M167" s="16">
        <v>0</v>
      </c>
      <c r="N167" s="16">
        <v>0</v>
      </c>
      <c r="O167" s="16">
        <v>99425.4</v>
      </c>
      <c r="P167" s="16">
        <v>0</v>
      </c>
      <c r="Q167" s="16">
        <v>0</v>
      </c>
      <c r="R167" s="16">
        <v>551732.19999999995</v>
      </c>
      <c r="S167" s="16">
        <v>20183.5</v>
      </c>
      <c r="T167" s="16">
        <v>0</v>
      </c>
      <c r="U167" s="16">
        <v>214622.9</v>
      </c>
      <c r="V167" s="16">
        <v>0</v>
      </c>
      <c r="W167" s="16">
        <v>69054</v>
      </c>
      <c r="X167" s="16">
        <v>496.5</v>
      </c>
      <c r="Y167" s="16">
        <v>0</v>
      </c>
      <c r="Z167" s="16">
        <v>90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144462.9</v>
      </c>
      <c r="E168" s="16">
        <v>0</v>
      </c>
      <c r="F168" s="16">
        <v>115505.4</v>
      </c>
      <c r="G168" s="16">
        <v>900</v>
      </c>
      <c r="H168" s="16">
        <v>46616.5</v>
      </c>
      <c r="I168" s="16">
        <v>834.5</v>
      </c>
      <c r="J168" s="16">
        <v>96631.9</v>
      </c>
      <c r="K168" s="16">
        <v>0</v>
      </c>
      <c r="L168" s="16">
        <v>0</v>
      </c>
      <c r="M168" s="16">
        <v>0</v>
      </c>
      <c r="N168" s="16">
        <v>0</v>
      </c>
      <c r="O168" s="16">
        <v>87332.5</v>
      </c>
      <c r="P168" s="16">
        <v>0</v>
      </c>
      <c r="Q168" s="16">
        <v>0</v>
      </c>
      <c r="R168" s="16">
        <v>551217.19999999995</v>
      </c>
      <c r="S168" s="16">
        <v>20183.5</v>
      </c>
      <c r="T168" s="16">
        <v>0</v>
      </c>
      <c r="U168" s="16">
        <v>150822.9</v>
      </c>
      <c r="V168" s="16">
        <v>0</v>
      </c>
      <c r="W168" s="16">
        <v>69054</v>
      </c>
      <c r="X168" s="16">
        <v>496.5</v>
      </c>
      <c r="Y168" s="16">
        <v>0</v>
      </c>
      <c r="Z168" s="16">
        <v>90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65341</v>
      </c>
      <c r="E169" s="16">
        <v>0</v>
      </c>
      <c r="F169" s="16">
        <v>115505.4</v>
      </c>
      <c r="G169" s="16">
        <v>900</v>
      </c>
      <c r="H169" s="16">
        <v>46616.5</v>
      </c>
      <c r="I169" s="16">
        <v>834.5</v>
      </c>
      <c r="J169" s="16">
        <v>96631.9</v>
      </c>
      <c r="K169" s="16">
        <v>0</v>
      </c>
      <c r="L169" s="16">
        <v>0</v>
      </c>
      <c r="M169" s="16">
        <v>0</v>
      </c>
      <c r="N169" s="16">
        <v>0</v>
      </c>
      <c r="O169" s="16">
        <v>87332.5</v>
      </c>
      <c r="P169" s="16">
        <v>0</v>
      </c>
      <c r="Q169" s="16">
        <v>0</v>
      </c>
      <c r="R169" s="16">
        <v>534402.69999999995</v>
      </c>
      <c r="S169" s="16">
        <v>20183.5</v>
      </c>
      <c r="T169" s="16">
        <v>0</v>
      </c>
      <c r="U169" s="16">
        <v>150822.9</v>
      </c>
      <c r="V169" s="16">
        <v>0</v>
      </c>
      <c r="W169" s="16">
        <v>69054</v>
      </c>
      <c r="X169" s="16">
        <v>484</v>
      </c>
      <c r="Y169" s="16">
        <v>0</v>
      </c>
      <c r="Z169" s="16">
        <v>90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47675.5</v>
      </c>
      <c r="E170" s="16">
        <v>0</v>
      </c>
      <c r="F170" s="16">
        <v>115505.4</v>
      </c>
      <c r="G170" s="16">
        <v>900</v>
      </c>
      <c r="H170" s="16">
        <v>46616.5</v>
      </c>
      <c r="I170" s="16">
        <v>834.5</v>
      </c>
      <c r="J170" s="16">
        <v>96631.9</v>
      </c>
      <c r="K170" s="16">
        <v>0</v>
      </c>
      <c r="L170" s="16">
        <v>0</v>
      </c>
      <c r="M170" s="16">
        <v>0</v>
      </c>
      <c r="N170" s="16">
        <v>0</v>
      </c>
      <c r="O170" s="16">
        <v>87332.5</v>
      </c>
      <c r="P170" s="16">
        <v>0</v>
      </c>
      <c r="Q170" s="16">
        <v>0</v>
      </c>
      <c r="R170" s="16">
        <v>529078.69999999995</v>
      </c>
      <c r="S170" s="16">
        <v>20183.5</v>
      </c>
      <c r="T170" s="16">
        <v>0</v>
      </c>
      <c r="U170" s="16">
        <v>150822.9</v>
      </c>
      <c r="V170" s="16">
        <v>0</v>
      </c>
      <c r="W170" s="16">
        <v>69054</v>
      </c>
      <c r="X170" s="16">
        <v>484</v>
      </c>
      <c r="Y170" s="16">
        <v>0</v>
      </c>
      <c r="Z170" s="16">
        <v>90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47675.5</v>
      </c>
      <c r="E171" s="16">
        <v>0</v>
      </c>
      <c r="F171" s="16">
        <v>110392.4</v>
      </c>
      <c r="G171" s="16">
        <v>0</v>
      </c>
      <c r="H171" s="16">
        <v>46616.5</v>
      </c>
      <c r="I171" s="16">
        <v>834.5</v>
      </c>
      <c r="J171" s="16">
        <v>96631.9</v>
      </c>
      <c r="K171" s="16">
        <v>0</v>
      </c>
      <c r="L171" s="16">
        <v>0</v>
      </c>
      <c r="M171" s="16">
        <v>0</v>
      </c>
      <c r="N171" s="16">
        <v>0</v>
      </c>
      <c r="O171" s="16">
        <v>87332.5</v>
      </c>
      <c r="P171" s="16">
        <v>0</v>
      </c>
      <c r="Q171" s="16">
        <v>0</v>
      </c>
      <c r="R171" s="16">
        <v>529078.69999999995</v>
      </c>
      <c r="S171" s="16">
        <v>20183.5</v>
      </c>
      <c r="T171" s="16">
        <v>0</v>
      </c>
      <c r="U171" s="16">
        <v>150822.9</v>
      </c>
      <c r="V171" s="16">
        <v>0</v>
      </c>
      <c r="W171" s="16">
        <v>0</v>
      </c>
      <c r="X171" s="16">
        <v>484</v>
      </c>
      <c r="Y171" s="16">
        <v>0</v>
      </c>
      <c r="Z171" s="16">
        <v>90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41945.5</v>
      </c>
      <c r="E172" s="16">
        <v>0</v>
      </c>
      <c r="F172" s="16">
        <v>110392.4</v>
      </c>
      <c r="G172" s="16">
        <v>0</v>
      </c>
      <c r="H172" s="16">
        <v>46616.5</v>
      </c>
      <c r="I172" s="16">
        <v>834.5</v>
      </c>
      <c r="J172" s="16">
        <v>96631.9</v>
      </c>
      <c r="K172" s="16">
        <v>0</v>
      </c>
      <c r="L172" s="16">
        <v>0</v>
      </c>
      <c r="M172" s="16">
        <v>0</v>
      </c>
      <c r="N172" s="16">
        <v>0</v>
      </c>
      <c r="O172" s="16">
        <v>77476.5</v>
      </c>
      <c r="P172" s="16">
        <v>0</v>
      </c>
      <c r="Q172" s="16">
        <v>0</v>
      </c>
      <c r="R172" s="16">
        <v>529078.69999999995</v>
      </c>
      <c r="S172" s="16">
        <v>20183.5</v>
      </c>
      <c r="T172" s="16">
        <v>0</v>
      </c>
      <c r="U172" s="16">
        <v>150822.9</v>
      </c>
      <c r="V172" s="16">
        <v>0</v>
      </c>
      <c r="W172" s="16">
        <v>0</v>
      </c>
      <c r="X172" s="16">
        <v>484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41945.5</v>
      </c>
      <c r="E173" s="16">
        <v>0</v>
      </c>
      <c r="F173" s="16">
        <v>110392.4</v>
      </c>
      <c r="G173" s="16">
        <v>0</v>
      </c>
      <c r="H173" s="16">
        <v>46616.5</v>
      </c>
      <c r="I173" s="16">
        <v>834.5</v>
      </c>
      <c r="J173" s="16">
        <v>96631.9</v>
      </c>
      <c r="K173" s="16">
        <v>0</v>
      </c>
      <c r="L173" s="16">
        <v>0</v>
      </c>
      <c r="M173" s="16">
        <v>0</v>
      </c>
      <c r="N173" s="16">
        <v>0</v>
      </c>
      <c r="O173" s="16">
        <v>77476.5</v>
      </c>
      <c r="P173" s="16">
        <v>0</v>
      </c>
      <c r="Q173" s="16">
        <v>0</v>
      </c>
      <c r="R173" s="16">
        <v>529078.69999999995</v>
      </c>
      <c r="S173" s="16">
        <v>20183.5</v>
      </c>
      <c r="T173" s="16">
        <v>0</v>
      </c>
      <c r="U173" s="16">
        <v>150117.4</v>
      </c>
      <c r="V173" s="16">
        <v>0</v>
      </c>
      <c r="W173" s="16">
        <v>0</v>
      </c>
      <c r="X173" s="16">
        <v>484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41945.5</v>
      </c>
      <c r="E174" s="16">
        <v>0</v>
      </c>
      <c r="F174" s="16">
        <v>110392.4</v>
      </c>
      <c r="G174" s="16">
        <v>0</v>
      </c>
      <c r="H174" s="16">
        <v>46616.5</v>
      </c>
      <c r="I174" s="16">
        <v>834.5</v>
      </c>
      <c r="J174" s="16">
        <v>96631.9</v>
      </c>
      <c r="K174" s="16">
        <v>0</v>
      </c>
      <c r="L174" s="16">
        <v>0</v>
      </c>
      <c r="M174" s="16">
        <v>0</v>
      </c>
      <c r="N174" s="16">
        <v>0</v>
      </c>
      <c r="O174" s="16">
        <v>77476.5</v>
      </c>
      <c r="P174" s="16">
        <v>0</v>
      </c>
      <c r="Q174" s="16">
        <v>0</v>
      </c>
      <c r="R174" s="16">
        <v>529078.69999999995</v>
      </c>
      <c r="S174" s="16">
        <v>20183.5</v>
      </c>
      <c r="T174" s="16">
        <v>0</v>
      </c>
      <c r="U174" s="16">
        <v>150117.4</v>
      </c>
      <c r="V174" s="16">
        <v>0</v>
      </c>
      <c r="W174" s="16">
        <v>0</v>
      </c>
      <c r="X174" s="16">
        <v>423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41945.5</v>
      </c>
      <c r="E175" s="16">
        <v>0</v>
      </c>
      <c r="F175" s="16">
        <v>110392.4</v>
      </c>
      <c r="G175" s="16">
        <v>0</v>
      </c>
      <c r="H175" s="16">
        <v>46616.5</v>
      </c>
      <c r="I175" s="16">
        <v>834.5</v>
      </c>
      <c r="J175" s="16">
        <v>96631.9</v>
      </c>
      <c r="K175" s="16">
        <v>0</v>
      </c>
      <c r="L175" s="16">
        <v>0</v>
      </c>
      <c r="M175" s="16">
        <v>0</v>
      </c>
      <c r="N175" s="16">
        <v>0</v>
      </c>
      <c r="O175" s="16">
        <v>77476.5</v>
      </c>
      <c r="P175" s="16">
        <v>0</v>
      </c>
      <c r="Q175" s="16">
        <v>0</v>
      </c>
      <c r="R175" s="16">
        <v>529078.69999999995</v>
      </c>
      <c r="S175" s="16">
        <v>20183.5</v>
      </c>
      <c r="T175" s="16">
        <v>0</v>
      </c>
      <c r="U175" s="16">
        <v>114267.4</v>
      </c>
      <c r="V175" s="16">
        <v>0</v>
      </c>
      <c r="W175" s="16">
        <v>0</v>
      </c>
      <c r="X175" s="16">
        <v>334.5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41945.5</v>
      </c>
      <c r="E176" s="16">
        <v>0</v>
      </c>
      <c r="F176" s="16">
        <v>110392.4</v>
      </c>
      <c r="G176" s="16">
        <v>0</v>
      </c>
      <c r="H176" s="16">
        <v>46616.5</v>
      </c>
      <c r="I176" s="16">
        <v>834.5</v>
      </c>
      <c r="J176" s="16">
        <v>96631.9</v>
      </c>
      <c r="K176" s="16">
        <v>0</v>
      </c>
      <c r="L176" s="16">
        <v>0</v>
      </c>
      <c r="M176" s="16">
        <v>0</v>
      </c>
      <c r="N176" s="16">
        <v>0</v>
      </c>
      <c r="O176" s="16">
        <v>77268</v>
      </c>
      <c r="P176" s="16">
        <v>0</v>
      </c>
      <c r="Q176" s="16">
        <v>0</v>
      </c>
      <c r="R176" s="16">
        <v>529078.69999999995</v>
      </c>
      <c r="S176" s="16">
        <v>5264</v>
      </c>
      <c r="T176" s="16">
        <v>0</v>
      </c>
      <c r="U176" s="16">
        <v>114267.4</v>
      </c>
      <c r="V176" s="16">
        <v>0</v>
      </c>
      <c r="W176" s="16">
        <v>0</v>
      </c>
      <c r="X176" s="16">
        <v>334.5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41945.5</v>
      </c>
      <c r="E177" s="16">
        <v>0</v>
      </c>
      <c r="F177" s="16">
        <v>110392.4</v>
      </c>
      <c r="G177" s="16">
        <v>0</v>
      </c>
      <c r="H177" s="16">
        <v>46616.5</v>
      </c>
      <c r="I177" s="16">
        <v>834.5</v>
      </c>
      <c r="J177" s="16">
        <v>96631.9</v>
      </c>
      <c r="K177" s="16">
        <v>0</v>
      </c>
      <c r="L177" s="16">
        <v>0</v>
      </c>
      <c r="M177" s="16">
        <v>0</v>
      </c>
      <c r="N177" s="16">
        <v>0</v>
      </c>
      <c r="O177" s="16">
        <v>55489</v>
      </c>
      <c r="P177" s="16">
        <v>0</v>
      </c>
      <c r="Q177" s="16">
        <v>0</v>
      </c>
      <c r="R177" s="16">
        <v>528513.69999999995</v>
      </c>
      <c r="S177" s="16">
        <v>0</v>
      </c>
      <c r="T177" s="16">
        <v>0</v>
      </c>
      <c r="U177" s="16">
        <v>114267.4</v>
      </c>
      <c r="V177" s="16">
        <v>0</v>
      </c>
      <c r="W177" s="16">
        <v>0</v>
      </c>
      <c r="X177" s="16">
        <v>334.5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41945.5</v>
      </c>
      <c r="E178" s="16">
        <v>0</v>
      </c>
      <c r="F178" s="16">
        <v>110392.4</v>
      </c>
      <c r="G178" s="16">
        <v>0</v>
      </c>
      <c r="H178" s="16">
        <v>46616.5</v>
      </c>
      <c r="I178" s="16">
        <v>834.5</v>
      </c>
      <c r="J178" s="16">
        <v>96631.9</v>
      </c>
      <c r="K178" s="16">
        <v>0</v>
      </c>
      <c r="L178" s="16">
        <v>0</v>
      </c>
      <c r="M178" s="16">
        <v>0</v>
      </c>
      <c r="N178" s="16">
        <v>0</v>
      </c>
      <c r="O178" s="16">
        <v>55489</v>
      </c>
      <c r="P178" s="16">
        <v>0</v>
      </c>
      <c r="Q178" s="16">
        <v>0</v>
      </c>
      <c r="R178" s="16">
        <v>528513.69999999995</v>
      </c>
      <c r="S178" s="16">
        <v>0</v>
      </c>
      <c r="T178" s="16">
        <v>0</v>
      </c>
      <c r="U178" s="16">
        <v>114267.4</v>
      </c>
      <c r="V178" s="16">
        <v>0</v>
      </c>
      <c r="W178" s="16">
        <v>0</v>
      </c>
      <c r="X178" s="16">
        <v>334.5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41945.5</v>
      </c>
      <c r="E179" s="16">
        <v>0</v>
      </c>
      <c r="F179" s="16">
        <v>110392.4</v>
      </c>
      <c r="G179" s="16">
        <v>0</v>
      </c>
      <c r="H179" s="16">
        <v>46616.5</v>
      </c>
      <c r="I179" s="16">
        <v>834.5</v>
      </c>
      <c r="J179" s="16">
        <v>96631.9</v>
      </c>
      <c r="K179" s="16">
        <v>0</v>
      </c>
      <c r="L179" s="16">
        <v>0</v>
      </c>
      <c r="M179" s="16">
        <v>0</v>
      </c>
      <c r="N179" s="16">
        <v>0</v>
      </c>
      <c r="O179" s="16">
        <v>55489</v>
      </c>
      <c r="P179" s="16">
        <v>0</v>
      </c>
      <c r="Q179" s="16">
        <v>0</v>
      </c>
      <c r="R179" s="16">
        <v>528513.69999999995</v>
      </c>
      <c r="S179" s="16">
        <v>0</v>
      </c>
      <c r="T179" s="16">
        <v>0</v>
      </c>
      <c r="U179" s="16">
        <v>114267.4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41560.5</v>
      </c>
      <c r="E180" s="16">
        <v>0</v>
      </c>
      <c r="F180" s="16">
        <v>110392.4</v>
      </c>
      <c r="G180" s="16">
        <v>0</v>
      </c>
      <c r="H180" s="16">
        <v>0</v>
      </c>
      <c r="I180" s="16">
        <v>834.5</v>
      </c>
      <c r="J180" s="16">
        <v>96631.9</v>
      </c>
      <c r="K180" s="16">
        <v>0</v>
      </c>
      <c r="L180" s="16">
        <v>0</v>
      </c>
      <c r="M180" s="16">
        <v>0</v>
      </c>
      <c r="N180" s="16">
        <v>0</v>
      </c>
      <c r="O180" s="16">
        <v>55489</v>
      </c>
      <c r="P180" s="16">
        <v>0</v>
      </c>
      <c r="Q180" s="16">
        <v>0</v>
      </c>
      <c r="R180" s="16">
        <v>528513.69999999995</v>
      </c>
      <c r="S180" s="16">
        <v>0</v>
      </c>
      <c r="T180" s="16">
        <v>0</v>
      </c>
      <c r="U180" s="16">
        <v>114267.4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41560.5</v>
      </c>
      <c r="E181" s="16">
        <v>0</v>
      </c>
      <c r="F181" s="16">
        <v>110392.4</v>
      </c>
      <c r="G181" s="16">
        <v>0</v>
      </c>
      <c r="H181" s="16">
        <v>0</v>
      </c>
      <c r="I181" s="16">
        <v>834.5</v>
      </c>
      <c r="J181" s="16">
        <v>96631.9</v>
      </c>
      <c r="K181" s="16">
        <v>0</v>
      </c>
      <c r="L181" s="16">
        <v>0</v>
      </c>
      <c r="M181" s="16">
        <v>0</v>
      </c>
      <c r="N181" s="16">
        <v>0</v>
      </c>
      <c r="O181" s="16">
        <v>54173.5</v>
      </c>
      <c r="P181" s="16">
        <v>0</v>
      </c>
      <c r="Q181" s="16">
        <v>0</v>
      </c>
      <c r="R181" s="16">
        <v>528513.69999999995</v>
      </c>
      <c r="S181" s="16">
        <v>0</v>
      </c>
      <c r="T181" s="16">
        <v>0</v>
      </c>
      <c r="U181" s="16">
        <v>31132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41560.5</v>
      </c>
      <c r="E182" s="16">
        <v>0</v>
      </c>
      <c r="F182" s="16">
        <v>110392.4</v>
      </c>
      <c r="G182" s="16">
        <v>0</v>
      </c>
      <c r="H182" s="16">
        <v>0</v>
      </c>
      <c r="I182" s="16">
        <v>834.5</v>
      </c>
      <c r="J182" s="16">
        <v>96631.9</v>
      </c>
      <c r="K182" s="16">
        <v>0</v>
      </c>
      <c r="L182" s="16">
        <v>0</v>
      </c>
      <c r="M182" s="16">
        <v>0</v>
      </c>
      <c r="N182" s="16">
        <v>0</v>
      </c>
      <c r="O182" s="16">
        <v>54173.5</v>
      </c>
      <c r="P182" s="16">
        <v>0</v>
      </c>
      <c r="Q182" s="16">
        <v>0</v>
      </c>
      <c r="R182" s="16">
        <v>514259.7</v>
      </c>
      <c r="S182" s="16">
        <v>0</v>
      </c>
      <c r="T182" s="16">
        <v>0</v>
      </c>
      <c r="U182" s="16">
        <v>31132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41560.5</v>
      </c>
      <c r="E183" s="16">
        <v>0</v>
      </c>
      <c r="F183" s="16">
        <v>110392.4</v>
      </c>
      <c r="G183" s="16">
        <v>0</v>
      </c>
      <c r="H183" s="16">
        <v>0</v>
      </c>
      <c r="I183" s="16">
        <v>834.5</v>
      </c>
      <c r="J183" s="16">
        <v>96631.9</v>
      </c>
      <c r="K183" s="16">
        <v>0</v>
      </c>
      <c r="L183" s="16">
        <v>0</v>
      </c>
      <c r="M183" s="16">
        <v>0</v>
      </c>
      <c r="N183" s="16">
        <v>0</v>
      </c>
      <c r="O183" s="16">
        <v>54173.5</v>
      </c>
      <c r="P183" s="16">
        <v>0</v>
      </c>
      <c r="Q183" s="16">
        <v>0</v>
      </c>
      <c r="R183" s="16">
        <v>514259.7</v>
      </c>
      <c r="S183" s="16">
        <v>0</v>
      </c>
      <c r="T183" s="16">
        <v>0</v>
      </c>
      <c r="U183" s="16">
        <v>31132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41560.5</v>
      </c>
      <c r="E184" s="16">
        <v>0</v>
      </c>
      <c r="F184" s="16">
        <v>110392.4</v>
      </c>
      <c r="G184" s="16">
        <v>0</v>
      </c>
      <c r="H184" s="16">
        <v>0</v>
      </c>
      <c r="I184" s="16">
        <v>0</v>
      </c>
      <c r="J184" s="16">
        <v>96631.9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513339.7</v>
      </c>
      <c r="S184" s="16">
        <v>0</v>
      </c>
      <c r="T184" s="16">
        <v>0</v>
      </c>
      <c r="U184" s="16">
        <v>31132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41560.5</v>
      </c>
      <c r="E185" s="16">
        <v>0</v>
      </c>
      <c r="F185" s="16">
        <v>109494.9</v>
      </c>
      <c r="G185" s="16">
        <v>0</v>
      </c>
      <c r="H185" s="16">
        <v>0</v>
      </c>
      <c r="I185" s="16">
        <v>0</v>
      </c>
      <c r="J185" s="16">
        <v>96631.9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513339.7</v>
      </c>
      <c r="S185" s="16">
        <v>0</v>
      </c>
      <c r="T185" s="16">
        <v>0</v>
      </c>
      <c r="U185" s="16">
        <v>31132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30604</v>
      </c>
      <c r="E186" s="16">
        <v>0</v>
      </c>
      <c r="F186" s="16">
        <v>109494.9</v>
      </c>
      <c r="G186" s="16">
        <v>0</v>
      </c>
      <c r="H186" s="16">
        <v>0</v>
      </c>
      <c r="I186" s="16">
        <v>0</v>
      </c>
      <c r="J186" s="16">
        <v>96631.9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513339.7</v>
      </c>
      <c r="S186" s="16">
        <v>0</v>
      </c>
      <c r="T186" s="16">
        <v>0</v>
      </c>
      <c r="U186" s="16">
        <v>31132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30604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96631.9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513339.7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30604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513339.7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513339.7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513339.7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41945.5</v>
      </c>
      <c r="E193" s="16">
        <v>0</v>
      </c>
      <c r="F193" s="16">
        <v>115505.4</v>
      </c>
      <c r="G193" s="16">
        <v>1280</v>
      </c>
      <c r="H193" s="16">
        <v>46616.5</v>
      </c>
      <c r="I193" s="16">
        <v>834.5</v>
      </c>
      <c r="J193" s="16">
        <v>96631.9</v>
      </c>
      <c r="K193" s="16">
        <v>0</v>
      </c>
      <c r="L193" s="16">
        <v>0</v>
      </c>
      <c r="M193" s="16">
        <v>0</v>
      </c>
      <c r="N193" s="16">
        <v>0</v>
      </c>
      <c r="O193" s="16">
        <v>99425.4</v>
      </c>
      <c r="P193" s="16">
        <v>0</v>
      </c>
      <c r="Q193" s="16">
        <v>0</v>
      </c>
      <c r="R193" s="16">
        <v>551732.19999999995</v>
      </c>
      <c r="S193" s="16">
        <v>20183.5</v>
      </c>
      <c r="T193" s="16">
        <v>0</v>
      </c>
      <c r="U193" s="16">
        <v>0</v>
      </c>
      <c r="V193" s="16">
        <v>0</v>
      </c>
      <c r="W193" s="16">
        <v>69054</v>
      </c>
      <c r="X193" s="16">
        <v>496.5</v>
      </c>
      <c r="Y193" s="16">
        <v>0</v>
      </c>
      <c r="Z193" s="16">
        <v>0</v>
      </c>
      <c r="AA193" s="16">
        <v>0</v>
      </c>
      <c r="AB193" s="16">
        <v>1043705.4</v>
      </c>
      <c r="AC193" s="16">
        <v>1043706</v>
      </c>
      <c r="AD193" s="16">
        <v>0.6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41945.5</v>
      </c>
      <c r="E194" s="16">
        <v>0</v>
      </c>
      <c r="F194" s="16">
        <v>115505.4</v>
      </c>
      <c r="G194" s="16">
        <v>1280</v>
      </c>
      <c r="H194" s="16">
        <v>46616.5</v>
      </c>
      <c r="I194" s="16">
        <v>834.5</v>
      </c>
      <c r="J194" s="16">
        <v>96631.9</v>
      </c>
      <c r="K194" s="16">
        <v>0</v>
      </c>
      <c r="L194" s="16">
        <v>0</v>
      </c>
      <c r="M194" s="16">
        <v>0</v>
      </c>
      <c r="N194" s="16">
        <v>0</v>
      </c>
      <c r="O194" s="16">
        <v>99425.4</v>
      </c>
      <c r="P194" s="16">
        <v>0</v>
      </c>
      <c r="Q194" s="16">
        <v>0</v>
      </c>
      <c r="R194" s="16">
        <v>551732.19999999995</v>
      </c>
      <c r="S194" s="16">
        <v>20183.5</v>
      </c>
      <c r="T194" s="16">
        <v>0</v>
      </c>
      <c r="U194" s="16">
        <v>0</v>
      </c>
      <c r="V194" s="16">
        <v>0</v>
      </c>
      <c r="W194" s="16">
        <v>69054</v>
      </c>
      <c r="X194" s="16">
        <v>496.5</v>
      </c>
      <c r="Y194" s="16">
        <v>0</v>
      </c>
      <c r="Z194" s="16">
        <v>0</v>
      </c>
      <c r="AA194" s="16">
        <v>0</v>
      </c>
      <c r="AB194" s="16">
        <v>1043705.4</v>
      </c>
      <c r="AC194" s="16">
        <v>1043706</v>
      </c>
      <c r="AD194" s="16">
        <v>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41945.5</v>
      </c>
      <c r="E195" s="16">
        <v>0</v>
      </c>
      <c r="F195" s="16">
        <v>110392.4</v>
      </c>
      <c r="G195" s="16">
        <v>900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55489</v>
      </c>
      <c r="P195" s="16">
        <v>0</v>
      </c>
      <c r="Q195" s="16">
        <v>0</v>
      </c>
      <c r="R195" s="16">
        <v>528513.69999999995</v>
      </c>
      <c r="S195" s="16">
        <v>0</v>
      </c>
      <c r="T195" s="16">
        <v>0</v>
      </c>
      <c r="U195" s="16">
        <v>303438.8</v>
      </c>
      <c r="V195" s="16">
        <v>0</v>
      </c>
      <c r="W195" s="16">
        <v>0</v>
      </c>
      <c r="X195" s="16">
        <v>334.5</v>
      </c>
      <c r="Y195" s="16">
        <v>0</v>
      </c>
      <c r="Z195" s="16">
        <v>90</v>
      </c>
      <c r="AA195" s="16">
        <v>0</v>
      </c>
      <c r="AB195" s="16">
        <v>1041103.9</v>
      </c>
      <c r="AC195" s="16">
        <v>1041102</v>
      </c>
      <c r="AD195" s="16">
        <v>-1.9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110392.4</v>
      </c>
      <c r="G196" s="16">
        <v>0</v>
      </c>
      <c r="H196" s="16">
        <v>46616.5</v>
      </c>
      <c r="I196" s="16">
        <v>834.5</v>
      </c>
      <c r="J196" s="16">
        <v>96631.9</v>
      </c>
      <c r="K196" s="16">
        <v>0</v>
      </c>
      <c r="L196" s="16">
        <v>0</v>
      </c>
      <c r="M196" s="16">
        <v>0</v>
      </c>
      <c r="N196" s="16">
        <v>0</v>
      </c>
      <c r="O196" s="16">
        <v>87332.5</v>
      </c>
      <c r="P196" s="16">
        <v>0</v>
      </c>
      <c r="Q196" s="16">
        <v>0</v>
      </c>
      <c r="R196" s="16">
        <v>528513.69999999995</v>
      </c>
      <c r="S196" s="16">
        <v>0</v>
      </c>
      <c r="T196" s="16">
        <v>0</v>
      </c>
      <c r="U196" s="16">
        <v>31132</v>
      </c>
      <c r="V196" s="16">
        <v>0</v>
      </c>
      <c r="W196" s="16">
        <v>69901</v>
      </c>
      <c r="X196" s="16">
        <v>66484</v>
      </c>
      <c r="Y196" s="16">
        <v>0</v>
      </c>
      <c r="Z196" s="16">
        <v>0</v>
      </c>
      <c r="AA196" s="16">
        <v>0</v>
      </c>
      <c r="AB196" s="16">
        <v>1037838.4</v>
      </c>
      <c r="AC196" s="16">
        <v>1037837</v>
      </c>
      <c r="AD196" s="16">
        <v>-1.4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144462.9</v>
      </c>
      <c r="E197" s="16">
        <v>0</v>
      </c>
      <c r="F197" s="16">
        <v>109494.9</v>
      </c>
      <c r="G197" s="16">
        <v>0</v>
      </c>
      <c r="H197" s="16">
        <v>46616.5</v>
      </c>
      <c r="I197" s="16">
        <v>0</v>
      </c>
      <c r="J197" s="16">
        <v>96631.9</v>
      </c>
      <c r="K197" s="16">
        <v>0</v>
      </c>
      <c r="L197" s="16">
        <v>0</v>
      </c>
      <c r="M197" s="16">
        <v>0</v>
      </c>
      <c r="N197" s="16">
        <v>0</v>
      </c>
      <c r="O197" s="16">
        <v>87332.5</v>
      </c>
      <c r="P197" s="16">
        <v>0</v>
      </c>
      <c r="Q197" s="16">
        <v>0</v>
      </c>
      <c r="R197" s="16">
        <v>529078.69999999995</v>
      </c>
      <c r="S197" s="16">
        <v>20183.5</v>
      </c>
      <c r="T197" s="16">
        <v>0</v>
      </c>
      <c r="U197" s="16">
        <v>0</v>
      </c>
      <c r="V197" s="16">
        <v>0</v>
      </c>
      <c r="W197" s="16">
        <v>0</v>
      </c>
      <c r="X197" s="16">
        <v>334.5</v>
      </c>
      <c r="Y197" s="16">
        <v>0</v>
      </c>
      <c r="Z197" s="16">
        <v>0</v>
      </c>
      <c r="AA197" s="16">
        <v>0</v>
      </c>
      <c r="AB197" s="16">
        <v>1034135.4</v>
      </c>
      <c r="AC197" s="16">
        <v>1034135</v>
      </c>
      <c r="AD197" s="16">
        <v>-0.4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41945.5</v>
      </c>
      <c r="E198" s="16">
        <v>0</v>
      </c>
      <c r="F198" s="16">
        <v>110392.4</v>
      </c>
      <c r="G198" s="16">
        <v>0</v>
      </c>
      <c r="H198" s="16">
        <v>46616.5</v>
      </c>
      <c r="I198" s="16">
        <v>834.5</v>
      </c>
      <c r="J198" s="16">
        <v>96631.9</v>
      </c>
      <c r="K198" s="16">
        <v>0</v>
      </c>
      <c r="L198" s="16">
        <v>0</v>
      </c>
      <c r="M198" s="16">
        <v>0</v>
      </c>
      <c r="N198" s="16">
        <v>0</v>
      </c>
      <c r="O198" s="16">
        <v>77476.5</v>
      </c>
      <c r="P198" s="16">
        <v>0</v>
      </c>
      <c r="Q198" s="16">
        <v>0</v>
      </c>
      <c r="R198" s="16">
        <v>529078.69999999995</v>
      </c>
      <c r="S198" s="16">
        <v>20183.5</v>
      </c>
      <c r="T198" s="16">
        <v>0</v>
      </c>
      <c r="U198" s="16">
        <v>114267.4</v>
      </c>
      <c r="V198" s="16">
        <v>0</v>
      </c>
      <c r="W198" s="16">
        <v>0</v>
      </c>
      <c r="X198" s="16">
        <v>496.5</v>
      </c>
      <c r="Y198" s="16">
        <v>0</v>
      </c>
      <c r="Z198" s="16">
        <v>0</v>
      </c>
      <c r="AA198" s="16">
        <v>0</v>
      </c>
      <c r="AB198" s="16">
        <v>1037923.4</v>
      </c>
      <c r="AC198" s="16">
        <v>1037923</v>
      </c>
      <c r="AD198" s="16">
        <v>-0.4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144462.9</v>
      </c>
      <c r="E199" s="16">
        <v>0</v>
      </c>
      <c r="F199" s="16">
        <v>110392.4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513339.7</v>
      </c>
      <c r="S199" s="16">
        <v>0</v>
      </c>
      <c r="T199" s="16">
        <v>0</v>
      </c>
      <c r="U199" s="16">
        <v>266196.8</v>
      </c>
      <c r="V199" s="16">
        <v>0</v>
      </c>
      <c r="W199" s="16">
        <v>0</v>
      </c>
      <c r="X199" s="16">
        <v>0</v>
      </c>
      <c r="Y199" s="16">
        <v>2847</v>
      </c>
      <c r="Z199" s="16">
        <v>0</v>
      </c>
      <c r="AA199" s="16">
        <v>0</v>
      </c>
      <c r="AB199" s="16">
        <v>1037238.9</v>
      </c>
      <c r="AC199" s="16">
        <v>1037240</v>
      </c>
      <c r="AD199" s="16">
        <v>1.1000000000000001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30604</v>
      </c>
      <c r="E200" s="16">
        <v>0</v>
      </c>
      <c r="F200" s="16">
        <v>109494.9</v>
      </c>
      <c r="G200" s="16">
        <v>0</v>
      </c>
      <c r="H200" s="16">
        <v>46616.5</v>
      </c>
      <c r="I200" s="16">
        <v>834.5</v>
      </c>
      <c r="J200" s="16">
        <v>96631.9</v>
      </c>
      <c r="K200" s="16">
        <v>0</v>
      </c>
      <c r="L200" s="16">
        <v>0</v>
      </c>
      <c r="M200" s="16">
        <v>0</v>
      </c>
      <c r="N200" s="16">
        <v>0</v>
      </c>
      <c r="O200" s="16">
        <v>99425.4</v>
      </c>
      <c r="P200" s="16">
        <v>0</v>
      </c>
      <c r="Q200" s="16">
        <v>0</v>
      </c>
      <c r="R200" s="16">
        <v>513339.7</v>
      </c>
      <c r="S200" s="16">
        <v>20183.5</v>
      </c>
      <c r="T200" s="16">
        <v>0</v>
      </c>
      <c r="U200" s="16">
        <v>114267.4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1031397.9</v>
      </c>
      <c r="AC200" s="16">
        <v>1031399</v>
      </c>
      <c r="AD200" s="16">
        <v>1.1000000000000001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144462.9</v>
      </c>
      <c r="E201" s="16">
        <v>0</v>
      </c>
      <c r="F201" s="16">
        <v>0</v>
      </c>
      <c r="G201" s="16">
        <v>0</v>
      </c>
      <c r="H201" s="16">
        <v>46616.5</v>
      </c>
      <c r="I201" s="16">
        <v>0</v>
      </c>
      <c r="J201" s="16">
        <v>96631.9</v>
      </c>
      <c r="K201" s="16">
        <v>0</v>
      </c>
      <c r="L201" s="16">
        <v>0</v>
      </c>
      <c r="M201" s="16">
        <v>0</v>
      </c>
      <c r="N201" s="16">
        <v>0</v>
      </c>
      <c r="O201" s="16">
        <v>99425.4</v>
      </c>
      <c r="P201" s="16">
        <v>0</v>
      </c>
      <c r="Q201" s="16">
        <v>0</v>
      </c>
      <c r="R201" s="16">
        <v>528513.69999999995</v>
      </c>
      <c r="S201" s="16">
        <v>20183.5</v>
      </c>
      <c r="T201" s="16">
        <v>0</v>
      </c>
      <c r="U201" s="16">
        <v>31132</v>
      </c>
      <c r="V201" s="16">
        <v>0</v>
      </c>
      <c r="W201" s="16">
        <v>0</v>
      </c>
      <c r="X201" s="16">
        <v>66484</v>
      </c>
      <c r="Y201" s="16">
        <v>0</v>
      </c>
      <c r="Z201" s="16">
        <v>0</v>
      </c>
      <c r="AA201" s="16">
        <v>0</v>
      </c>
      <c r="AB201" s="16">
        <v>1033449.9</v>
      </c>
      <c r="AC201" s="16">
        <v>1033448</v>
      </c>
      <c r="AD201" s="16">
        <v>-1.9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65341</v>
      </c>
      <c r="E202" s="16">
        <v>0</v>
      </c>
      <c r="F202" s="16">
        <v>110392.4</v>
      </c>
      <c r="G202" s="16">
        <v>0</v>
      </c>
      <c r="H202" s="16">
        <v>0</v>
      </c>
      <c r="I202" s="16">
        <v>0</v>
      </c>
      <c r="J202" s="16">
        <v>96631.9</v>
      </c>
      <c r="K202" s="16">
        <v>0</v>
      </c>
      <c r="L202" s="16">
        <v>0</v>
      </c>
      <c r="M202" s="16">
        <v>0</v>
      </c>
      <c r="N202" s="16">
        <v>0</v>
      </c>
      <c r="O202" s="16">
        <v>77476.5</v>
      </c>
      <c r="P202" s="16">
        <v>0</v>
      </c>
      <c r="Q202" s="16">
        <v>0</v>
      </c>
      <c r="R202" s="16">
        <v>513339.7</v>
      </c>
      <c r="S202" s="16">
        <v>20183.5</v>
      </c>
      <c r="T202" s="16">
        <v>0</v>
      </c>
      <c r="U202" s="16">
        <v>150822.9</v>
      </c>
      <c r="V202" s="16">
        <v>0</v>
      </c>
      <c r="W202" s="16">
        <v>0</v>
      </c>
      <c r="X202" s="16">
        <v>484</v>
      </c>
      <c r="Y202" s="16">
        <v>0</v>
      </c>
      <c r="Z202" s="16">
        <v>0</v>
      </c>
      <c r="AA202" s="16">
        <v>0</v>
      </c>
      <c r="AB202" s="16">
        <v>1034671.9</v>
      </c>
      <c r="AC202" s="16">
        <v>1034674</v>
      </c>
      <c r="AD202" s="16">
        <v>2.1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41560.5</v>
      </c>
      <c r="E203" s="16">
        <v>0</v>
      </c>
      <c r="F203" s="16">
        <v>115505.4</v>
      </c>
      <c r="G203" s="16">
        <v>900</v>
      </c>
      <c r="H203" s="16">
        <v>46616.5</v>
      </c>
      <c r="I203" s="16">
        <v>834.5</v>
      </c>
      <c r="J203" s="16">
        <v>96631.9</v>
      </c>
      <c r="K203" s="16">
        <v>0</v>
      </c>
      <c r="L203" s="16">
        <v>0</v>
      </c>
      <c r="M203" s="16">
        <v>0</v>
      </c>
      <c r="N203" s="16">
        <v>0</v>
      </c>
      <c r="O203" s="16">
        <v>87332.5</v>
      </c>
      <c r="P203" s="16">
        <v>0</v>
      </c>
      <c r="Q203" s="16">
        <v>0</v>
      </c>
      <c r="R203" s="16">
        <v>534402.69999999995</v>
      </c>
      <c r="S203" s="16">
        <v>0</v>
      </c>
      <c r="T203" s="16">
        <v>0</v>
      </c>
      <c r="U203" s="16">
        <v>114267.4</v>
      </c>
      <c r="V203" s="16">
        <v>0</v>
      </c>
      <c r="W203" s="16">
        <v>0</v>
      </c>
      <c r="X203" s="16">
        <v>0</v>
      </c>
      <c r="Y203" s="16">
        <v>0</v>
      </c>
      <c r="Z203" s="16">
        <v>90</v>
      </c>
      <c r="AA203" s="16">
        <v>0</v>
      </c>
      <c r="AB203" s="16">
        <v>1038141.4</v>
      </c>
      <c r="AC203" s="16">
        <v>1038141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110392.4</v>
      </c>
      <c r="G204" s="16">
        <v>0</v>
      </c>
      <c r="H204" s="16">
        <v>46616.5</v>
      </c>
      <c r="I204" s="16">
        <v>834.5</v>
      </c>
      <c r="J204" s="16">
        <v>96631.9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514259.7</v>
      </c>
      <c r="S204" s="16">
        <v>0</v>
      </c>
      <c r="T204" s="16">
        <v>0</v>
      </c>
      <c r="U204" s="16">
        <v>266196.8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651</v>
      </c>
      <c r="AB204" s="16">
        <v>1035582.9</v>
      </c>
      <c r="AC204" s="16">
        <v>1035581</v>
      </c>
      <c r="AD204" s="16">
        <v>-1.9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144462.9</v>
      </c>
      <c r="E205" s="16">
        <v>0</v>
      </c>
      <c r="F205" s="16">
        <v>115505.4</v>
      </c>
      <c r="G205" s="16">
        <v>0</v>
      </c>
      <c r="H205" s="16">
        <v>46616.5</v>
      </c>
      <c r="I205" s="16">
        <v>834.5</v>
      </c>
      <c r="J205" s="16">
        <v>96631.9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528513.69999999995</v>
      </c>
      <c r="S205" s="16">
        <v>0</v>
      </c>
      <c r="T205" s="16">
        <v>0</v>
      </c>
      <c r="U205" s="16">
        <v>31132</v>
      </c>
      <c r="V205" s="16">
        <v>0</v>
      </c>
      <c r="W205" s="16">
        <v>69054</v>
      </c>
      <c r="X205" s="16">
        <v>0</v>
      </c>
      <c r="Y205" s="16">
        <v>0</v>
      </c>
      <c r="Z205" s="16">
        <v>0</v>
      </c>
      <c r="AA205" s="16">
        <v>0</v>
      </c>
      <c r="AB205" s="16">
        <v>1032750.9</v>
      </c>
      <c r="AC205" s="16">
        <v>1032749</v>
      </c>
      <c r="AD205" s="16">
        <v>-1.9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41560.5</v>
      </c>
      <c r="E206" s="16">
        <v>0</v>
      </c>
      <c r="F206" s="16">
        <v>115505.4</v>
      </c>
      <c r="G206" s="16">
        <v>0</v>
      </c>
      <c r="H206" s="16">
        <v>46616.5</v>
      </c>
      <c r="I206" s="16">
        <v>834.5</v>
      </c>
      <c r="J206" s="16">
        <v>96631.9</v>
      </c>
      <c r="K206" s="16">
        <v>0</v>
      </c>
      <c r="L206" s="16">
        <v>0</v>
      </c>
      <c r="M206" s="16">
        <v>0</v>
      </c>
      <c r="N206" s="16">
        <v>0</v>
      </c>
      <c r="O206" s="16">
        <v>55489</v>
      </c>
      <c r="P206" s="16">
        <v>0</v>
      </c>
      <c r="Q206" s="16">
        <v>0</v>
      </c>
      <c r="R206" s="16">
        <v>529078.69999999995</v>
      </c>
      <c r="S206" s="16">
        <v>0</v>
      </c>
      <c r="T206" s="16">
        <v>0</v>
      </c>
      <c r="U206" s="16">
        <v>150117.4</v>
      </c>
      <c r="V206" s="16">
        <v>0</v>
      </c>
      <c r="W206" s="16">
        <v>0</v>
      </c>
      <c r="X206" s="16">
        <v>0</v>
      </c>
      <c r="Y206" s="16">
        <v>0</v>
      </c>
      <c r="Z206" s="16">
        <v>90</v>
      </c>
      <c r="AA206" s="16">
        <v>0</v>
      </c>
      <c r="AB206" s="16">
        <v>1035923.9</v>
      </c>
      <c r="AC206" s="16">
        <v>1035924</v>
      </c>
      <c r="AD206" s="16">
        <v>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41945.5</v>
      </c>
      <c r="E207" s="16">
        <v>0</v>
      </c>
      <c r="F207" s="16">
        <v>110392.4</v>
      </c>
      <c r="G207" s="16">
        <v>0</v>
      </c>
      <c r="H207" s="16">
        <v>46616.5</v>
      </c>
      <c r="I207" s="16">
        <v>834.5</v>
      </c>
      <c r="J207" s="16">
        <v>96631.9</v>
      </c>
      <c r="K207" s="16">
        <v>0</v>
      </c>
      <c r="L207" s="16">
        <v>0</v>
      </c>
      <c r="M207" s="16">
        <v>0</v>
      </c>
      <c r="N207" s="16">
        <v>0</v>
      </c>
      <c r="O207" s="16">
        <v>55489</v>
      </c>
      <c r="P207" s="16">
        <v>0</v>
      </c>
      <c r="Q207" s="16">
        <v>0</v>
      </c>
      <c r="R207" s="16">
        <v>528513.69999999995</v>
      </c>
      <c r="S207" s="16">
        <v>5264</v>
      </c>
      <c r="T207" s="16">
        <v>0</v>
      </c>
      <c r="U207" s="16">
        <v>150117.4</v>
      </c>
      <c r="V207" s="16">
        <v>0</v>
      </c>
      <c r="W207" s="16">
        <v>0</v>
      </c>
      <c r="X207" s="16">
        <v>423</v>
      </c>
      <c r="Y207" s="16">
        <v>0</v>
      </c>
      <c r="Z207" s="16">
        <v>0</v>
      </c>
      <c r="AA207" s="16">
        <v>0</v>
      </c>
      <c r="AB207" s="16">
        <v>1036227.9</v>
      </c>
      <c r="AC207" s="16">
        <v>1036226</v>
      </c>
      <c r="AD207" s="16">
        <v>-1.9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41560.5</v>
      </c>
      <c r="E208" s="16">
        <v>0</v>
      </c>
      <c r="F208" s="16">
        <v>115505.4</v>
      </c>
      <c r="G208" s="16">
        <v>0</v>
      </c>
      <c r="H208" s="16">
        <v>46616.5</v>
      </c>
      <c r="I208" s="16">
        <v>834.5</v>
      </c>
      <c r="J208" s="16">
        <v>96631.9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649723.1</v>
      </c>
      <c r="S208" s="16">
        <v>20183.5</v>
      </c>
      <c r="T208" s="16">
        <v>0</v>
      </c>
      <c r="U208" s="16">
        <v>0</v>
      </c>
      <c r="V208" s="16">
        <v>0</v>
      </c>
      <c r="W208" s="16">
        <v>0</v>
      </c>
      <c r="X208" s="16">
        <v>66484</v>
      </c>
      <c r="Y208" s="16">
        <v>0</v>
      </c>
      <c r="Z208" s="16">
        <v>90</v>
      </c>
      <c r="AA208" s="16">
        <v>0</v>
      </c>
      <c r="AB208" s="16">
        <v>1037629.4</v>
      </c>
      <c r="AC208" s="16">
        <v>1037631</v>
      </c>
      <c r="AD208" s="16">
        <v>1.6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30604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96631.9</v>
      </c>
      <c r="K209" s="16">
        <v>0</v>
      </c>
      <c r="L209" s="16">
        <v>0</v>
      </c>
      <c r="M209" s="16">
        <v>0</v>
      </c>
      <c r="N209" s="16">
        <v>0</v>
      </c>
      <c r="O209" s="16">
        <v>77268</v>
      </c>
      <c r="P209" s="16">
        <v>0</v>
      </c>
      <c r="Q209" s="16">
        <v>0</v>
      </c>
      <c r="R209" s="16">
        <v>529078.69999999995</v>
      </c>
      <c r="S209" s="16">
        <v>0</v>
      </c>
      <c r="T209" s="16">
        <v>0</v>
      </c>
      <c r="U209" s="16">
        <v>303438.8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1037021.4</v>
      </c>
      <c r="AC209" s="16">
        <v>1037021</v>
      </c>
      <c r="AD209" s="16">
        <v>-0.4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41560.5</v>
      </c>
      <c r="E210" s="16">
        <v>0</v>
      </c>
      <c r="F210" s="16">
        <v>110392.4</v>
      </c>
      <c r="G210" s="16">
        <v>0</v>
      </c>
      <c r="H210" s="16">
        <v>0</v>
      </c>
      <c r="I210" s="16">
        <v>834.5</v>
      </c>
      <c r="J210" s="16">
        <v>96631.9</v>
      </c>
      <c r="K210" s="16">
        <v>0</v>
      </c>
      <c r="L210" s="16">
        <v>0</v>
      </c>
      <c r="M210" s="16">
        <v>0</v>
      </c>
      <c r="N210" s="16">
        <v>0</v>
      </c>
      <c r="O210" s="16">
        <v>54173.5</v>
      </c>
      <c r="P210" s="16">
        <v>0</v>
      </c>
      <c r="Q210" s="16">
        <v>0</v>
      </c>
      <c r="R210" s="16">
        <v>513339.7</v>
      </c>
      <c r="S210" s="16">
        <v>0</v>
      </c>
      <c r="T210" s="16">
        <v>0</v>
      </c>
      <c r="U210" s="16">
        <v>214622.9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1031555.4</v>
      </c>
      <c r="AC210" s="16">
        <v>1031557</v>
      </c>
      <c r="AD210" s="16">
        <v>1.6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41560.5</v>
      </c>
      <c r="E211" s="16">
        <v>0</v>
      </c>
      <c r="F211" s="16">
        <v>110392.4</v>
      </c>
      <c r="G211" s="16">
        <v>0</v>
      </c>
      <c r="H211" s="16">
        <v>46616.5</v>
      </c>
      <c r="I211" s="16">
        <v>834.5</v>
      </c>
      <c r="J211" s="16">
        <v>96631.9</v>
      </c>
      <c r="K211" s="16">
        <v>0</v>
      </c>
      <c r="L211" s="16">
        <v>0</v>
      </c>
      <c r="M211" s="16">
        <v>0</v>
      </c>
      <c r="N211" s="16">
        <v>0</v>
      </c>
      <c r="O211" s="16">
        <v>54173.5</v>
      </c>
      <c r="P211" s="16">
        <v>0</v>
      </c>
      <c r="Q211" s="16">
        <v>0</v>
      </c>
      <c r="R211" s="16">
        <v>551217.19999999995</v>
      </c>
      <c r="S211" s="16">
        <v>20183.5</v>
      </c>
      <c r="T211" s="16">
        <v>0</v>
      </c>
      <c r="U211" s="16">
        <v>114267.4</v>
      </c>
      <c r="V211" s="16">
        <v>0</v>
      </c>
      <c r="W211" s="16">
        <v>0</v>
      </c>
      <c r="X211" s="16">
        <v>484</v>
      </c>
      <c r="Y211" s="16">
        <v>0</v>
      </c>
      <c r="Z211" s="16">
        <v>90</v>
      </c>
      <c r="AA211" s="16">
        <v>0</v>
      </c>
      <c r="AB211" s="16">
        <v>1036451.4</v>
      </c>
      <c r="AC211" s="16">
        <v>1036451</v>
      </c>
      <c r="AD211" s="16">
        <v>-0.4</v>
      </c>
      <c r="AE211" s="16">
        <v>0</v>
      </c>
    </row>
    <row r="212" spans="1:31" ht="15.75" thickBot="1" x14ac:dyDescent="0.3">
      <c r="A212" s="15" t="s">
        <v>120</v>
      </c>
      <c r="B212" s="16">
        <v>4337</v>
      </c>
      <c r="C212" s="16">
        <v>0</v>
      </c>
      <c r="D212" s="16">
        <v>144462.9</v>
      </c>
      <c r="E212" s="16">
        <v>0</v>
      </c>
      <c r="F212" s="16">
        <v>110392.4</v>
      </c>
      <c r="G212" s="16">
        <v>1280</v>
      </c>
      <c r="H212" s="16">
        <v>46616.5</v>
      </c>
      <c r="I212" s="16">
        <v>834.5</v>
      </c>
      <c r="J212" s="16">
        <v>96631.9</v>
      </c>
      <c r="K212" s="16">
        <v>0</v>
      </c>
      <c r="L212" s="16">
        <v>0</v>
      </c>
      <c r="M212" s="16">
        <v>0</v>
      </c>
      <c r="N212" s="16">
        <v>0</v>
      </c>
      <c r="O212" s="16">
        <v>77476.5</v>
      </c>
      <c r="P212" s="16">
        <v>0</v>
      </c>
      <c r="Q212" s="16">
        <v>0</v>
      </c>
      <c r="R212" s="16">
        <v>514259.7</v>
      </c>
      <c r="S212" s="16">
        <v>20183.5</v>
      </c>
      <c r="T212" s="16">
        <v>0</v>
      </c>
      <c r="U212" s="16">
        <v>31132</v>
      </c>
      <c r="V212" s="16">
        <v>0</v>
      </c>
      <c r="W212" s="16">
        <v>0</v>
      </c>
      <c r="X212" s="16">
        <v>484</v>
      </c>
      <c r="Y212" s="16">
        <v>0</v>
      </c>
      <c r="Z212" s="16">
        <v>90</v>
      </c>
      <c r="AA212" s="16">
        <v>0</v>
      </c>
      <c r="AB212" s="16">
        <v>1048180.9</v>
      </c>
      <c r="AC212" s="16">
        <v>1048179</v>
      </c>
      <c r="AD212" s="16">
        <v>-1.9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41560.5</v>
      </c>
      <c r="E213" s="16">
        <v>0</v>
      </c>
      <c r="F213" s="16">
        <v>0</v>
      </c>
      <c r="G213" s="16">
        <v>0</v>
      </c>
      <c r="H213" s="16">
        <v>0</v>
      </c>
      <c r="I213" s="16">
        <v>834.5</v>
      </c>
      <c r="J213" s="16">
        <v>96631.9</v>
      </c>
      <c r="K213" s="16">
        <v>0</v>
      </c>
      <c r="L213" s="16">
        <v>0</v>
      </c>
      <c r="M213" s="16">
        <v>0</v>
      </c>
      <c r="N213" s="16">
        <v>0</v>
      </c>
      <c r="O213" s="16">
        <v>99425.4</v>
      </c>
      <c r="P213" s="16">
        <v>0</v>
      </c>
      <c r="Q213" s="16">
        <v>0</v>
      </c>
      <c r="R213" s="16">
        <v>649723.1</v>
      </c>
      <c r="S213" s="16">
        <v>0</v>
      </c>
      <c r="T213" s="16">
        <v>0</v>
      </c>
      <c r="U213" s="16">
        <v>150822.9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1038998.4</v>
      </c>
      <c r="AC213" s="16">
        <v>1039000</v>
      </c>
      <c r="AD213" s="16">
        <v>1.6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144462.9</v>
      </c>
      <c r="E214" s="16">
        <v>0</v>
      </c>
      <c r="F214" s="16">
        <v>115505.4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77476.5</v>
      </c>
      <c r="P214" s="16">
        <v>0</v>
      </c>
      <c r="Q214" s="16">
        <v>0</v>
      </c>
      <c r="R214" s="16">
        <v>649723.1</v>
      </c>
      <c r="S214" s="16">
        <v>20183.5</v>
      </c>
      <c r="T214" s="16">
        <v>0</v>
      </c>
      <c r="U214" s="16">
        <v>31132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1038483.4</v>
      </c>
      <c r="AC214" s="16">
        <v>1038485</v>
      </c>
      <c r="AD214" s="16">
        <v>1.6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47675.5</v>
      </c>
      <c r="E215" s="16">
        <v>0</v>
      </c>
      <c r="F215" s="16">
        <v>110392.4</v>
      </c>
      <c r="G215" s="16">
        <v>900</v>
      </c>
      <c r="H215" s="16">
        <v>0</v>
      </c>
      <c r="I215" s="16">
        <v>834.5</v>
      </c>
      <c r="J215" s="16">
        <v>96631.9</v>
      </c>
      <c r="K215" s="16">
        <v>0</v>
      </c>
      <c r="L215" s="16">
        <v>0</v>
      </c>
      <c r="M215" s="16">
        <v>0</v>
      </c>
      <c r="N215" s="16">
        <v>0</v>
      </c>
      <c r="O215" s="16">
        <v>99425.4</v>
      </c>
      <c r="P215" s="16">
        <v>0</v>
      </c>
      <c r="Q215" s="16">
        <v>0</v>
      </c>
      <c r="R215" s="16">
        <v>551732.19999999995</v>
      </c>
      <c r="S215" s="16">
        <v>20183.5</v>
      </c>
      <c r="T215" s="16">
        <v>0</v>
      </c>
      <c r="U215" s="16">
        <v>114267.4</v>
      </c>
      <c r="V215" s="16">
        <v>0</v>
      </c>
      <c r="W215" s="16">
        <v>0</v>
      </c>
      <c r="X215" s="16">
        <v>0</v>
      </c>
      <c r="Y215" s="16">
        <v>0</v>
      </c>
      <c r="Z215" s="16">
        <v>90</v>
      </c>
      <c r="AA215" s="16">
        <v>0</v>
      </c>
      <c r="AB215" s="16">
        <v>1042132.9</v>
      </c>
      <c r="AC215" s="16">
        <v>1042134</v>
      </c>
      <c r="AD215" s="16">
        <v>1.1000000000000001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144462.9</v>
      </c>
      <c r="E216" s="16">
        <v>0</v>
      </c>
      <c r="F216" s="16">
        <v>0</v>
      </c>
      <c r="G216" s="16">
        <v>0</v>
      </c>
      <c r="H216" s="16">
        <v>0</v>
      </c>
      <c r="I216" s="16">
        <v>834.5</v>
      </c>
      <c r="J216" s="16">
        <v>96631.9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513339.7</v>
      </c>
      <c r="S216" s="16">
        <v>0</v>
      </c>
      <c r="T216" s="16">
        <v>0</v>
      </c>
      <c r="U216" s="16">
        <v>150822.9</v>
      </c>
      <c r="V216" s="16">
        <v>0</v>
      </c>
      <c r="W216" s="16">
        <v>133134.39999999999</v>
      </c>
      <c r="X216" s="16">
        <v>334.5</v>
      </c>
      <c r="Y216" s="16">
        <v>0</v>
      </c>
      <c r="Z216" s="16">
        <v>0</v>
      </c>
      <c r="AA216" s="16">
        <v>0</v>
      </c>
      <c r="AB216" s="16">
        <v>1039560.9</v>
      </c>
      <c r="AC216" s="16">
        <v>1039562</v>
      </c>
      <c r="AD216" s="16">
        <v>1.1000000000000001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30604</v>
      </c>
      <c r="E217" s="16">
        <v>0</v>
      </c>
      <c r="F217" s="16">
        <v>110392.4</v>
      </c>
      <c r="G217" s="16">
        <v>1280</v>
      </c>
      <c r="H217" s="16">
        <v>0</v>
      </c>
      <c r="I217" s="16">
        <v>834.5</v>
      </c>
      <c r="J217" s="16">
        <v>96631.9</v>
      </c>
      <c r="K217" s="16">
        <v>0</v>
      </c>
      <c r="L217" s="16">
        <v>0</v>
      </c>
      <c r="M217" s="16">
        <v>0</v>
      </c>
      <c r="N217" s="16">
        <v>0</v>
      </c>
      <c r="O217" s="16">
        <v>54173.5</v>
      </c>
      <c r="P217" s="16">
        <v>0</v>
      </c>
      <c r="Q217" s="16">
        <v>0</v>
      </c>
      <c r="R217" s="16">
        <v>529078.69999999995</v>
      </c>
      <c r="S217" s="16">
        <v>0</v>
      </c>
      <c r="T217" s="16">
        <v>0</v>
      </c>
      <c r="U217" s="16">
        <v>215067.4</v>
      </c>
      <c r="V217" s="16">
        <v>0</v>
      </c>
      <c r="W217" s="16">
        <v>0</v>
      </c>
      <c r="X217" s="16">
        <v>0</v>
      </c>
      <c r="Y217" s="16">
        <v>0</v>
      </c>
      <c r="Z217" s="16">
        <v>90</v>
      </c>
      <c r="AA217" s="16">
        <v>0</v>
      </c>
      <c r="AB217" s="16">
        <v>1038152.4</v>
      </c>
      <c r="AC217" s="16">
        <v>1038152</v>
      </c>
      <c r="AD217" s="16">
        <v>-0.4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41945.5</v>
      </c>
      <c r="E218" s="16">
        <v>0</v>
      </c>
      <c r="F218" s="16">
        <v>115505.4</v>
      </c>
      <c r="G218" s="16">
        <v>900</v>
      </c>
      <c r="H218" s="16">
        <v>46616.5</v>
      </c>
      <c r="I218" s="16">
        <v>834.5</v>
      </c>
      <c r="J218" s="16">
        <v>96631.9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513339.7</v>
      </c>
      <c r="S218" s="16">
        <v>0</v>
      </c>
      <c r="T218" s="16">
        <v>0</v>
      </c>
      <c r="U218" s="16">
        <v>150822.9</v>
      </c>
      <c r="V218" s="16">
        <v>0</v>
      </c>
      <c r="W218" s="16">
        <v>69993</v>
      </c>
      <c r="X218" s="16">
        <v>496.5</v>
      </c>
      <c r="Y218" s="16">
        <v>0</v>
      </c>
      <c r="Z218" s="16">
        <v>90</v>
      </c>
      <c r="AA218" s="16">
        <v>0</v>
      </c>
      <c r="AB218" s="16">
        <v>1037175.9</v>
      </c>
      <c r="AC218" s="16">
        <v>1037177</v>
      </c>
      <c r="AD218" s="16">
        <v>1.1000000000000001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47675.5</v>
      </c>
      <c r="E219" s="16">
        <v>0</v>
      </c>
      <c r="F219" s="16">
        <v>110392.4</v>
      </c>
      <c r="G219" s="16">
        <v>0</v>
      </c>
      <c r="H219" s="16">
        <v>46616.5</v>
      </c>
      <c r="I219" s="16">
        <v>834.5</v>
      </c>
      <c r="J219" s="16">
        <v>96631.9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513339.7</v>
      </c>
      <c r="S219" s="16">
        <v>0</v>
      </c>
      <c r="T219" s="16">
        <v>0</v>
      </c>
      <c r="U219" s="16">
        <v>150822.9</v>
      </c>
      <c r="V219" s="16">
        <v>0</v>
      </c>
      <c r="W219" s="16">
        <v>71612.5</v>
      </c>
      <c r="X219" s="16">
        <v>484</v>
      </c>
      <c r="Y219" s="16">
        <v>0</v>
      </c>
      <c r="Z219" s="16">
        <v>0</v>
      </c>
      <c r="AA219" s="16">
        <v>0</v>
      </c>
      <c r="AB219" s="16">
        <v>1038409.9</v>
      </c>
      <c r="AC219" s="16">
        <v>1038411</v>
      </c>
      <c r="AD219" s="16">
        <v>1.1000000000000001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41945.5</v>
      </c>
      <c r="E220" s="16">
        <v>0</v>
      </c>
      <c r="F220" s="16">
        <v>110392.4</v>
      </c>
      <c r="G220" s="16">
        <v>0</v>
      </c>
      <c r="H220" s="16">
        <v>0</v>
      </c>
      <c r="I220" s="16">
        <v>834.5</v>
      </c>
      <c r="J220" s="16">
        <v>96631.9</v>
      </c>
      <c r="K220" s="16">
        <v>0</v>
      </c>
      <c r="L220" s="16">
        <v>0</v>
      </c>
      <c r="M220" s="16">
        <v>0</v>
      </c>
      <c r="N220" s="16">
        <v>0</v>
      </c>
      <c r="O220" s="16">
        <v>55489</v>
      </c>
      <c r="P220" s="16">
        <v>0</v>
      </c>
      <c r="Q220" s="16">
        <v>0</v>
      </c>
      <c r="R220" s="16">
        <v>529078.69999999995</v>
      </c>
      <c r="S220" s="16">
        <v>20183.5</v>
      </c>
      <c r="T220" s="16">
        <v>0</v>
      </c>
      <c r="U220" s="16">
        <v>114267.4</v>
      </c>
      <c r="V220" s="16">
        <v>0</v>
      </c>
      <c r="W220" s="16">
        <v>69993</v>
      </c>
      <c r="X220" s="16">
        <v>334.5</v>
      </c>
      <c r="Y220" s="16">
        <v>0</v>
      </c>
      <c r="Z220" s="16">
        <v>90</v>
      </c>
      <c r="AA220" s="16">
        <v>0</v>
      </c>
      <c r="AB220" s="16">
        <v>1039240.4</v>
      </c>
      <c r="AC220" s="16">
        <v>1039240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41945.5</v>
      </c>
      <c r="E221" s="16">
        <v>0</v>
      </c>
      <c r="F221" s="16">
        <v>115505.4</v>
      </c>
      <c r="G221" s="16">
        <v>900</v>
      </c>
      <c r="H221" s="16">
        <v>46616.5</v>
      </c>
      <c r="I221" s="16">
        <v>834.5</v>
      </c>
      <c r="J221" s="16">
        <v>96631.9</v>
      </c>
      <c r="K221" s="16">
        <v>0</v>
      </c>
      <c r="L221" s="16">
        <v>0</v>
      </c>
      <c r="M221" s="16">
        <v>0</v>
      </c>
      <c r="N221" s="16">
        <v>0</v>
      </c>
      <c r="O221" s="16">
        <v>87332.5</v>
      </c>
      <c r="P221" s="16">
        <v>0</v>
      </c>
      <c r="Q221" s="16">
        <v>0</v>
      </c>
      <c r="R221" s="16">
        <v>529078.69999999995</v>
      </c>
      <c r="S221" s="16">
        <v>20183.5</v>
      </c>
      <c r="T221" s="16">
        <v>0</v>
      </c>
      <c r="U221" s="16">
        <v>31132</v>
      </c>
      <c r="V221" s="16">
        <v>0</v>
      </c>
      <c r="W221" s="16">
        <v>69054</v>
      </c>
      <c r="X221" s="16">
        <v>484</v>
      </c>
      <c r="Y221" s="16">
        <v>0</v>
      </c>
      <c r="Z221" s="16">
        <v>0</v>
      </c>
      <c r="AA221" s="16">
        <v>0</v>
      </c>
      <c r="AB221" s="16">
        <v>1039698.4</v>
      </c>
      <c r="AC221" s="16">
        <v>1039698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1685645.4</v>
      </c>
    </row>
    <row r="224" spans="1:31" ht="21.75" thickBot="1" x14ac:dyDescent="0.3">
      <c r="A224" s="17" t="s">
        <v>168</v>
      </c>
      <c r="B224" s="18">
        <v>513339.7</v>
      </c>
    </row>
    <row r="225" spans="1:29" ht="21.75" thickBot="1" x14ac:dyDescent="0.3">
      <c r="A225" s="17" t="s">
        <v>169</v>
      </c>
      <c r="B225" s="18">
        <v>30096488.600000001</v>
      </c>
    </row>
    <row r="226" spans="1:29" ht="21.75" thickBot="1" x14ac:dyDescent="0.3">
      <c r="A226" s="17" t="s">
        <v>170</v>
      </c>
      <c r="B226" s="18">
        <v>30096489</v>
      </c>
    </row>
    <row r="227" spans="1:29" ht="32.25" thickBot="1" x14ac:dyDescent="0.3">
      <c r="A227" s="17" t="s">
        <v>171</v>
      </c>
      <c r="B227" s="18">
        <v>-0.4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296</v>
      </c>
    </row>
    <row r="236" spans="1:29" x14ac:dyDescent="0.25">
      <c r="AB236" s="21" t="s">
        <v>177</v>
      </c>
      <c r="AC236" s="21">
        <f>CORREL(AC193:AC221,AB193:AB221)</f>
        <v>0.99999993771780482</v>
      </c>
    </row>
  </sheetData>
  <hyperlinks>
    <hyperlink ref="A232" r:id="rId1" display="https://miau.my-x.hu/myx-free/coco/test/108566820220213214612.html" xr:uid="{16A1638D-661F-43DD-9FAB-0746B1B52EB8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B193" sqref="AB193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Nukleáris medicina (izotóp-diagnosztika és 
-terápia)</v>
      </c>
      <c r="AA1" t="str">
        <f>'2015'!AA1</f>
        <v>Fizioterápia</v>
      </c>
      <c r="AB1" t="str">
        <f>'2015'!AB1</f>
        <v>Patológia és kórszövettan</v>
      </c>
      <c r="AC1" t="str">
        <f>'2015'!AC1</f>
        <v>Ultrahang-diagnosztika és -terápia</v>
      </c>
      <c r="AD1" t="str">
        <f>'2015'!AD1</f>
        <v>Tomográfia</v>
      </c>
      <c r="AE1" t="str">
        <f>'2015'!AE1</f>
        <v>Röntgen-diagnosztika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60389</v>
      </c>
      <c r="AA2">
        <f>nyers_adat!AA60</f>
        <v>2326016</v>
      </c>
      <c r="AB2">
        <f>nyers_adat!AB60</f>
        <v>329288</v>
      </c>
      <c r="AC2">
        <f>nyers_adat!AC60</f>
        <v>605056</v>
      </c>
      <c r="AD2">
        <f>nyers_adat!AD60</f>
        <v>328828</v>
      </c>
      <c r="AE2">
        <f>nyers_adat!AE60</f>
        <v>1272672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60389</v>
      </c>
      <c r="AA3">
        <f>nyers_adat!AA61</f>
        <v>2326016</v>
      </c>
      <c r="AB3">
        <f>nyers_adat!AB61</f>
        <v>329288</v>
      </c>
      <c r="AC3">
        <f>nyers_adat!AC61</f>
        <v>605056</v>
      </c>
      <c r="AD3">
        <f>nyers_adat!AD61</f>
        <v>328828</v>
      </c>
      <c r="AE3">
        <f>nyers_adat!AE61</f>
        <v>1272672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2739</v>
      </c>
      <c r="AA4">
        <f>nyers_adat!AA62</f>
        <v>296533</v>
      </c>
      <c r="AB4">
        <f>nyers_adat!AB62</f>
        <v>36440</v>
      </c>
      <c r="AC4">
        <f>nyers_adat!AC62</f>
        <v>96407</v>
      </c>
      <c r="AD4">
        <f>nyers_adat!AD62</f>
        <v>28766</v>
      </c>
      <c r="AE4">
        <f>nyers_adat!AE62</f>
        <v>173664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7382</v>
      </c>
      <c r="AA5">
        <f>nyers_adat!AA63</f>
        <v>288482</v>
      </c>
      <c r="AB5">
        <f>nyers_adat!AB63</f>
        <v>23269</v>
      </c>
      <c r="AC5">
        <f>nyers_adat!AC63</f>
        <v>52369</v>
      </c>
      <c r="AD5">
        <f>nyers_adat!AD63</f>
        <v>18784</v>
      </c>
      <c r="AE5">
        <f>nyers_adat!AE63</f>
        <v>114779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3751</v>
      </c>
      <c r="AA6">
        <f>nyers_adat!AA64</f>
        <v>250468</v>
      </c>
      <c r="AB6">
        <f>nyers_adat!AB64</f>
        <v>27166</v>
      </c>
      <c r="AC6">
        <f>nyers_adat!AC64</f>
        <v>61366</v>
      </c>
      <c r="AD6">
        <f>nyers_adat!AD64</f>
        <v>31123</v>
      </c>
      <c r="AE6">
        <f>nyers_adat!AE64</f>
        <v>118707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13872</v>
      </c>
      <c r="AA7">
        <f>nyers_adat!AA65</f>
        <v>835483</v>
      </c>
      <c r="AB7">
        <f>nyers_adat!AB65</f>
        <v>86875</v>
      </c>
      <c r="AC7">
        <f>nyers_adat!AC65</f>
        <v>210142</v>
      </c>
      <c r="AD7">
        <f>nyers_adat!AD65</f>
        <v>78673</v>
      </c>
      <c r="AE7">
        <f>nyers_adat!AE65</f>
        <v>407150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3047</v>
      </c>
      <c r="AA8">
        <f>nyers_adat!AA66</f>
        <v>281797</v>
      </c>
      <c r="AB8">
        <f>nyers_adat!AB66</f>
        <v>66801</v>
      </c>
      <c r="AC8">
        <f>nyers_adat!AC66</f>
        <v>78980</v>
      </c>
      <c r="AD8">
        <f>nyers_adat!AD66</f>
        <v>23887</v>
      </c>
      <c r="AE8">
        <f>nyers_adat!AE66</f>
        <v>165509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1089</v>
      </c>
      <c r="AA9">
        <f>nyers_adat!AA67</f>
        <v>138635</v>
      </c>
      <c r="AB9">
        <f>nyers_adat!AB67</f>
        <v>23769</v>
      </c>
      <c r="AC9">
        <f>nyers_adat!AC67</f>
        <v>23005</v>
      </c>
      <c r="AD9">
        <f>nyers_adat!AD67</f>
        <v>20856</v>
      </c>
      <c r="AE9">
        <f>nyers_adat!AE67</f>
        <v>77714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2192</v>
      </c>
      <c r="AA10">
        <f>nyers_adat!AA68</f>
        <v>323992</v>
      </c>
      <c r="AB10">
        <f>nyers_adat!AB68</f>
        <v>25237</v>
      </c>
      <c r="AC10">
        <f>nyers_adat!AC68</f>
        <v>48992</v>
      </c>
      <c r="AD10">
        <f>nyers_adat!AD68</f>
        <v>26012</v>
      </c>
      <c r="AE10">
        <f>nyers_adat!AE68</f>
        <v>90770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6328</v>
      </c>
      <c r="AA11">
        <f>nyers_adat!AA69</f>
        <v>744424</v>
      </c>
      <c r="AB11">
        <f>nyers_adat!AB69</f>
        <v>115807</v>
      </c>
      <c r="AC11">
        <f>nyers_adat!AC69</f>
        <v>150977</v>
      </c>
      <c r="AD11">
        <f>nyers_adat!AD69</f>
        <v>70755</v>
      </c>
      <c r="AE11">
        <f>nyers_adat!AE69</f>
        <v>333993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3495</v>
      </c>
      <c r="AA12">
        <f>nyers_adat!AA70</f>
        <v>220819</v>
      </c>
      <c r="AB12">
        <f>nyers_adat!AB70</f>
        <v>49186</v>
      </c>
      <c r="AC12">
        <f>nyers_adat!AC70</f>
        <v>107374</v>
      </c>
      <c r="AD12">
        <f>nyers_adat!AD70</f>
        <v>40039</v>
      </c>
      <c r="AE12">
        <f>nyers_adat!AE70</f>
        <v>140929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1688</v>
      </c>
      <c r="AA13">
        <f>nyers_adat!AA71</f>
        <v>177496</v>
      </c>
      <c r="AB13">
        <f>nyers_adat!AB71</f>
        <v>25542</v>
      </c>
      <c r="AC13">
        <f>nyers_adat!AC71</f>
        <v>61616</v>
      </c>
      <c r="AD13">
        <f>nyers_adat!AD71</f>
        <v>37492</v>
      </c>
      <c r="AE13">
        <f>nyers_adat!AE71</f>
        <v>112477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3463</v>
      </c>
      <c r="AA14">
        <f>nyers_adat!AA72</f>
        <v>94600</v>
      </c>
      <c r="AB14">
        <f>nyers_adat!AB72</f>
        <v>20144</v>
      </c>
      <c r="AC14">
        <f>nyers_adat!AC72</f>
        <v>34502</v>
      </c>
      <c r="AD14">
        <f>nyers_adat!AD72</f>
        <v>12701</v>
      </c>
      <c r="AE14">
        <f>nyers_adat!AE72</f>
        <v>70160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8646</v>
      </c>
      <c r="AA15">
        <f>nyers_adat!AA73</f>
        <v>492915</v>
      </c>
      <c r="AB15">
        <f>nyers_adat!AB73</f>
        <v>94872</v>
      </c>
      <c r="AC15">
        <f>nyers_adat!AC73</f>
        <v>203492</v>
      </c>
      <c r="AD15">
        <f>nyers_adat!AD73</f>
        <v>90232</v>
      </c>
      <c r="AE15">
        <f>nyers_adat!AE73</f>
        <v>323566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28846</v>
      </c>
      <c r="AA16">
        <f>nyers_adat!AA74</f>
        <v>2072822</v>
      </c>
      <c r="AB16">
        <f>nyers_adat!AB74</f>
        <v>297554</v>
      </c>
      <c r="AC16">
        <f>nyers_adat!AC74</f>
        <v>564611</v>
      </c>
      <c r="AD16">
        <f>nyers_adat!AD74</f>
        <v>239660</v>
      </c>
      <c r="AE16">
        <f>nyers_adat!AE74</f>
        <v>1064709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4626</v>
      </c>
      <c r="AA17">
        <f>nyers_adat!AA75</f>
        <v>608340</v>
      </c>
      <c r="AB17">
        <f>nyers_adat!AB75</f>
        <v>58395</v>
      </c>
      <c r="AC17">
        <f>nyers_adat!AC75</f>
        <v>188552</v>
      </c>
      <c r="AD17">
        <f>nyers_adat!AD75</f>
        <v>70794</v>
      </c>
      <c r="AE17">
        <f>nyers_adat!AE75</f>
        <v>249039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2383</v>
      </c>
      <c r="AA18">
        <f>nyers_adat!AA76</f>
        <v>129393</v>
      </c>
      <c r="AB18">
        <f>nyers_adat!AB76</f>
        <v>27159</v>
      </c>
      <c r="AC18">
        <f>nyers_adat!AC76</f>
        <v>51963</v>
      </c>
      <c r="AD18">
        <f>nyers_adat!AD76</f>
        <v>27826</v>
      </c>
      <c r="AE18">
        <f>nyers_adat!AE76</f>
        <v>118896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1609</v>
      </c>
      <c r="AA19">
        <f>nyers_adat!AA77</f>
        <v>105781</v>
      </c>
      <c r="AB19">
        <f>nyers_adat!AB77</f>
        <v>14214</v>
      </c>
      <c r="AC19">
        <f>nyers_adat!AC77</f>
        <v>39486</v>
      </c>
      <c r="AD19">
        <f>nyers_adat!AD77</f>
        <v>15106</v>
      </c>
      <c r="AE19">
        <f>nyers_adat!AE77</f>
        <v>61264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8618</v>
      </c>
      <c r="AA20">
        <f>nyers_adat!AA78</f>
        <v>843514</v>
      </c>
      <c r="AB20">
        <f>nyers_adat!AB78</f>
        <v>99768</v>
      </c>
      <c r="AC20">
        <f>nyers_adat!AC78</f>
        <v>280001</v>
      </c>
      <c r="AD20">
        <f>nyers_adat!AD78</f>
        <v>113726</v>
      </c>
      <c r="AE20">
        <f>nyers_adat!AE78</f>
        <v>429199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6935</v>
      </c>
      <c r="AA21">
        <f>nyers_adat!AA79</f>
        <v>383131</v>
      </c>
      <c r="AB21">
        <f>nyers_adat!AB79</f>
        <v>53254</v>
      </c>
      <c r="AC21">
        <f>nyers_adat!AC79</f>
        <v>175256</v>
      </c>
      <c r="AD21">
        <f>nyers_adat!AD79</f>
        <v>50268</v>
      </c>
      <c r="AE21">
        <f>nyers_adat!AE79</f>
        <v>263804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2151</v>
      </c>
      <c r="AA22">
        <f>nyers_adat!AA80</f>
        <v>243812</v>
      </c>
      <c r="AB22">
        <f>nyers_adat!AB80</f>
        <v>23524</v>
      </c>
      <c r="AC22">
        <f>nyers_adat!AC80</f>
        <v>67167</v>
      </c>
      <c r="AD22">
        <f>nyers_adat!AD80</f>
        <v>6934</v>
      </c>
      <c r="AE22">
        <f>nyers_adat!AE80</f>
        <v>150551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7186</v>
      </c>
      <c r="AA23">
        <f>nyers_adat!AA81</f>
        <v>214471</v>
      </c>
      <c r="AB23">
        <f>nyers_adat!AB81</f>
        <v>51386</v>
      </c>
      <c r="AC23">
        <f>nyers_adat!AC81</f>
        <v>112663</v>
      </c>
      <c r="AD23">
        <f>nyers_adat!AD81</f>
        <v>44499</v>
      </c>
      <c r="AE23">
        <f>nyers_adat!AE81</f>
        <v>206027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16272</v>
      </c>
      <c r="AA24">
        <f>nyers_adat!AA82</f>
        <v>841414</v>
      </c>
      <c r="AB24">
        <f>nyers_adat!AB82</f>
        <v>128164</v>
      </c>
      <c r="AC24">
        <f>nyers_adat!AC82</f>
        <v>355086</v>
      </c>
      <c r="AD24">
        <f>nyers_adat!AD82</f>
        <v>101701</v>
      </c>
      <c r="AE24">
        <f>nyers_adat!AE82</f>
        <v>620382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43478</v>
      </c>
      <c r="AA25">
        <f>nyers_adat!AA83</f>
        <v>332604</v>
      </c>
      <c r="AB25">
        <f>nyers_adat!AB83</f>
        <v>43356</v>
      </c>
      <c r="AC25">
        <f>nyers_adat!AC83</f>
        <v>90910</v>
      </c>
      <c r="AD25">
        <f>nyers_adat!AD83</f>
        <v>27374</v>
      </c>
      <c r="AE25">
        <f>nyers_adat!AE83</f>
        <v>201911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4996</v>
      </c>
      <c r="AA26">
        <f>nyers_adat!AA84</f>
        <v>202176</v>
      </c>
      <c r="AB26">
        <f>nyers_adat!AB84</f>
        <v>31920</v>
      </c>
      <c r="AC26">
        <f>nyers_adat!AC84</f>
        <v>83825</v>
      </c>
      <c r="AD26">
        <f>nyers_adat!AD84</f>
        <v>30253</v>
      </c>
      <c r="AE26">
        <f>nyers_adat!AE84</f>
        <v>131363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20746</v>
      </c>
      <c r="AA27">
        <f>nyers_adat!AA85</f>
        <v>331429</v>
      </c>
      <c r="AB27">
        <f>nyers_adat!AB85</f>
        <v>56094</v>
      </c>
      <c r="AC27">
        <f>nyers_adat!AC85</f>
        <v>100526</v>
      </c>
      <c r="AD27">
        <f>nyers_adat!AD85</f>
        <v>45222</v>
      </c>
      <c r="AE27">
        <f>nyers_adat!AE85</f>
        <v>143233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69220</v>
      </c>
      <c r="AA28">
        <f>nyers_adat!AA86</f>
        <v>866209</v>
      </c>
      <c r="AB28">
        <f>nyers_adat!AB86</f>
        <v>131370</v>
      </c>
      <c r="AC28">
        <f>nyers_adat!AC86</f>
        <v>275261</v>
      </c>
      <c r="AD28">
        <f>nyers_adat!AD86</f>
        <v>102849</v>
      </c>
      <c r="AE28">
        <f>nyers_adat!AE86</f>
        <v>476507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94110</v>
      </c>
      <c r="AA29">
        <f>nyers_adat!AA87</f>
        <v>2551137</v>
      </c>
      <c r="AB29">
        <f>nyers_adat!AB87</f>
        <v>359302</v>
      </c>
      <c r="AC29">
        <f>nyers_adat!AC87</f>
        <v>910348</v>
      </c>
      <c r="AD29">
        <f>nyers_adat!AD87</f>
        <v>318276</v>
      </c>
      <c r="AE29">
        <f>nyers_adat!AE87</f>
        <v>1526088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183345</v>
      </c>
      <c r="AA30">
        <f>nyers_adat!AA88</f>
        <v>6949975</v>
      </c>
      <c r="AB30">
        <f>nyers_adat!AB88</f>
        <v>986144</v>
      </c>
      <c r="AC30">
        <f>nyers_adat!AC88</f>
        <v>2080015</v>
      </c>
      <c r="AD30">
        <f>nyers_adat!AD88</f>
        <v>886764</v>
      </c>
      <c r="AE30">
        <f>nyers_adat!AE88</f>
        <v>3863469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2.0129156728029556E-2</v>
      </c>
      <c r="AA32" s="9">
        <f t="shared" si="0"/>
        <v>0.77531902525136032</v>
      </c>
      <c r="AB32" s="9">
        <f t="shared" si="0"/>
        <v>0.10975988608288589</v>
      </c>
      <c r="AC32" s="9">
        <f t="shared" si="0"/>
        <v>0.20168022410098943</v>
      </c>
      <c r="AD32" s="9">
        <f>AD2/$D2</f>
        <v>0.10960655663389861</v>
      </c>
      <c r="AE32" s="9">
        <f>AE2/$D2</f>
        <v>0.42421325326425063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2.0129156728029556E-2</v>
      </c>
      <c r="AA33" s="9">
        <f t="shared" si="1"/>
        <v>0.77531902525136032</v>
      </c>
      <c r="AB33" s="9">
        <f>AB3/$D3</f>
        <v>0.10975988608288589</v>
      </c>
      <c r="AC33" s="9">
        <f t="shared" si="1"/>
        <v>0.20168022410098943</v>
      </c>
      <c r="AD33" s="9">
        <f>AD3/$D3</f>
        <v>0.10960655663389861</v>
      </c>
      <c r="AE33" s="9">
        <f t="shared" si="1"/>
        <v>0.42421325326425063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6.5807335151304011E-3</v>
      </c>
      <c r="AA34" s="9">
        <f t="shared" si="1"/>
        <v>0.71245149742320679</v>
      </c>
      <c r="AB34" s="9">
        <f t="shared" si="1"/>
        <v>8.7550905181216443E-2</v>
      </c>
      <c r="AC34" s="9">
        <f t="shared" si="1"/>
        <v>0.23162788462693559</v>
      </c>
      <c r="AD34" s="9">
        <f t="shared" si="1"/>
        <v>6.911331883761998E-2</v>
      </c>
      <c r="AE34" s="9">
        <f>AE4/$D4</f>
        <v>0.41724589454969185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2.4823374728042479E-2</v>
      </c>
      <c r="AA35" s="9">
        <f t="shared" si="1"/>
        <v>0.97007542512803435</v>
      </c>
      <c r="AB35" s="9">
        <f t="shared" si="1"/>
        <v>7.8246424620268276E-2</v>
      </c>
      <c r="AC35" s="9">
        <f t="shared" si="1"/>
        <v>0.17610069237779144</v>
      </c>
      <c r="AD35" s="9">
        <f t="shared" si="1"/>
        <v>6.3164761703000533E-2</v>
      </c>
      <c r="AE35" s="9">
        <f t="shared" si="1"/>
        <v>0.38596615116634891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1.0951792841480755E-2</v>
      </c>
      <c r="AA36" s="9">
        <f t="shared" si="1"/>
        <v>0.73129129549986716</v>
      </c>
      <c r="AB36" s="9">
        <f t="shared" si="1"/>
        <v>7.9316556739980323E-2</v>
      </c>
      <c r="AC36" s="9">
        <f t="shared" si="1"/>
        <v>0.17917027979480352</v>
      </c>
      <c r="AD36" s="9">
        <f t="shared" si="1"/>
        <v>9.0869807679393635E-2</v>
      </c>
      <c r="AE36" s="9">
        <f t="shared" si="1"/>
        <v>0.34658876908388586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1.3135157092577671E-2</v>
      </c>
      <c r="AA37" s="9">
        <f t="shared" si="1"/>
        <v>0.79110441559818845</v>
      </c>
      <c r="AB37" s="9">
        <f t="shared" si="1"/>
        <v>8.2260436304619752E-2</v>
      </c>
      <c r="AC37" s="9">
        <f t="shared" si="1"/>
        <v>0.1989798285574147</v>
      </c>
      <c r="AD37" s="9">
        <f t="shared" si="1"/>
        <v>7.4494104234743591E-2</v>
      </c>
      <c r="AE37" s="9">
        <f t="shared" si="1"/>
        <v>0.38552329946965097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6.6623810523369718E-3</v>
      </c>
      <c r="AA38" s="9">
        <f t="shared" si="1"/>
        <v>0.61615982717604256</v>
      </c>
      <c r="AB38" s="9">
        <f t="shared" si="1"/>
        <v>0.14606291981528127</v>
      </c>
      <c r="AC38" s="9">
        <f t="shared" si="1"/>
        <v>0.17269276518331933</v>
      </c>
      <c r="AD38" s="9">
        <f t="shared" si="1"/>
        <v>5.2229831374195353E-2</v>
      </c>
      <c r="AE38" s="9">
        <f t="shared" si="1"/>
        <v>0.36189170514973412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4.3024941823483166E-3</v>
      </c>
      <c r="AA39" s="9">
        <f t="shared" si="1"/>
        <v>0.54772844900813489</v>
      </c>
      <c r="AB39" s="9">
        <f t="shared" si="1"/>
        <v>9.3908158145304982E-2</v>
      </c>
      <c r="AC39" s="9">
        <f t="shared" si="1"/>
        <v>9.0889695743730958E-2</v>
      </c>
      <c r="AD39" s="9">
        <f t="shared" si="1"/>
        <v>8.2399282522549577E-2</v>
      </c>
      <c r="AE39" s="9">
        <f t="shared" si="1"/>
        <v>0.30703767941874843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8.0352495252897747E-3</v>
      </c>
      <c r="AA40" s="9">
        <f t="shared" si="1"/>
        <v>1.1876626661485787</v>
      </c>
      <c r="AB40" s="9">
        <f t="shared" si="1"/>
        <v>9.251167530553743E-2</v>
      </c>
      <c r="AC40" s="9">
        <f t="shared" si="1"/>
        <v>0.17959075946304592</v>
      </c>
      <c r="AD40" s="9">
        <f t="shared" si="1"/>
        <v>9.5352605224378481E-2</v>
      </c>
      <c r="AE40" s="9">
        <f t="shared" si="1"/>
        <v>0.33273704352671207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6.4357930986085957E-3</v>
      </c>
      <c r="AA41" s="9">
        <f t="shared" si="1"/>
        <v>0.75710474741444456</v>
      </c>
      <c r="AB41" s="9">
        <f t="shared" si="1"/>
        <v>0.11777969206235234</v>
      </c>
      <c r="AC41" s="9">
        <f t="shared" si="1"/>
        <v>0.1535487886612879</v>
      </c>
      <c r="AD41" s="9">
        <f t="shared" si="1"/>
        <v>7.1960262435532732E-2</v>
      </c>
      <c r="AE41" s="9">
        <f t="shared" si="1"/>
        <v>0.3396823395043585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9.5563345236597888E-3</v>
      </c>
      <c r="AA42" s="9">
        <f t="shared" si="2"/>
        <v>0.6037826132131705</v>
      </c>
      <c r="AB42" s="9">
        <f t="shared" si="2"/>
        <v>0.13448866091008022</v>
      </c>
      <c r="AC42" s="9">
        <f t="shared" si="2"/>
        <v>0.29359137715120065</v>
      </c>
      <c r="AD42" s="9">
        <f t="shared" si="2"/>
        <v>0.1094781339035234</v>
      </c>
      <c r="AE42" s="9">
        <f t="shared" si="2"/>
        <v>0.38534039144058668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5.5037854827876282E-3</v>
      </c>
      <c r="AA43" s="9">
        <f t="shared" si="3"/>
        <v>0.57873217301710478</v>
      </c>
      <c r="AB43" s="9">
        <f t="shared" si="3"/>
        <v>8.3280621327820853E-2</v>
      </c>
      <c r="AC43" s="9">
        <f t="shared" si="3"/>
        <v>0.20090121226744223</v>
      </c>
      <c r="AD43" s="9">
        <f t="shared" si="3"/>
        <v>0.12224403158807687</v>
      </c>
      <c r="AE43" s="9">
        <f t="shared" si="3"/>
        <v>0.36673535530065404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1.5613235406832312E-2</v>
      </c>
      <c r="AA44" s="9">
        <f t="shared" si="3"/>
        <v>0.42651229266137358</v>
      </c>
      <c r="AB44" s="9">
        <f t="shared" si="3"/>
        <v>9.0820968534574095E-2</v>
      </c>
      <c r="AC44" s="9">
        <f t="shared" si="3"/>
        <v>0.15555525498311534</v>
      </c>
      <c r="AD44" s="9">
        <f t="shared" si="3"/>
        <v>5.7263558447062428E-2</v>
      </c>
      <c r="AE44" s="9">
        <f t="shared" si="3"/>
        <v>0.31632243607951344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9.6687291648727448E-3</v>
      </c>
      <c r="AA45" s="9">
        <f t="shared" si="3"/>
        <v>0.55122156330132421</v>
      </c>
      <c r="AB45" s="9">
        <f t="shared" si="3"/>
        <v>0.10609434112072716</v>
      </c>
      <c r="AC45" s="9">
        <f t="shared" si="3"/>
        <v>0.22756292334238776</v>
      </c>
      <c r="AD45" s="9">
        <f t="shared" si="3"/>
        <v>0.10090547883469783</v>
      </c>
      <c r="AE45" s="9">
        <f t="shared" si="3"/>
        <v>0.36184039104339744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9.8330669344631506E-3</v>
      </c>
      <c r="AA46" s="9">
        <f t="shared" si="3"/>
        <v>0.70658661406183798</v>
      </c>
      <c r="AB46" s="9">
        <f t="shared" si="3"/>
        <v>0.10143064544884034</v>
      </c>
      <c r="AC46" s="9">
        <f t="shared" si="3"/>
        <v>0.19246542865333752</v>
      </c>
      <c r="AD46" s="9">
        <f t="shared" si="3"/>
        <v>8.1695653522617998E-2</v>
      </c>
      <c r="AE46" s="9">
        <f t="shared" si="3"/>
        <v>0.36293957091885626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7.0690492999715771E-3</v>
      </c>
      <c r="AA47" s="9">
        <f t="shared" si="3"/>
        <v>0.92961207331273432</v>
      </c>
      <c r="AB47" s="9">
        <f t="shared" si="3"/>
        <v>8.9234140482455732E-2</v>
      </c>
      <c r="AC47" s="9">
        <f t="shared" si="3"/>
        <v>0.28812870376313032</v>
      </c>
      <c r="AD47" s="9">
        <f t="shared" si="3"/>
        <v>0.10818120971512923</v>
      </c>
      <c r="AE47" s="9">
        <f t="shared" si="3"/>
        <v>0.38055965599127139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8.0255416314447652E-3</v>
      </c>
      <c r="AA48" s="9">
        <f t="shared" si="3"/>
        <v>0.43577377604596418</v>
      </c>
      <c r="AB48" s="9">
        <f t="shared" si="3"/>
        <v>9.1466926214187325E-2</v>
      </c>
      <c r="AC48" s="9">
        <f t="shared" si="3"/>
        <v>0.17500261006914158</v>
      </c>
      <c r="AD48" s="9">
        <f t="shared" si="3"/>
        <v>9.3713269591515755E-2</v>
      </c>
      <c r="AE48" s="9">
        <f t="shared" si="3"/>
        <v>0.40042165246003225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8.3552730652791413E-3</v>
      </c>
      <c r="AA49" s="9">
        <f t="shared" si="3"/>
        <v>0.54930338105549581</v>
      </c>
      <c r="AB49" s="9">
        <f t="shared" si="3"/>
        <v>7.3810970385256497E-2</v>
      </c>
      <c r="AC49" s="9">
        <f t="shared" si="3"/>
        <v>0.2050443208549485</v>
      </c>
      <c r="AD49" s="9">
        <f t="shared" si="3"/>
        <v>7.8442980064702739E-2</v>
      </c>
      <c r="AE49" s="9">
        <f t="shared" si="3"/>
        <v>0.31813390246815493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7.5338621665142647E-3</v>
      </c>
      <c r="AA50" s="9">
        <f t="shared" si="3"/>
        <v>0.73740058151834686</v>
      </c>
      <c r="AB50" s="9">
        <f t="shared" si="3"/>
        <v>8.7217261618565231E-2</v>
      </c>
      <c r="AC50" s="9">
        <f t="shared" si="3"/>
        <v>0.24477708754770949</v>
      </c>
      <c r="AD50" s="9">
        <f t="shared" si="3"/>
        <v>9.9419355853910568E-2</v>
      </c>
      <c r="AE50" s="9">
        <f t="shared" si="3"/>
        <v>0.37520609282963052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1.3025944827093966E-2</v>
      </c>
      <c r="AA51" s="9">
        <f t="shared" si="3"/>
        <v>0.71963132913472794</v>
      </c>
      <c r="AB51" s="9">
        <f t="shared" si="3"/>
        <v>0.10002648389647614</v>
      </c>
      <c r="AC51" s="9">
        <f t="shared" si="3"/>
        <v>0.32918168516469792</v>
      </c>
      <c r="AD51" s="9">
        <f t="shared" si="3"/>
        <v>9.4417908373231357E-2</v>
      </c>
      <c r="AE51" s="9">
        <f t="shared" si="3"/>
        <v>0.49550055503485169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5.7570169498783559E-3</v>
      </c>
      <c r="AA52" s="9">
        <f t="shared" si="4"/>
        <v>0.6525475669845382</v>
      </c>
      <c r="AB52" s="9">
        <f t="shared" si="4"/>
        <v>6.296051451833494E-2</v>
      </c>
      <c r="AC52" s="9">
        <f t="shared" si="4"/>
        <v>0.17976827404578313</v>
      </c>
      <c r="AD52" s="9">
        <f t="shared" si="4"/>
        <v>1.8558417261950962E-2</v>
      </c>
      <c r="AE52" s="9">
        <f t="shared" si="4"/>
        <v>0.40294033417997971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1.2785157403684317E-2</v>
      </c>
      <c r="AA53" s="9">
        <f t="shared" si="5"/>
        <v>0.38158161613214292</v>
      </c>
      <c r="AB53" s="9">
        <f t="shared" si="5"/>
        <v>9.1424728408811898E-2</v>
      </c>
      <c r="AC53" s="9">
        <f t="shared" si="5"/>
        <v>0.20044728479978935</v>
      </c>
      <c r="AD53" s="9">
        <f t="shared" si="5"/>
        <v>7.9171544573691688E-2</v>
      </c>
      <c r="AE53" s="9">
        <f t="shared" si="5"/>
        <v>0.36655825555369731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1.1083804240617728E-2</v>
      </c>
      <c r="AA54" s="9">
        <f t="shared" si="5"/>
        <v>0.57313594280451852</v>
      </c>
      <c r="AB54" s="9">
        <f t="shared" si="5"/>
        <v>8.7299943872574393E-2</v>
      </c>
      <c r="AC54" s="9">
        <f t="shared" si="5"/>
        <v>0.24186969718436496</v>
      </c>
      <c r="AD54" s="9">
        <f t="shared" si="5"/>
        <v>6.9274457661938516E-2</v>
      </c>
      <c r="AE54" s="9">
        <f t="shared" si="5"/>
        <v>0.4225782105704835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8.5583750150093396E-2</v>
      </c>
      <c r="AA55" s="9">
        <f t="shared" si="5"/>
        <v>0.65471037386544151</v>
      </c>
      <c r="AB55" s="9">
        <f t="shared" si="5"/>
        <v>8.5343600706275571E-2</v>
      </c>
      <c r="AC55" s="9">
        <f t="shared" si="5"/>
        <v>0.17895070440556124</v>
      </c>
      <c r="AD55" s="9">
        <f t="shared" si="5"/>
        <v>5.3884023566140506E-2</v>
      </c>
      <c r="AE55" s="9">
        <f t="shared" si="5"/>
        <v>0.39744929795656442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1.4589502333269088E-2</v>
      </c>
      <c r="AA56" s="9">
        <f t="shared" si="5"/>
        <v>0.59040176615912954</v>
      </c>
      <c r="AB56" s="9">
        <f t="shared" si="5"/>
        <v>9.3213954058836923E-2</v>
      </c>
      <c r="AC56" s="9">
        <f t="shared" si="5"/>
        <v>0.2447888376874062</v>
      </c>
      <c r="AD56" s="9">
        <f t="shared" si="5"/>
        <v>8.8345919553320607E-2</v>
      </c>
      <c r="AE56" s="9">
        <f t="shared" si="5"/>
        <v>0.38361104783931688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5.1675222744470929E-2</v>
      </c>
      <c r="AA57" s="9">
        <f t="shared" si="5"/>
        <v>0.82554070177273964</v>
      </c>
      <c r="AB57" s="9">
        <f t="shared" si="5"/>
        <v>0.13972187142718367</v>
      </c>
      <c r="AC57" s="9">
        <f t="shared" si="5"/>
        <v>0.25039542280973126</v>
      </c>
      <c r="AD57" s="9">
        <f t="shared" si="5"/>
        <v>0.11264132473491104</v>
      </c>
      <c r="AE57" s="9">
        <f t="shared" si="5"/>
        <v>0.35677225389756123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5.5290896252488168E-2</v>
      </c>
      <c r="AA58" s="9">
        <f t="shared" si="5"/>
        <v>0.69190222409667046</v>
      </c>
      <c r="AB58" s="9">
        <f t="shared" si="5"/>
        <v>0.10493448484093283</v>
      </c>
      <c r="AC58" s="9">
        <f t="shared" si="5"/>
        <v>0.2198703755180027</v>
      </c>
      <c r="AD58" s="9">
        <f t="shared" si="5"/>
        <v>8.2152750486451251E-2</v>
      </c>
      <c r="AE58" s="9">
        <f t="shared" si="5"/>
        <v>0.38061975008067583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2.4356132149939154E-2</v>
      </c>
      <c r="AA59" s="9">
        <f t="shared" si="5"/>
        <v>0.66024683779193838</v>
      </c>
      <c r="AB59" s="9">
        <f t="shared" si="5"/>
        <v>9.298912967524639E-2</v>
      </c>
      <c r="AC59" s="9">
        <f t="shared" si="5"/>
        <v>0.23560255223071735</v>
      </c>
      <c r="AD59" s="9">
        <f t="shared" si="5"/>
        <v>8.2371398535267606E-2</v>
      </c>
      <c r="AE59" s="9">
        <f t="shared" si="5"/>
        <v>0.39495910105659704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1.871333079732803E-2</v>
      </c>
      <c r="AA60" s="9">
        <f t="shared" si="5"/>
        <v>0.7093576656476035</v>
      </c>
      <c r="AB60" s="9">
        <f t="shared" si="5"/>
        <v>0.10065198879598708</v>
      </c>
      <c r="AC60" s="9">
        <f t="shared" si="5"/>
        <v>0.21229926509260824</v>
      </c>
      <c r="AD60" s="9">
        <f>AD30/$D30</f>
        <v>9.0508648019644894E-2</v>
      </c>
      <c r="AE60" s="9">
        <f t="shared" si="5"/>
        <v>0.39432967041491246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6</v>
      </c>
      <c r="AA63">
        <f t="shared" si="6"/>
        <v>6</v>
      </c>
      <c r="AB63">
        <f t="shared" si="6"/>
        <v>5</v>
      </c>
      <c r="AC63">
        <f t="shared" si="6"/>
        <v>14</v>
      </c>
      <c r="AD63">
        <f>RANK(AD32,AD$32:AD$60,AD$61)</f>
        <v>3</v>
      </c>
      <c r="AE63" s="10">
        <f>(AE32*$AF$62)+$AF$63</f>
        <v>1042421.325326425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6</v>
      </c>
      <c r="AA64">
        <f>RANK(AA33,AA$32:AA$60,AA$61)</f>
        <v>6</v>
      </c>
      <c r="AB64">
        <f t="shared" si="7"/>
        <v>5</v>
      </c>
      <c r="AC64">
        <f t="shared" si="7"/>
        <v>14</v>
      </c>
      <c r="AD64">
        <f t="shared" si="7"/>
        <v>3</v>
      </c>
      <c r="AE64" s="10">
        <f t="shared" ref="AE64:AE91" si="8">(AE33*$AF$62)+$AF$63</f>
        <v>1042421.325326425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25</v>
      </c>
      <c r="AA65">
        <f>RANK(AA34,AA$32:AA$60,AA$61)</f>
        <v>12</v>
      </c>
      <c r="AB65">
        <f t="shared" si="7"/>
        <v>20</v>
      </c>
      <c r="AC65">
        <f t="shared" si="7"/>
        <v>9</v>
      </c>
      <c r="AD65">
        <f t="shared" si="7"/>
        <v>24</v>
      </c>
      <c r="AE65" s="10">
        <f t="shared" si="8"/>
        <v>1041724.5894549692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4</v>
      </c>
      <c r="AA66">
        <f t="shared" si="7"/>
        <v>2</v>
      </c>
      <c r="AB66">
        <f t="shared" si="7"/>
        <v>27</v>
      </c>
      <c r="AC66">
        <f t="shared" si="7"/>
        <v>24</v>
      </c>
      <c r="AD66">
        <f t="shared" si="7"/>
        <v>25</v>
      </c>
      <c r="AE66" s="10">
        <f t="shared" si="8"/>
        <v>1038596.6151166349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15</v>
      </c>
      <c r="AA67">
        <f t="shared" si="7"/>
        <v>10</v>
      </c>
      <c r="AB67">
        <f t="shared" si="7"/>
        <v>26</v>
      </c>
      <c r="AC67">
        <f t="shared" si="7"/>
        <v>22</v>
      </c>
      <c r="AD67">
        <f t="shared" si="7"/>
        <v>12</v>
      </c>
      <c r="AE67" s="10">
        <f t="shared" si="8"/>
        <v>1034658.8769083886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11</v>
      </c>
      <c r="AA68">
        <f t="shared" si="7"/>
        <v>5</v>
      </c>
      <c r="AB68">
        <f t="shared" si="7"/>
        <v>25</v>
      </c>
      <c r="AC68">
        <f t="shared" si="7"/>
        <v>18</v>
      </c>
      <c r="AD68">
        <f t="shared" si="7"/>
        <v>21</v>
      </c>
      <c r="AE68" s="10">
        <f t="shared" si="8"/>
        <v>1038552.3299469651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24</v>
      </c>
      <c r="AA69">
        <f t="shared" si="7"/>
        <v>19</v>
      </c>
      <c r="AB69">
        <f t="shared" si="7"/>
        <v>1</v>
      </c>
      <c r="AC69">
        <f t="shared" si="7"/>
        <v>26</v>
      </c>
      <c r="AD69">
        <f t="shared" si="7"/>
        <v>28</v>
      </c>
      <c r="AE69" s="10">
        <f t="shared" si="8"/>
        <v>1036189.1705149735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26</v>
      </c>
      <c r="AB70">
        <f t="shared" si="7"/>
        <v>12</v>
      </c>
      <c r="AC70">
        <f t="shared" si="7"/>
        <v>29</v>
      </c>
      <c r="AD70">
        <f t="shared" si="7"/>
        <v>15</v>
      </c>
      <c r="AE70" s="10">
        <f t="shared" si="8"/>
        <v>1030703.7679418748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20</v>
      </c>
      <c r="AA71">
        <f t="shared" si="7"/>
        <v>1</v>
      </c>
      <c r="AB71">
        <f t="shared" si="7"/>
        <v>15</v>
      </c>
      <c r="AC71">
        <f t="shared" si="7"/>
        <v>21</v>
      </c>
      <c r="AD71">
        <f t="shared" si="7"/>
        <v>9</v>
      </c>
      <c r="AE71" s="10">
        <f t="shared" si="8"/>
        <v>1033273.7043526712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26</v>
      </c>
      <c r="AA72">
        <f t="shared" si="7"/>
        <v>8</v>
      </c>
      <c r="AB72">
        <f t="shared" si="7"/>
        <v>4</v>
      </c>
      <c r="AC72">
        <f t="shared" si="7"/>
        <v>28</v>
      </c>
      <c r="AD72">
        <f t="shared" si="7"/>
        <v>22</v>
      </c>
      <c r="AE72" s="10">
        <f t="shared" si="8"/>
        <v>1033968.2339504359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18</v>
      </c>
      <c r="AA73">
        <f t="shared" si="7"/>
        <v>20</v>
      </c>
      <c r="AB73">
        <f t="shared" si="7"/>
        <v>3</v>
      </c>
      <c r="AC73">
        <f t="shared" ref="AC73:AD73" si="9">RANK(AC42,AC$32:AC$60,AC$61)</f>
        <v>2</v>
      </c>
      <c r="AD73">
        <f t="shared" si="9"/>
        <v>5</v>
      </c>
      <c r="AE73" s="10">
        <f t="shared" si="8"/>
        <v>1038534.0391440587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28</v>
      </c>
      <c r="AA74">
        <f t="shared" si="10"/>
        <v>22</v>
      </c>
      <c r="AB74">
        <f t="shared" si="10"/>
        <v>24</v>
      </c>
      <c r="AC74">
        <f t="shared" si="10"/>
        <v>16</v>
      </c>
      <c r="AD74">
        <f t="shared" si="10"/>
        <v>1</v>
      </c>
      <c r="AE74" s="10">
        <f t="shared" si="8"/>
        <v>1036673.5355300654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9</v>
      </c>
      <c r="AA75">
        <f t="shared" si="10"/>
        <v>28</v>
      </c>
      <c r="AB75">
        <f t="shared" si="10"/>
        <v>18</v>
      </c>
      <c r="AC75">
        <f t="shared" si="10"/>
        <v>27</v>
      </c>
      <c r="AD75">
        <f t="shared" si="10"/>
        <v>26</v>
      </c>
      <c r="AE75" s="10">
        <f t="shared" si="8"/>
        <v>1031632.2436079513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17</v>
      </c>
      <c r="AA76">
        <f t="shared" si="10"/>
        <v>24</v>
      </c>
      <c r="AB76">
        <f t="shared" si="10"/>
        <v>7</v>
      </c>
      <c r="AC76">
        <f t="shared" si="10"/>
        <v>10</v>
      </c>
      <c r="AD76">
        <f>RANK(AD45,AD$32:AD$60,AD$61)</f>
        <v>7</v>
      </c>
      <c r="AE76" s="10">
        <f t="shared" si="8"/>
        <v>1036184.0391043398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16</v>
      </c>
      <c r="AA77">
        <f t="shared" si="10"/>
        <v>14</v>
      </c>
      <c r="AB77">
        <f t="shared" si="10"/>
        <v>9</v>
      </c>
      <c r="AC77">
        <f t="shared" si="10"/>
        <v>19</v>
      </c>
      <c r="AD77">
        <f t="shared" si="10"/>
        <v>18</v>
      </c>
      <c r="AE77" s="10">
        <f t="shared" si="8"/>
        <v>1036293.9570918856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23</v>
      </c>
      <c r="AA78">
        <f t="shared" si="10"/>
        <v>3</v>
      </c>
      <c r="AB78">
        <f t="shared" si="10"/>
        <v>19</v>
      </c>
      <c r="AC78">
        <f t="shared" si="10"/>
        <v>3</v>
      </c>
      <c r="AD78">
        <f t="shared" si="10"/>
        <v>6</v>
      </c>
      <c r="AE78" s="10">
        <f t="shared" si="8"/>
        <v>1038055.9655991271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21</v>
      </c>
      <c r="AA79">
        <f t="shared" si="10"/>
        <v>27</v>
      </c>
      <c r="AB79">
        <f t="shared" si="10"/>
        <v>16</v>
      </c>
      <c r="AC79">
        <f t="shared" si="10"/>
        <v>25</v>
      </c>
      <c r="AD79">
        <f t="shared" si="10"/>
        <v>11</v>
      </c>
      <c r="AE79" s="10">
        <f t="shared" si="8"/>
        <v>1040042.1652460032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19</v>
      </c>
      <c r="AA80">
        <f t="shared" si="10"/>
        <v>25</v>
      </c>
      <c r="AB80">
        <f t="shared" si="10"/>
        <v>28</v>
      </c>
      <c r="AC80">
        <f t="shared" si="10"/>
        <v>13</v>
      </c>
      <c r="AD80">
        <f t="shared" si="10"/>
        <v>20</v>
      </c>
      <c r="AE80" s="10">
        <f t="shared" si="8"/>
        <v>1031813.3902468155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22</v>
      </c>
      <c r="AA81">
        <f t="shared" si="10"/>
        <v>9</v>
      </c>
      <c r="AB81">
        <f t="shared" si="10"/>
        <v>22</v>
      </c>
      <c r="AC81">
        <f t="shared" si="10"/>
        <v>6</v>
      </c>
      <c r="AD81">
        <f t="shared" si="10"/>
        <v>8</v>
      </c>
      <c r="AE81" s="10">
        <f t="shared" si="8"/>
        <v>1037520.6092829631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12</v>
      </c>
      <c r="AA82">
        <f t="shared" si="10"/>
        <v>11</v>
      </c>
      <c r="AB82">
        <f t="shared" si="10"/>
        <v>11</v>
      </c>
      <c r="AC82">
        <f t="shared" si="10"/>
        <v>1</v>
      </c>
      <c r="AD82">
        <f t="shared" si="10"/>
        <v>10</v>
      </c>
      <c r="AE82" s="10">
        <f t="shared" si="8"/>
        <v>1049550.0555034853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27</v>
      </c>
      <c r="AA83">
        <f t="shared" ref="AA83:AD83" si="11">RANK(AA52,AA$32:AA$60,AA$61)</f>
        <v>18</v>
      </c>
      <c r="AB83">
        <f t="shared" si="11"/>
        <v>29</v>
      </c>
      <c r="AC83">
        <f t="shared" si="11"/>
        <v>20</v>
      </c>
      <c r="AD83">
        <f t="shared" si="11"/>
        <v>29</v>
      </c>
      <c r="AE83" s="10">
        <f t="shared" si="8"/>
        <v>1040294.033417998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13</v>
      </c>
      <c r="AA84">
        <f t="shared" si="12"/>
        <v>29</v>
      </c>
      <c r="AB84">
        <f t="shared" si="12"/>
        <v>17</v>
      </c>
      <c r="AC84">
        <f t="shared" si="12"/>
        <v>17</v>
      </c>
      <c r="AD84">
        <f t="shared" si="12"/>
        <v>19</v>
      </c>
      <c r="AE84" s="10">
        <f t="shared" si="8"/>
        <v>1036655.8255553697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14</v>
      </c>
      <c r="AA85">
        <f t="shared" si="12"/>
        <v>23</v>
      </c>
      <c r="AB85">
        <f t="shared" si="12"/>
        <v>21</v>
      </c>
      <c r="AC85">
        <f t="shared" si="12"/>
        <v>7</v>
      </c>
      <c r="AD85">
        <f t="shared" si="12"/>
        <v>23</v>
      </c>
      <c r="AE85" s="10">
        <f t="shared" si="8"/>
        <v>1042257.8210570484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1</v>
      </c>
      <c r="AA86">
        <f t="shared" si="12"/>
        <v>17</v>
      </c>
      <c r="AB86">
        <f t="shared" si="12"/>
        <v>23</v>
      </c>
      <c r="AC86">
        <f t="shared" si="12"/>
        <v>23</v>
      </c>
      <c r="AD86">
        <f t="shared" si="12"/>
        <v>27</v>
      </c>
      <c r="AE86" s="10">
        <f t="shared" si="8"/>
        <v>1039744.9297956565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10</v>
      </c>
      <c r="AA87">
        <f t="shared" si="12"/>
        <v>21</v>
      </c>
      <c r="AB87">
        <f t="shared" si="12"/>
        <v>13</v>
      </c>
      <c r="AC87">
        <f t="shared" si="12"/>
        <v>5</v>
      </c>
      <c r="AD87">
        <f t="shared" si="12"/>
        <v>14</v>
      </c>
      <c r="AE87" s="10">
        <f t="shared" si="8"/>
        <v>1038361.1047839317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3</v>
      </c>
      <c r="AA88">
        <f t="shared" si="12"/>
        <v>4</v>
      </c>
      <c r="AB88">
        <f t="shared" si="12"/>
        <v>2</v>
      </c>
      <c r="AC88">
        <f t="shared" si="12"/>
        <v>4</v>
      </c>
      <c r="AD88">
        <f t="shared" si="12"/>
        <v>2</v>
      </c>
      <c r="AE88" s="10">
        <f t="shared" si="8"/>
        <v>1035677.2253897561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2</v>
      </c>
      <c r="AA89">
        <f t="shared" si="12"/>
        <v>15</v>
      </c>
      <c r="AB89">
        <f t="shared" si="12"/>
        <v>8</v>
      </c>
      <c r="AC89">
        <f t="shared" si="12"/>
        <v>11</v>
      </c>
      <c r="AD89">
        <f t="shared" si="12"/>
        <v>17</v>
      </c>
      <c r="AE89" s="10">
        <f t="shared" si="8"/>
        <v>1038061.9750080676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5</v>
      </c>
      <c r="AA90">
        <f t="shared" si="12"/>
        <v>16</v>
      </c>
      <c r="AB90">
        <f t="shared" si="12"/>
        <v>14</v>
      </c>
      <c r="AC90">
        <f t="shared" si="12"/>
        <v>8</v>
      </c>
      <c r="AD90">
        <f t="shared" si="12"/>
        <v>16</v>
      </c>
      <c r="AE90" s="10">
        <f t="shared" si="8"/>
        <v>1039495.9101056597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13</v>
      </c>
      <c r="AB91">
        <f t="shared" si="12"/>
        <v>10</v>
      </c>
      <c r="AC91">
        <f t="shared" si="12"/>
        <v>12</v>
      </c>
      <c r="AD91">
        <f>RANK(AD60,AD$32:AD$60,AD$61)</f>
        <v>13</v>
      </c>
      <c r="AE91" s="10">
        <f t="shared" si="8"/>
        <v>1039432.9670414913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2322264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6</v>
      </c>
      <c r="X100" s="16">
        <v>6</v>
      </c>
      <c r="Y100" s="16">
        <v>5</v>
      </c>
      <c r="Z100" s="16">
        <v>14</v>
      </c>
      <c r="AA100" s="16">
        <v>3</v>
      </c>
      <c r="AB100" s="16">
        <v>1042421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6</v>
      </c>
      <c r="X101" s="16">
        <v>6</v>
      </c>
      <c r="Y101" s="16">
        <v>5</v>
      </c>
      <c r="Z101" s="16">
        <v>14</v>
      </c>
      <c r="AA101" s="16">
        <v>3</v>
      </c>
      <c r="AB101" s="16">
        <v>1042421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25</v>
      </c>
      <c r="X102" s="16">
        <v>12</v>
      </c>
      <c r="Y102" s="16">
        <v>20</v>
      </c>
      <c r="Z102" s="16">
        <v>9</v>
      </c>
      <c r="AA102" s="16">
        <v>24</v>
      </c>
      <c r="AB102" s="16">
        <v>1041725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4</v>
      </c>
      <c r="X103" s="16">
        <v>2</v>
      </c>
      <c r="Y103" s="16">
        <v>27</v>
      </c>
      <c r="Z103" s="16">
        <v>24</v>
      </c>
      <c r="AA103" s="16">
        <v>25</v>
      </c>
      <c r="AB103" s="16">
        <v>1038597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15</v>
      </c>
      <c r="X104" s="16">
        <v>10</v>
      </c>
      <c r="Y104" s="16">
        <v>26</v>
      </c>
      <c r="Z104" s="16">
        <v>22</v>
      </c>
      <c r="AA104" s="16">
        <v>12</v>
      </c>
      <c r="AB104" s="16">
        <v>1034659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11</v>
      </c>
      <c r="X105" s="16">
        <v>5</v>
      </c>
      <c r="Y105" s="16">
        <v>25</v>
      </c>
      <c r="Z105" s="16">
        <v>18</v>
      </c>
      <c r="AA105" s="16">
        <v>21</v>
      </c>
      <c r="AB105" s="16">
        <v>1038552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24</v>
      </c>
      <c r="X106" s="16">
        <v>19</v>
      </c>
      <c r="Y106" s="16">
        <v>1</v>
      </c>
      <c r="Z106" s="16">
        <v>26</v>
      </c>
      <c r="AA106" s="16">
        <v>28</v>
      </c>
      <c r="AB106" s="16">
        <v>1036189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26</v>
      </c>
      <c r="Y107" s="16">
        <v>12</v>
      </c>
      <c r="Z107" s="16">
        <v>29</v>
      </c>
      <c r="AA107" s="16">
        <v>15</v>
      </c>
      <c r="AB107" s="16">
        <v>1030704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20</v>
      </c>
      <c r="X108" s="16">
        <v>1</v>
      </c>
      <c r="Y108" s="16">
        <v>15</v>
      </c>
      <c r="Z108" s="16">
        <v>21</v>
      </c>
      <c r="AA108" s="16">
        <v>9</v>
      </c>
      <c r="AB108" s="16">
        <v>1033274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26</v>
      </c>
      <c r="X109" s="16">
        <v>8</v>
      </c>
      <c r="Y109" s="16">
        <v>4</v>
      </c>
      <c r="Z109" s="16">
        <v>28</v>
      </c>
      <c r="AA109" s="16">
        <v>22</v>
      </c>
      <c r="AB109" s="16">
        <v>1033968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18</v>
      </c>
      <c r="X110" s="16">
        <v>20</v>
      </c>
      <c r="Y110" s="16">
        <v>3</v>
      </c>
      <c r="Z110" s="16">
        <v>2</v>
      </c>
      <c r="AA110" s="16">
        <v>5</v>
      </c>
      <c r="AB110" s="16">
        <v>1038534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28</v>
      </c>
      <c r="X111" s="16">
        <v>22</v>
      </c>
      <c r="Y111" s="16">
        <v>24</v>
      </c>
      <c r="Z111" s="16">
        <v>16</v>
      </c>
      <c r="AA111" s="16">
        <v>1</v>
      </c>
      <c r="AB111" s="16">
        <v>1036674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9</v>
      </c>
      <c r="X112" s="16">
        <v>28</v>
      </c>
      <c r="Y112" s="16">
        <v>18</v>
      </c>
      <c r="Z112" s="16">
        <v>27</v>
      </c>
      <c r="AA112" s="16">
        <v>26</v>
      </c>
      <c r="AB112" s="16">
        <v>1031632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17</v>
      </c>
      <c r="X113" s="16">
        <v>24</v>
      </c>
      <c r="Y113" s="16">
        <v>7</v>
      </c>
      <c r="Z113" s="16">
        <v>10</v>
      </c>
      <c r="AA113" s="16">
        <v>7</v>
      </c>
      <c r="AB113" s="16">
        <v>1036184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16</v>
      </c>
      <c r="X114" s="16">
        <v>14</v>
      </c>
      <c r="Y114" s="16">
        <v>9</v>
      </c>
      <c r="Z114" s="16">
        <v>19</v>
      </c>
      <c r="AA114" s="16">
        <v>18</v>
      </c>
      <c r="AB114" s="16">
        <v>1036294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23</v>
      </c>
      <c r="X115" s="16">
        <v>3</v>
      </c>
      <c r="Y115" s="16">
        <v>19</v>
      </c>
      <c r="Z115" s="16">
        <v>3</v>
      </c>
      <c r="AA115" s="16">
        <v>6</v>
      </c>
      <c r="AB115" s="16">
        <v>1038056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21</v>
      </c>
      <c r="X116" s="16">
        <v>27</v>
      </c>
      <c r="Y116" s="16">
        <v>16</v>
      </c>
      <c r="Z116" s="16">
        <v>25</v>
      </c>
      <c r="AA116" s="16">
        <v>11</v>
      </c>
      <c r="AB116" s="16">
        <v>1040042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19</v>
      </c>
      <c r="X117" s="16">
        <v>25</v>
      </c>
      <c r="Y117" s="16">
        <v>28</v>
      </c>
      <c r="Z117" s="16">
        <v>13</v>
      </c>
      <c r="AA117" s="16">
        <v>20</v>
      </c>
      <c r="AB117" s="16">
        <v>1031813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22</v>
      </c>
      <c r="X118" s="16">
        <v>9</v>
      </c>
      <c r="Y118" s="16">
        <v>22</v>
      </c>
      <c r="Z118" s="16">
        <v>6</v>
      </c>
      <c r="AA118" s="16">
        <v>8</v>
      </c>
      <c r="AB118" s="16">
        <v>1037521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12</v>
      </c>
      <c r="X119" s="16">
        <v>11</v>
      </c>
      <c r="Y119" s="16">
        <v>11</v>
      </c>
      <c r="Z119" s="16">
        <v>1</v>
      </c>
      <c r="AA119" s="16">
        <v>10</v>
      </c>
      <c r="AB119" s="16">
        <v>1049550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27</v>
      </c>
      <c r="X120" s="16">
        <v>18</v>
      </c>
      <c r="Y120" s="16">
        <v>29</v>
      </c>
      <c r="Z120" s="16">
        <v>20</v>
      </c>
      <c r="AA120" s="16">
        <v>29</v>
      </c>
      <c r="AB120" s="16">
        <v>1040294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13</v>
      </c>
      <c r="X121" s="16">
        <v>29</v>
      </c>
      <c r="Y121" s="16">
        <v>17</v>
      </c>
      <c r="Z121" s="16">
        <v>17</v>
      </c>
      <c r="AA121" s="16">
        <v>19</v>
      </c>
      <c r="AB121" s="16">
        <v>1036656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14</v>
      </c>
      <c r="X122" s="16">
        <v>23</v>
      </c>
      <c r="Y122" s="16">
        <v>21</v>
      </c>
      <c r="Z122" s="16">
        <v>7</v>
      </c>
      <c r="AA122" s="16">
        <v>23</v>
      </c>
      <c r="AB122" s="16">
        <v>1042258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1</v>
      </c>
      <c r="X123" s="16">
        <v>17</v>
      </c>
      <c r="Y123" s="16">
        <v>23</v>
      </c>
      <c r="Z123" s="16">
        <v>23</v>
      </c>
      <c r="AA123" s="16">
        <v>27</v>
      </c>
      <c r="AB123" s="16">
        <v>1039745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10</v>
      </c>
      <c r="X124" s="16">
        <v>21</v>
      </c>
      <c r="Y124" s="16">
        <v>13</v>
      </c>
      <c r="Z124" s="16">
        <v>5</v>
      </c>
      <c r="AA124" s="16">
        <v>14</v>
      </c>
      <c r="AB124" s="16">
        <v>1038361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3</v>
      </c>
      <c r="X125" s="16">
        <v>4</v>
      </c>
      <c r="Y125" s="16">
        <v>2</v>
      </c>
      <c r="Z125" s="16">
        <v>4</v>
      </c>
      <c r="AA125" s="16">
        <v>2</v>
      </c>
      <c r="AB125" s="16">
        <v>1035677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2</v>
      </c>
      <c r="X126" s="16">
        <v>15</v>
      </c>
      <c r="Y126" s="16">
        <v>8</v>
      </c>
      <c r="Z126" s="16">
        <v>11</v>
      </c>
      <c r="AA126" s="16">
        <v>17</v>
      </c>
      <c r="AB126" s="16">
        <v>1038062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5</v>
      </c>
      <c r="X127" s="16">
        <v>16</v>
      </c>
      <c r="Y127" s="16">
        <v>14</v>
      </c>
      <c r="Z127" s="16">
        <v>8</v>
      </c>
      <c r="AA127" s="16">
        <v>16</v>
      </c>
      <c r="AB127" s="16">
        <v>1039496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8</v>
      </c>
      <c r="X128" s="16">
        <v>13</v>
      </c>
      <c r="Y128" s="16">
        <v>10</v>
      </c>
      <c r="Z128" s="16">
        <v>12</v>
      </c>
      <c r="AA128" s="16">
        <v>13</v>
      </c>
      <c r="AB128" s="16">
        <v>1039433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299</v>
      </c>
      <c r="C131" s="16" t="s">
        <v>132</v>
      </c>
      <c r="D131" s="16" t="s">
        <v>300</v>
      </c>
      <c r="E131" s="16" t="s">
        <v>132</v>
      </c>
      <c r="F131" s="16" t="s">
        <v>301</v>
      </c>
      <c r="G131" s="16" t="s">
        <v>132</v>
      </c>
      <c r="H131" s="16" t="s">
        <v>302</v>
      </c>
      <c r="I131" s="16" t="s">
        <v>303</v>
      </c>
      <c r="J131" s="16" t="s">
        <v>304</v>
      </c>
      <c r="K131" s="16" t="s">
        <v>132</v>
      </c>
      <c r="L131" s="16" t="s">
        <v>132</v>
      </c>
      <c r="M131" s="16" t="s">
        <v>305</v>
      </c>
      <c r="N131" s="16" t="s">
        <v>132</v>
      </c>
      <c r="O131" s="16" t="s">
        <v>306</v>
      </c>
      <c r="P131" s="16" t="s">
        <v>307</v>
      </c>
      <c r="Q131" s="16" t="s">
        <v>308</v>
      </c>
      <c r="R131" s="16" t="s">
        <v>309</v>
      </c>
      <c r="S131" s="16" t="s">
        <v>132</v>
      </c>
      <c r="T131" s="16" t="s">
        <v>132</v>
      </c>
      <c r="U131" s="16" t="s">
        <v>310</v>
      </c>
      <c r="V131" s="16" t="s">
        <v>311</v>
      </c>
      <c r="W131" s="16" t="s">
        <v>312</v>
      </c>
      <c r="X131" s="16" t="s">
        <v>313</v>
      </c>
      <c r="Y131" s="16" t="s">
        <v>314</v>
      </c>
      <c r="Z131" s="16" t="s">
        <v>132</v>
      </c>
      <c r="AA131" s="16" t="s">
        <v>315</v>
      </c>
    </row>
    <row r="132" spans="1:27" ht="42.75" thickBot="1" x14ac:dyDescent="0.3">
      <c r="A132" s="15" t="s">
        <v>133</v>
      </c>
      <c r="B132" s="16" t="s">
        <v>299</v>
      </c>
      <c r="C132" s="16" t="s">
        <v>132</v>
      </c>
      <c r="D132" s="16" t="s">
        <v>300</v>
      </c>
      <c r="E132" s="16" t="s">
        <v>132</v>
      </c>
      <c r="F132" s="16" t="s">
        <v>301</v>
      </c>
      <c r="G132" s="16" t="s">
        <v>132</v>
      </c>
      <c r="H132" s="16" t="s">
        <v>302</v>
      </c>
      <c r="I132" s="16" t="s">
        <v>303</v>
      </c>
      <c r="J132" s="16" t="s">
        <v>316</v>
      </c>
      <c r="K132" s="16" t="s">
        <v>132</v>
      </c>
      <c r="L132" s="16" t="s">
        <v>132</v>
      </c>
      <c r="M132" s="16" t="s">
        <v>305</v>
      </c>
      <c r="N132" s="16" t="s">
        <v>132</v>
      </c>
      <c r="O132" s="16" t="s">
        <v>306</v>
      </c>
      <c r="P132" s="16" t="s">
        <v>307</v>
      </c>
      <c r="Q132" s="16" t="s">
        <v>308</v>
      </c>
      <c r="R132" s="16" t="s">
        <v>317</v>
      </c>
      <c r="S132" s="16" t="s">
        <v>132</v>
      </c>
      <c r="T132" s="16" t="s">
        <v>132</v>
      </c>
      <c r="U132" s="16" t="s">
        <v>318</v>
      </c>
      <c r="V132" s="16" t="s">
        <v>311</v>
      </c>
      <c r="W132" s="16" t="s">
        <v>319</v>
      </c>
      <c r="X132" s="16" t="s">
        <v>313</v>
      </c>
      <c r="Y132" s="16" t="s">
        <v>320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299</v>
      </c>
      <c r="C133" s="16" t="s">
        <v>132</v>
      </c>
      <c r="D133" s="16" t="s">
        <v>300</v>
      </c>
      <c r="E133" s="16" t="s">
        <v>132</v>
      </c>
      <c r="F133" s="16" t="s">
        <v>301</v>
      </c>
      <c r="G133" s="16" t="s">
        <v>132</v>
      </c>
      <c r="H133" s="16" t="s">
        <v>302</v>
      </c>
      <c r="I133" s="16" t="s">
        <v>303</v>
      </c>
      <c r="J133" s="16" t="s">
        <v>132</v>
      </c>
      <c r="K133" s="16" t="s">
        <v>132</v>
      </c>
      <c r="L133" s="16" t="s">
        <v>132</v>
      </c>
      <c r="M133" s="16" t="s">
        <v>305</v>
      </c>
      <c r="N133" s="16" t="s">
        <v>132</v>
      </c>
      <c r="O133" s="16" t="s">
        <v>306</v>
      </c>
      <c r="P133" s="16" t="s">
        <v>307</v>
      </c>
      <c r="Q133" s="16" t="s">
        <v>308</v>
      </c>
      <c r="R133" s="16" t="s">
        <v>317</v>
      </c>
      <c r="S133" s="16" t="s">
        <v>132</v>
      </c>
      <c r="T133" s="16" t="s">
        <v>132</v>
      </c>
      <c r="U133" s="16" t="s">
        <v>321</v>
      </c>
      <c r="V133" s="16" t="s">
        <v>311</v>
      </c>
      <c r="W133" s="16" t="s">
        <v>319</v>
      </c>
      <c r="X133" s="16" t="s">
        <v>322</v>
      </c>
      <c r="Y133" s="16" t="s">
        <v>320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299</v>
      </c>
      <c r="C134" s="16" t="s">
        <v>132</v>
      </c>
      <c r="D134" s="16" t="s">
        <v>323</v>
      </c>
      <c r="E134" s="16" t="s">
        <v>132</v>
      </c>
      <c r="F134" s="16" t="s">
        <v>301</v>
      </c>
      <c r="G134" s="16" t="s">
        <v>132</v>
      </c>
      <c r="H134" s="16" t="s">
        <v>302</v>
      </c>
      <c r="I134" s="16" t="s">
        <v>303</v>
      </c>
      <c r="J134" s="16" t="s">
        <v>132</v>
      </c>
      <c r="K134" s="16" t="s">
        <v>132</v>
      </c>
      <c r="L134" s="16" t="s">
        <v>132</v>
      </c>
      <c r="M134" s="16" t="s">
        <v>305</v>
      </c>
      <c r="N134" s="16" t="s">
        <v>132</v>
      </c>
      <c r="O134" s="16" t="s">
        <v>306</v>
      </c>
      <c r="P134" s="16" t="s">
        <v>307</v>
      </c>
      <c r="Q134" s="16" t="s">
        <v>308</v>
      </c>
      <c r="R134" s="16" t="s">
        <v>324</v>
      </c>
      <c r="S134" s="16" t="s">
        <v>132</v>
      </c>
      <c r="T134" s="16" t="s">
        <v>132</v>
      </c>
      <c r="U134" s="16" t="s">
        <v>321</v>
      </c>
      <c r="V134" s="16" t="s">
        <v>311</v>
      </c>
      <c r="W134" s="16" t="s">
        <v>319</v>
      </c>
      <c r="X134" s="16" t="s">
        <v>322</v>
      </c>
      <c r="Y134" s="16" t="s">
        <v>320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299</v>
      </c>
      <c r="C135" s="16" t="s">
        <v>132</v>
      </c>
      <c r="D135" s="16" t="s">
        <v>323</v>
      </c>
      <c r="E135" s="16" t="s">
        <v>132</v>
      </c>
      <c r="F135" s="16" t="s">
        <v>301</v>
      </c>
      <c r="G135" s="16" t="s">
        <v>132</v>
      </c>
      <c r="H135" s="16" t="s">
        <v>325</v>
      </c>
      <c r="I135" s="16" t="s">
        <v>303</v>
      </c>
      <c r="J135" s="16" t="s">
        <v>132</v>
      </c>
      <c r="K135" s="16" t="s">
        <v>132</v>
      </c>
      <c r="L135" s="16" t="s">
        <v>132</v>
      </c>
      <c r="M135" s="16" t="s">
        <v>305</v>
      </c>
      <c r="N135" s="16" t="s">
        <v>132</v>
      </c>
      <c r="O135" s="16" t="s">
        <v>306</v>
      </c>
      <c r="P135" s="16" t="s">
        <v>307</v>
      </c>
      <c r="Q135" s="16" t="s">
        <v>308</v>
      </c>
      <c r="R135" s="16" t="s">
        <v>324</v>
      </c>
      <c r="S135" s="16" t="s">
        <v>132</v>
      </c>
      <c r="T135" s="16" t="s">
        <v>132</v>
      </c>
      <c r="U135" s="16" t="s">
        <v>326</v>
      </c>
      <c r="V135" s="16" t="s">
        <v>311</v>
      </c>
      <c r="W135" s="16" t="s">
        <v>319</v>
      </c>
      <c r="X135" s="16" t="s">
        <v>322</v>
      </c>
      <c r="Y135" s="16" t="s">
        <v>327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299</v>
      </c>
      <c r="C136" s="16" t="s">
        <v>132</v>
      </c>
      <c r="D136" s="16" t="s">
        <v>132</v>
      </c>
      <c r="E136" s="16" t="s">
        <v>132</v>
      </c>
      <c r="F136" s="16" t="s">
        <v>301</v>
      </c>
      <c r="G136" s="16" t="s">
        <v>132</v>
      </c>
      <c r="H136" s="16" t="s">
        <v>328</v>
      </c>
      <c r="I136" s="16" t="s">
        <v>303</v>
      </c>
      <c r="J136" s="16" t="s">
        <v>132</v>
      </c>
      <c r="K136" s="16" t="s">
        <v>132</v>
      </c>
      <c r="L136" s="16" t="s">
        <v>132</v>
      </c>
      <c r="M136" s="16" t="s">
        <v>305</v>
      </c>
      <c r="N136" s="16" t="s">
        <v>132</v>
      </c>
      <c r="O136" s="16" t="s">
        <v>306</v>
      </c>
      <c r="P136" s="16" t="s">
        <v>307</v>
      </c>
      <c r="Q136" s="16" t="s">
        <v>329</v>
      </c>
      <c r="R136" s="16" t="s">
        <v>132</v>
      </c>
      <c r="S136" s="16" t="s">
        <v>132</v>
      </c>
      <c r="T136" s="16" t="s">
        <v>132</v>
      </c>
      <c r="U136" s="16" t="s">
        <v>330</v>
      </c>
      <c r="V136" s="16" t="s">
        <v>311</v>
      </c>
      <c r="W136" s="16" t="s">
        <v>319</v>
      </c>
      <c r="X136" s="16" t="s">
        <v>322</v>
      </c>
      <c r="Y136" s="16" t="s">
        <v>327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299</v>
      </c>
      <c r="C137" s="16" t="s">
        <v>132</v>
      </c>
      <c r="D137" s="16" t="s">
        <v>132</v>
      </c>
      <c r="E137" s="16" t="s">
        <v>132</v>
      </c>
      <c r="F137" s="16" t="s">
        <v>301</v>
      </c>
      <c r="G137" s="16" t="s">
        <v>132</v>
      </c>
      <c r="H137" s="16" t="s">
        <v>328</v>
      </c>
      <c r="I137" s="16" t="s">
        <v>303</v>
      </c>
      <c r="J137" s="16" t="s">
        <v>132</v>
      </c>
      <c r="K137" s="16" t="s">
        <v>132</v>
      </c>
      <c r="L137" s="16" t="s">
        <v>132</v>
      </c>
      <c r="M137" s="16" t="s">
        <v>305</v>
      </c>
      <c r="N137" s="16" t="s">
        <v>132</v>
      </c>
      <c r="O137" s="16" t="s">
        <v>306</v>
      </c>
      <c r="P137" s="16" t="s">
        <v>307</v>
      </c>
      <c r="Q137" s="16" t="s">
        <v>329</v>
      </c>
      <c r="R137" s="16" t="s">
        <v>132</v>
      </c>
      <c r="S137" s="16" t="s">
        <v>132</v>
      </c>
      <c r="T137" s="16" t="s">
        <v>132</v>
      </c>
      <c r="U137" s="16" t="s">
        <v>330</v>
      </c>
      <c r="V137" s="16" t="s">
        <v>311</v>
      </c>
      <c r="W137" s="16" t="s">
        <v>319</v>
      </c>
      <c r="X137" s="16" t="s">
        <v>322</v>
      </c>
      <c r="Y137" s="16" t="s">
        <v>327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331</v>
      </c>
      <c r="C138" s="16" t="s">
        <v>132</v>
      </c>
      <c r="D138" s="16" t="s">
        <v>132</v>
      </c>
      <c r="E138" s="16" t="s">
        <v>132</v>
      </c>
      <c r="F138" s="16" t="s">
        <v>301</v>
      </c>
      <c r="G138" s="16" t="s">
        <v>132</v>
      </c>
      <c r="H138" s="16" t="s">
        <v>328</v>
      </c>
      <c r="I138" s="16" t="s">
        <v>303</v>
      </c>
      <c r="J138" s="16" t="s">
        <v>132</v>
      </c>
      <c r="K138" s="16" t="s">
        <v>132</v>
      </c>
      <c r="L138" s="16" t="s">
        <v>132</v>
      </c>
      <c r="M138" s="16" t="s">
        <v>305</v>
      </c>
      <c r="N138" s="16" t="s">
        <v>132</v>
      </c>
      <c r="O138" s="16" t="s">
        <v>332</v>
      </c>
      <c r="P138" s="16" t="s">
        <v>307</v>
      </c>
      <c r="Q138" s="16" t="s">
        <v>329</v>
      </c>
      <c r="R138" s="16" t="s">
        <v>132</v>
      </c>
      <c r="S138" s="16" t="s">
        <v>132</v>
      </c>
      <c r="T138" s="16" t="s">
        <v>132</v>
      </c>
      <c r="U138" s="16" t="s">
        <v>330</v>
      </c>
      <c r="V138" s="16" t="s">
        <v>311</v>
      </c>
      <c r="W138" s="16" t="s">
        <v>319</v>
      </c>
      <c r="X138" s="16" t="s">
        <v>322</v>
      </c>
      <c r="Y138" s="16" t="s">
        <v>327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132</v>
      </c>
      <c r="F139" s="16" t="s">
        <v>301</v>
      </c>
      <c r="G139" s="16" t="s">
        <v>132</v>
      </c>
      <c r="H139" s="16" t="s">
        <v>328</v>
      </c>
      <c r="I139" s="16" t="s">
        <v>303</v>
      </c>
      <c r="J139" s="16" t="s">
        <v>132</v>
      </c>
      <c r="K139" s="16" t="s">
        <v>132</v>
      </c>
      <c r="L139" s="16" t="s">
        <v>132</v>
      </c>
      <c r="M139" s="16" t="s">
        <v>305</v>
      </c>
      <c r="N139" s="16" t="s">
        <v>132</v>
      </c>
      <c r="O139" s="16" t="s">
        <v>332</v>
      </c>
      <c r="P139" s="16" t="s">
        <v>307</v>
      </c>
      <c r="Q139" s="16" t="s">
        <v>329</v>
      </c>
      <c r="R139" s="16" t="s">
        <v>132</v>
      </c>
      <c r="S139" s="16" t="s">
        <v>132</v>
      </c>
      <c r="T139" s="16" t="s">
        <v>132</v>
      </c>
      <c r="U139" s="16" t="s">
        <v>330</v>
      </c>
      <c r="V139" s="16" t="s">
        <v>311</v>
      </c>
      <c r="W139" s="16" t="s">
        <v>319</v>
      </c>
      <c r="X139" s="16" t="s">
        <v>322</v>
      </c>
      <c r="Y139" s="16" t="s">
        <v>327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132</v>
      </c>
      <c r="F140" s="16" t="s">
        <v>301</v>
      </c>
      <c r="G140" s="16" t="s">
        <v>132</v>
      </c>
      <c r="H140" s="16" t="s">
        <v>328</v>
      </c>
      <c r="I140" s="16" t="s">
        <v>303</v>
      </c>
      <c r="J140" s="16" t="s">
        <v>132</v>
      </c>
      <c r="K140" s="16" t="s">
        <v>132</v>
      </c>
      <c r="L140" s="16" t="s">
        <v>132</v>
      </c>
      <c r="M140" s="16" t="s">
        <v>305</v>
      </c>
      <c r="N140" s="16" t="s">
        <v>132</v>
      </c>
      <c r="O140" s="16" t="s">
        <v>332</v>
      </c>
      <c r="P140" s="16" t="s">
        <v>307</v>
      </c>
      <c r="Q140" s="16" t="s">
        <v>329</v>
      </c>
      <c r="R140" s="16" t="s">
        <v>132</v>
      </c>
      <c r="S140" s="16" t="s">
        <v>132</v>
      </c>
      <c r="T140" s="16" t="s">
        <v>132</v>
      </c>
      <c r="U140" s="16" t="s">
        <v>330</v>
      </c>
      <c r="V140" s="16" t="s">
        <v>311</v>
      </c>
      <c r="W140" s="16" t="s">
        <v>319</v>
      </c>
      <c r="X140" s="16" t="s">
        <v>333</v>
      </c>
      <c r="Y140" s="16" t="s">
        <v>327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301</v>
      </c>
      <c r="G141" s="16" t="s">
        <v>132</v>
      </c>
      <c r="H141" s="16" t="s">
        <v>328</v>
      </c>
      <c r="I141" s="16" t="s">
        <v>303</v>
      </c>
      <c r="J141" s="16" t="s">
        <v>132</v>
      </c>
      <c r="K141" s="16" t="s">
        <v>132</v>
      </c>
      <c r="L141" s="16" t="s">
        <v>132</v>
      </c>
      <c r="M141" s="16" t="s">
        <v>305</v>
      </c>
      <c r="N141" s="16" t="s">
        <v>132</v>
      </c>
      <c r="O141" s="16" t="s">
        <v>332</v>
      </c>
      <c r="P141" s="16" t="s">
        <v>132</v>
      </c>
      <c r="Q141" s="16" t="s">
        <v>329</v>
      </c>
      <c r="R141" s="16" t="s">
        <v>132</v>
      </c>
      <c r="S141" s="16" t="s">
        <v>132</v>
      </c>
      <c r="T141" s="16" t="s">
        <v>132</v>
      </c>
      <c r="U141" s="16" t="s">
        <v>330</v>
      </c>
      <c r="V141" s="16" t="s">
        <v>311</v>
      </c>
      <c r="W141" s="16" t="s">
        <v>334</v>
      </c>
      <c r="X141" s="16" t="s">
        <v>333</v>
      </c>
      <c r="Y141" s="16" t="s">
        <v>327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301</v>
      </c>
      <c r="G142" s="16" t="s">
        <v>132</v>
      </c>
      <c r="H142" s="16" t="s">
        <v>328</v>
      </c>
      <c r="I142" s="16" t="s">
        <v>303</v>
      </c>
      <c r="J142" s="16" t="s">
        <v>132</v>
      </c>
      <c r="K142" s="16" t="s">
        <v>132</v>
      </c>
      <c r="L142" s="16" t="s">
        <v>132</v>
      </c>
      <c r="M142" s="16" t="s">
        <v>305</v>
      </c>
      <c r="N142" s="16" t="s">
        <v>132</v>
      </c>
      <c r="O142" s="16" t="s">
        <v>332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330</v>
      </c>
      <c r="V142" s="16" t="s">
        <v>311</v>
      </c>
      <c r="W142" s="16" t="s">
        <v>334</v>
      </c>
      <c r="X142" s="16" t="s">
        <v>333</v>
      </c>
      <c r="Y142" s="16" t="s">
        <v>327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301</v>
      </c>
      <c r="G143" s="16" t="s">
        <v>132</v>
      </c>
      <c r="H143" s="16" t="s">
        <v>328</v>
      </c>
      <c r="I143" s="16" t="s">
        <v>303</v>
      </c>
      <c r="J143" s="16" t="s">
        <v>132</v>
      </c>
      <c r="K143" s="16" t="s">
        <v>132</v>
      </c>
      <c r="L143" s="16" t="s">
        <v>132</v>
      </c>
      <c r="M143" s="16" t="s">
        <v>305</v>
      </c>
      <c r="N143" s="16" t="s">
        <v>132</v>
      </c>
      <c r="O143" s="16" t="s">
        <v>332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335</v>
      </c>
      <c r="V143" s="16" t="s">
        <v>311</v>
      </c>
      <c r="W143" s="16" t="s">
        <v>336</v>
      </c>
      <c r="X143" s="16" t="s">
        <v>333</v>
      </c>
      <c r="Y143" s="16" t="s">
        <v>327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337</v>
      </c>
      <c r="G144" s="16" t="s">
        <v>132</v>
      </c>
      <c r="H144" s="16" t="s">
        <v>328</v>
      </c>
      <c r="I144" s="16" t="s">
        <v>303</v>
      </c>
      <c r="J144" s="16" t="s">
        <v>132</v>
      </c>
      <c r="K144" s="16" t="s">
        <v>132</v>
      </c>
      <c r="L144" s="16" t="s">
        <v>132</v>
      </c>
      <c r="M144" s="16" t="s">
        <v>305</v>
      </c>
      <c r="N144" s="16" t="s">
        <v>132</v>
      </c>
      <c r="O144" s="16" t="s">
        <v>338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335</v>
      </c>
      <c r="V144" s="16" t="s">
        <v>311</v>
      </c>
      <c r="W144" s="16" t="s">
        <v>336</v>
      </c>
      <c r="X144" s="16" t="s">
        <v>333</v>
      </c>
      <c r="Y144" s="16" t="s">
        <v>327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337</v>
      </c>
      <c r="G145" s="16" t="s">
        <v>132</v>
      </c>
      <c r="H145" s="16" t="s">
        <v>328</v>
      </c>
      <c r="I145" s="16" t="s">
        <v>303</v>
      </c>
      <c r="J145" s="16" t="s">
        <v>132</v>
      </c>
      <c r="K145" s="16" t="s">
        <v>132</v>
      </c>
      <c r="L145" s="16" t="s">
        <v>132</v>
      </c>
      <c r="M145" s="16" t="s">
        <v>305</v>
      </c>
      <c r="N145" s="16" t="s">
        <v>132</v>
      </c>
      <c r="O145" s="16" t="s">
        <v>338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335</v>
      </c>
      <c r="V145" s="16" t="s">
        <v>311</v>
      </c>
      <c r="W145" s="16" t="s">
        <v>339</v>
      </c>
      <c r="X145" s="16" t="s">
        <v>333</v>
      </c>
      <c r="Y145" s="16" t="s">
        <v>327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337</v>
      </c>
      <c r="G146" s="16" t="s">
        <v>132</v>
      </c>
      <c r="H146" s="16" t="s">
        <v>328</v>
      </c>
      <c r="I146" s="16" t="s">
        <v>303</v>
      </c>
      <c r="J146" s="16" t="s">
        <v>132</v>
      </c>
      <c r="K146" s="16" t="s">
        <v>132</v>
      </c>
      <c r="L146" s="16" t="s">
        <v>132</v>
      </c>
      <c r="M146" s="16" t="s">
        <v>305</v>
      </c>
      <c r="N146" s="16" t="s">
        <v>132</v>
      </c>
      <c r="O146" s="16" t="s">
        <v>338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335</v>
      </c>
      <c r="V146" s="16" t="s">
        <v>311</v>
      </c>
      <c r="W146" s="16" t="s">
        <v>340</v>
      </c>
      <c r="X146" s="16" t="s">
        <v>132</v>
      </c>
      <c r="Y146" s="16" t="s">
        <v>327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337</v>
      </c>
      <c r="G147" s="16" t="s">
        <v>132</v>
      </c>
      <c r="H147" s="16" t="s">
        <v>328</v>
      </c>
      <c r="I147" s="16" t="s">
        <v>303</v>
      </c>
      <c r="J147" s="16" t="s">
        <v>132</v>
      </c>
      <c r="K147" s="16" t="s">
        <v>132</v>
      </c>
      <c r="L147" s="16" t="s">
        <v>132</v>
      </c>
      <c r="M147" s="16" t="s">
        <v>305</v>
      </c>
      <c r="N147" s="16" t="s">
        <v>132</v>
      </c>
      <c r="O147" s="16" t="s">
        <v>338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335</v>
      </c>
      <c r="V147" s="16" t="s">
        <v>311</v>
      </c>
      <c r="W147" s="16" t="s">
        <v>341</v>
      </c>
      <c r="X147" s="16" t="s">
        <v>132</v>
      </c>
      <c r="Y147" s="16" t="s">
        <v>327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337</v>
      </c>
      <c r="G148" s="16" t="s">
        <v>132</v>
      </c>
      <c r="H148" s="16" t="s">
        <v>328</v>
      </c>
      <c r="I148" s="16" t="s">
        <v>303</v>
      </c>
      <c r="J148" s="16" t="s">
        <v>132</v>
      </c>
      <c r="K148" s="16" t="s">
        <v>132</v>
      </c>
      <c r="L148" s="16" t="s">
        <v>132</v>
      </c>
      <c r="M148" s="16" t="s">
        <v>305</v>
      </c>
      <c r="N148" s="16" t="s">
        <v>132</v>
      </c>
      <c r="O148" s="16" t="s">
        <v>342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343</v>
      </c>
      <c r="V148" s="16" t="s">
        <v>311</v>
      </c>
      <c r="W148" s="16" t="s">
        <v>341</v>
      </c>
      <c r="X148" s="16" t="s">
        <v>132</v>
      </c>
      <c r="Y148" s="16" t="s">
        <v>327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337</v>
      </c>
      <c r="G149" s="16" t="s">
        <v>132</v>
      </c>
      <c r="H149" s="16" t="s">
        <v>328</v>
      </c>
      <c r="I149" s="16" t="s">
        <v>303</v>
      </c>
      <c r="J149" s="16" t="s">
        <v>132</v>
      </c>
      <c r="K149" s="16" t="s">
        <v>132</v>
      </c>
      <c r="L149" s="16" t="s">
        <v>132</v>
      </c>
      <c r="M149" s="16" t="s">
        <v>305</v>
      </c>
      <c r="N149" s="16" t="s">
        <v>132</v>
      </c>
      <c r="O149" s="16" t="s">
        <v>344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343</v>
      </c>
      <c r="V149" s="16" t="s">
        <v>311</v>
      </c>
      <c r="W149" s="16" t="s">
        <v>341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345</v>
      </c>
      <c r="G150" s="16" t="s">
        <v>132</v>
      </c>
      <c r="H150" s="16" t="s">
        <v>328</v>
      </c>
      <c r="I150" s="16" t="s">
        <v>303</v>
      </c>
      <c r="J150" s="16" t="s">
        <v>132</v>
      </c>
      <c r="K150" s="16" t="s">
        <v>132</v>
      </c>
      <c r="L150" s="16" t="s">
        <v>132</v>
      </c>
      <c r="M150" s="16" t="s">
        <v>305</v>
      </c>
      <c r="N150" s="16" t="s">
        <v>132</v>
      </c>
      <c r="O150" s="16" t="s">
        <v>344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346</v>
      </c>
      <c r="V150" s="16" t="s">
        <v>311</v>
      </c>
      <c r="W150" s="16" t="s">
        <v>347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345</v>
      </c>
      <c r="G151" s="16" t="s">
        <v>132</v>
      </c>
      <c r="H151" s="16" t="s">
        <v>328</v>
      </c>
      <c r="I151" s="16" t="s">
        <v>303</v>
      </c>
      <c r="J151" s="16" t="s">
        <v>132</v>
      </c>
      <c r="K151" s="16" t="s">
        <v>132</v>
      </c>
      <c r="L151" s="16" t="s">
        <v>132</v>
      </c>
      <c r="M151" s="16" t="s">
        <v>305</v>
      </c>
      <c r="N151" s="16" t="s">
        <v>132</v>
      </c>
      <c r="O151" s="16" t="s">
        <v>344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346</v>
      </c>
      <c r="V151" s="16" t="s">
        <v>311</v>
      </c>
      <c r="W151" s="16" t="s">
        <v>347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345</v>
      </c>
      <c r="G152" s="16" t="s">
        <v>132</v>
      </c>
      <c r="H152" s="16" t="s">
        <v>328</v>
      </c>
      <c r="I152" s="16" t="s">
        <v>303</v>
      </c>
      <c r="J152" s="16" t="s">
        <v>132</v>
      </c>
      <c r="K152" s="16" t="s">
        <v>132</v>
      </c>
      <c r="L152" s="16" t="s">
        <v>132</v>
      </c>
      <c r="M152" s="16" t="s">
        <v>305</v>
      </c>
      <c r="N152" s="16" t="s">
        <v>132</v>
      </c>
      <c r="O152" s="16" t="s">
        <v>348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346</v>
      </c>
      <c r="V152" s="16" t="s">
        <v>311</v>
      </c>
      <c r="W152" s="16" t="s">
        <v>347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345</v>
      </c>
      <c r="G153" s="16" t="s">
        <v>132</v>
      </c>
      <c r="H153" s="16" t="s">
        <v>328</v>
      </c>
      <c r="I153" s="16" t="s">
        <v>303</v>
      </c>
      <c r="J153" s="16" t="s">
        <v>132</v>
      </c>
      <c r="K153" s="16" t="s">
        <v>132</v>
      </c>
      <c r="L153" s="16" t="s">
        <v>132</v>
      </c>
      <c r="M153" s="16" t="s">
        <v>305</v>
      </c>
      <c r="N153" s="16" t="s">
        <v>132</v>
      </c>
      <c r="O153" s="16" t="s">
        <v>348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346</v>
      </c>
      <c r="V153" s="16" t="s">
        <v>311</v>
      </c>
      <c r="W153" s="16" t="s">
        <v>347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345</v>
      </c>
      <c r="G154" s="16" t="s">
        <v>132</v>
      </c>
      <c r="H154" s="16" t="s">
        <v>328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348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346</v>
      </c>
      <c r="V154" s="16" t="s">
        <v>311</v>
      </c>
      <c r="W154" s="16" t="s">
        <v>347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345</v>
      </c>
      <c r="G155" s="16" t="s">
        <v>132</v>
      </c>
      <c r="H155" s="16" t="s">
        <v>328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346</v>
      </c>
      <c r="V155" s="16" t="s">
        <v>311</v>
      </c>
      <c r="W155" s="16" t="s">
        <v>349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328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311</v>
      </c>
      <c r="W156" s="16" t="s">
        <v>349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328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311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350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311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507.5</v>
      </c>
      <c r="C162" s="16">
        <v>0</v>
      </c>
      <c r="D162" s="16">
        <v>127168.8</v>
      </c>
      <c r="E162" s="16">
        <v>0</v>
      </c>
      <c r="F162" s="16">
        <v>153943.20000000001</v>
      </c>
      <c r="G162" s="16">
        <v>0</v>
      </c>
      <c r="H162" s="16">
        <v>512314.1</v>
      </c>
      <c r="I162" s="16">
        <v>43737.9</v>
      </c>
      <c r="J162" s="16">
        <v>44860.4</v>
      </c>
      <c r="K162" s="16">
        <v>0</v>
      </c>
      <c r="L162" s="16">
        <v>0</v>
      </c>
      <c r="M162" s="16">
        <v>27105</v>
      </c>
      <c r="N162" s="16">
        <v>0</v>
      </c>
      <c r="O162" s="16">
        <v>131534.79999999999</v>
      </c>
      <c r="P162" s="16">
        <v>70114.399999999994</v>
      </c>
      <c r="Q162" s="16">
        <v>487</v>
      </c>
      <c r="R162" s="16">
        <v>655781.4</v>
      </c>
      <c r="S162" s="16">
        <v>0</v>
      </c>
      <c r="T162" s="16">
        <v>0</v>
      </c>
      <c r="U162" s="16">
        <v>270907.5</v>
      </c>
      <c r="V162" s="16">
        <v>14682</v>
      </c>
      <c r="W162" s="16">
        <v>223978.1</v>
      </c>
      <c r="X162" s="16">
        <v>144814.29999999999</v>
      </c>
      <c r="Y162" s="16">
        <v>14041.5</v>
      </c>
      <c r="Z162" s="16">
        <v>0</v>
      </c>
      <c r="AA162" s="16">
        <v>3557.5</v>
      </c>
    </row>
    <row r="163" spans="1:27" ht="15.75" thickBot="1" x14ac:dyDescent="0.3">
      <c r="A163" s="15" t="s">
        <v>133</v>
      </c>
      <c r="B163" s="16">
        <v>507.5</v>
      </c>
      <c r="C163" s="16">
        <v>0</v>
      </c>
      <c r="D163" s="16">
        <v>127168.8</v>
      </c>
      <c r="E163" s="16">
        <v>0</v>
      </c>
      <c r="F163" s="16">
        <v>153943.20000000001</v>
      </c>
      <c r="G163" s="16">
        <v>0</v>
      </c>
      <c r="H163" s="16">
        <v>512314.1</v>
      </c>
      <c r="I163" s="16">
        <v>43737.9</v>
      </c>
      <c r="J163" s="16">
        <v>40952.9</v>
      </c>
      <c r="K163" s="16">
        <v>0</v>
      </c>
      <c r="L163" s="16">
        <v>0</v>
      </c>
      <c r="M163" s="16">
        <v>27105</v>
      </c>
      <c r="N163" s="16">
        <v>0</v>
      </c>
      <c r="O163" s="16">
        <v>131534.79999999999</v>
      </c>
      <c r="P163" s="16">
        <v>70114.399999999994</v>
      </c>
      <c r="Q163" s="16">
        <v>487</v>
      </c>
      <c r="R163" s="16">
        <v>144620.79999999999</v>
      </c>
      <c r="S163" s="16">
        <v>0</v>
      </c>
      <c r="T163" s="16">
        <v>0</v>
      </c>
      <c r="U163" s="16">
        <v>254030.6</v>
      </c>
      <c r="V163" s="16">
        <v>14682</v>
      </c>
      <c r="W163" s="16">
        <v>48005.4</v>
      </c>
      <c r="X163" s="16">
        <v>144814.29999999999</v>
      </c>
      <c r="Y163" s="16">
        <v>9212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507.5</v>
      </c>
      <c r="C164" s="16">
        <v>0</v>
      </c>
      <c r="D164" s="16">
        <v>127168.8</v>
      </c>
      <c r="E164" s="16">
        <v>0</v>
      </c>
      <c r="F164" s="16">
        <v>153943.20000000001</v>
      </c>
      <c r="G164" s="16">
        <v>0</v>
      </c>
      <c r="H164" s="16">
        <v>512314.1</v>
      </c>
      <c r="I164" s="16">
        <v>43737.9</v>
      </c>
      <c r="J164" s="16">
        <v>0</v>
      </c>
      <c r="K164" s="16">
        <v>0</v>
      </c>
      <c r="L164" s="16">
        <v>0</v>
      </c>
      <c r="M164" s="16">
        <v>27105</v>
      </c>
      <c r="N164" s="16">
        <v>0</v>
      </c>
      <c r="O164" s="16">
        <v>131534.79999999999</v>
      </c>
      <c r="P164" s="16">
        <v>70114.399999999994</v>
      </c>
      <c r="Q164" s="16">
        <v>487</v>
      </c>
      <c r="R164" s="16">
        <v>144620.79999999999</v>
      </c>
      <c r="S164" s="16">
        <v>0</v>
      </c>
      <c r="T164" s="16">
        <v>0</v>
      </c>
      <c r="U164" s="16">
        <v>250646.6</v>
      </c>
      <c r="V164" s="16">
        <v>14682</v>
      </c>
      <c r="W164" s="16">
        <v>48005.4</v>
      </c>
      <c r="X164" s="16">
        <v>31123.9</v>
      </c>
      <c r="Y164" s="16">
        <v>9212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507.5</v>
      </c>
      <c r="C165" s="16">
        <v>0</v>
      </c>
      <c r="D165" s="16">
        <v>23884</v>
      </c>
      <c r="E165" s="16">
        <v>0</v>
      </c>
      <c r="F165" s="16">
        <v>153943.20000000001</v>
      </c>
      <c r="G165" s="16">
        <v>0</v>
      </c>
      <c r="H165" s="16">
        <v>512314.1</v>
      </c>
      <c r="I165" s="16">
        <v>43737.9</v>
      </c>
      <c r="J165" s="16">
        <v>0</v>
      </c>
      <c r="K165" s="16">
        <v>0</v>
      </c>
      <c r="L165" s="16">
        <v>0</v>
      </c>
      <c r="M165" s="16">
        <v>27105</v>
      </c>
      <c r="N165" s="16">
        <v>0</v>
      </c>
      <c r="O165" s="16">
        <v>131534.79999999999</v>
      </c>
      <c r="P165" s="16">
        <v>70114.399999999994</v>
      </c>
      <c r="Q165" s="16">
        <v>487</v>
      </c>
      <c r="R165" s="16">
        <v>1518.5</v>
      </c>
      <c r="S165" s="16">
        <v>0</v>
      </c>
      <c r="T165" s="16">
        <v>0</v>
      </c>
      <c r="U165" s="16">
        <v>250646.6</v>
      </c>
      <c r="V165" s="16">
        <v>14682</v>
      </c>
      <c r="W165" s="16">
        <v>48005.4</v>
      </c>
      <c r="X165" s="16">
        <v>31123.9</v>
      </c>
      <c r="Y165" s="16">
        <v>9212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507.5</v>
      </c>
      <c r="C166" s="16">
        <v>0</v>
      </c>
      <c r="D166" s="16">
        <v>23884</v>
      </c>
      <c r="E166" s="16">
        <v>0</v>
      </c>
      <c r="F166" s="16">
        <v>153943.20000000001</v>
      </c>
      <c r="G166" s="16">
        <v>0</v>
      </c>
      <c r="H166" s="16">
        <v>511649.1</v>
      </c>
      <c r="I166" s="16">
        <v>43737.9</v>
      </c>
      <c r="J166" s="16">
        <v>0</v>
      </c>
      <c r="K166" s="16">
        <v>0</v>
      </c>
      <c r="L166" s="16">
        <v>0</v>
      </c>
      <c r="M166" s="16">
        <v>27105</v>
      </c>
      <c r="N166" s="16">
        <v>0</v>
      </c>
      <c r="O166" s="16">
        <v>131534.79999999999</v>
      </c>
      <c r="P166" s="16">
        <v>70114.399999999994</v>
      </c>
      <c r="Q166" s="16">
        <v>487</v>
      </c>
      <c r="R166" s="16">
        <v>1518.5</v>
      </c>
      <c r="S166" s="16">
        <v>0</v>
      </c>
      <c r="T166" s="16">
        <v>0</v>
      </c>
      <c r="U166" s="16">
        <v>197961.2</v>
      </c>
      <c r="V166" s="16">
        <v>14682</v>
      </c>
      <c r="W166" s="16">
        <v>48005.4</v>
      </c>
      <c r="X166" s="16">
        <v>31123.9</v>
      </c>
      <c r="Y166" s="16">
        <v>8865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507.5</v>
      </c>
      <c r="C167" s="16">
        <v>0</v>
      </c>
      <c r="D167" s="16">
        <v>0</v>
      </c>
      <c r="E167" s="16">
        <v>0</v>
      </c>
      <c r="F167" s="16">
        <v>153943.20000000001</v>
      </c>
      <c r="G167" s="16">
        <v>0</v>
      </c>
      <c r="H167" s="16">
        <v>511634.1</v>
      </c>
      <c r="I167" s="16">
        <v>43737.9</v>
      </c>
      <c r="J167" s="16">
        <v>0</v>
      </c>
      <c r="K167" s="16">
        <v>0</v>
      </c>
      <c r="L167" s="16">
        <v>0</v>
      </c>
      <c r="M167" s="16">
        <v>27105</v>
      </c>
      <c r="N167" s="16">
        <v>0</v>
      </c>
      <c r="O167" s="16">
        <v>131534.79999999999</v>
      </c>
      <c r="P167" s="16">
        <v>70114.399999999994</v>
      </c>
      <c r="Q167" s="16">
        <v>166.5</v>
      </c>
      <c r="R167" s="16">
        <v>0</v>
      </c>
      <c r="S167" s="16">
        <v>0</v>
      </c>
      <c r="T167" s="16">
        <v>0</v>
      </c>
      <c r="U167" s="16">
        <v>194558.2</v>
      </c>
      <c r="V167" s="16">
        <v>14682</v>
      </c>
      <c r="W167" s="16">
        <v>48005.4</v>
      </c>
      <c r="X167" s="16">
        <v>31123.9</v>
      </c>
      <c r="Y167" s="16">
        <v>8865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507.5</v>
      </c>
      <c r="C168" s="16">
        <v>0</v>
      </c>
      <c r="D168" s="16">
        <v>0</v>
      </c>
      <c r="E168" s="16">
        <v>0</v>
      </c>
      <c r="F168" s="16">
        <v>153943.20000000001</v>
      </c>
      <c r="G168" s="16">
        <v>0</v>
      </c>
      <c r="H168" s="16">
        <v>511634.1</v>
      </c>
      <c r="I168" s="16">
        <v>43737.9</v>
      </c>
      <c r="J168" s="16">
        <v>0</v>
      </c>
      <c r="K168" s="16">
        <v>0</v>
      </c>
      <c r="L168" s="16">
        <v>0</v>
      </c>
      <c r="M168" s="16">
        <v>27105</v>
      </c>
      <c r="N168" s="16">
        <v>0</v>
      </c>
      <c r="O168" s="16">
        <v>131534.79999999999</v>
      </c>
      <c r="P168" s="16">
        <v>70114.399999999994</v>
      </c>
      <c r="Q168" s="16">
        <v>166.5</v>
      </c>
      <c r="R168" s="16">
        <v>0</v>
      </c>
      <c r="S168" s="16">
        <v>0</v>
      </c>
      <c r="T168" s="16">
        <v>0</v>
      </c>
      <c r="U168" s="16">
        <v>194558.2</v>
      </c>
      <c r="V168" s="16">
        <v>14682</v>
      </c>
      <c r="W168" s="16">
        <v>48005.4</v>
      </c>
      <c r="X168" s="16">
        <v>31123.9</v>
      </c>
      <c r="Y168" s="16">
        <v>8865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283</v>
      </c>
      <c r="C169" s="16">
        <v>0</v>
      </c>
      <c r="D169" s="16">
        <v>0</v>
      </c>
      <c r="E169" s="16">
        <v>0</v>
      </c>
      <c r="F169" s="16">
        <v>153943.20000000001</v>
      </c>
      <c r="G169" s="16">
        <v>0</v>
      </c>
      <c r="H169" s="16">
        <v>511634.1</v>
      </c>
      <c r="I169" s="16">
        <v>43737.9</v>
      </c>
      <c r="J169" s="16">
        <v>0</v>
      </c>
      <c r="K169" s="16">
        <v>0</v>
      </c>
      <c r="L169" s="16">
        <v>0</v>
      </c>
      <c r="M169" s="16">
        <v>27105</v>
      </c>
      <c r="N169" s="16">
        <v>0</v>
      </c>
      <c r="O169" s="16">
        <v>95639.8</v>
      </c>
      <c r="P169" s="16">
        <v>70114.399999999994</v>
      </c>
      <c r="Q169" s="16">
        <v>166.5</v>
      </c>
      <c r="R169" s="16">
        <v>0</v>
      </c>
      <c r="S169" s="16">
        <v>0</v>
      </c>
      <c r="T169" s="16">
        <v>0</v>
      </c>
      <c r="U169" s="16">
        <v>194558.2</v>
      </c>
      <c r="V169" s="16">
        <v>14682</v>
      </c>
      <c r="W169" s="16">
        <v>48005.4</v>
      </c>
      <c r="X169" s="16">
        <v>31123.9</v>
      </c>
      <c r="Y169" s="16">
        <v>8865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0</v>
      </c>
      <c r="F170" s="16">
        <v>153943.20000000001</v>
      </c>
      <c r="G170" s="16">
        <v>0</v>
      </c>
      <c r="H170" s="16">
        <v>511634.1</v>
      </c>
      <c r="I170" s="16">
        <v>43737.9</v>
      </c>
      <c r="J170" s="16">
        <v>0</v>
      </c>
      <c r="K170" s="16">
        <v>0</v>
      </c>
      <c r="L170" s="16">
        <v>0</v>
      </c>
      <c r="M170" s="16">
        <v>27105</v>
      </c>
      <c r="N170" s="16">
        <v>0</v>
      </c>
      <c r="O170" s="16">
        <v>95639.8</v>
      </c>
      <c r="P170" s="16">
        <v>70114.399999999994</v>
      </c>
      <c r="Q170" s="16">
        <v>166.5</v>
      </c>
      <c r="R170" s="16">
        <v>0</v>
      </c>
      <c r="S170" s="16">
        <v>0</v>
      </c>
      <c r="T170" s="16">
        <v>0</v>
      </c>
      <c r="U170" s="16">
        <v>194558.2</v>
      </c>
      <c r="V170" s="16">
        <v>14682</v>
      </c>
      <c r="W170" s="16">
        <v>48005.4</v>
      </c>
      <c r="X170" s="16">
        <v>31123.9</v>
      </c>
      <c r="Y170" s="16">
        <v>8865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153943.20000000001</v>
      </c>
      <c r="G171" s="16">
        <v>0</v>
      </c>
      <c r="H171" s="16">
        <v>511634.1</v>
      </c>
      <c r="I171" s="16">
        <v>43737.9</v>
      </c>
      <c r="J171" s="16">
        <v>0</v>
      </c>
      <c r="K171" s="16">
        <v>0</v>
      </c>
      <c r="L171" s="16">
        <v>0</v>
      </c>
      <c r="M171" s="16">
        <v>27105</v>
      </c>
      <c r="N171" s="16">
        <v>0</v>
      </c>
      <c r="O171" s="16">
        <v>95639.8</v>
      </c>
      <c r="P171" s="16">
        <v>70114.399999999994</v>
      </c>
      <c r="Q171" s="16">
        <v>166.5</v>
      </c>
      <c r="R171" s="16">
        <v>0</v>
      </c>
      <c r="S171" s="16">
        <v>0</v>
      </c>
      <c r="T171" s="16">
        <v>0</v>
      </c>
      <c r="U171" s="16">
        <v>194558.2</v>
      </c>
      <c r="V171" s="16">
        <v>14682</v>
      </c>
      <c r="W171" s="16">
        <v>48005.4</v>
      </c>
      <c r="X171" s="16">
        <v>3253.5</v>
      </c>
      <c r="Y171" s="16">
        <v>8865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153943.20000000001</v>
      </c>
      <c r="G172" s="16">
        <v>0</v>
      </c>
      <c r="H172" s="16">
        <v>511634.1</v>
      </c>
      <c r="I172" s="16">
        <v>43737.9</v>
      </c>
      <c r="J172" s="16">
        <v>0</v>
      </c>
      <c r="K172" s="16">
        <v>0</v>
      </c>
      <c r="L172" s="16">
        <v>0</v>
      </c>
      <c r="M172" s="16">
        <v>27105</v>
      </c>
      <c r="N172" s="16">
        <v>0</v>
      </c>
      <c r="O172" s="16">
        <v>95639.8</v>
      </c>
      <c r="P172" s="16">
        <v>0</v>
      </c>
      <c r="Q172" s="16">
        <v>166.5</v>
      </c>
      <c r="R172" s="16">
        <v>0</v>
      </c>
      <c r="S172" s="16">
        <v>0</v>
      </c>
      <c r="T172" s="16">
        <v>0</v>
      </c>
      <c r="U172" s="16">
        <v>194558.2</v>
      </c>
      <c r="V172" s="16">
        <v>14682</v>
      </c>
      <c r="W172" s="16">
        <v>47982.9</v>
      </c>
      <c r="X172" s="16">
        <v>3253.5</v>
      </c>
      <c r="Y172" s="16">
        <v>8865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153943.20000000001</v>
      </c>
      <c r="G173" s="16">
        <v>0</v>
      </c>
      <c r="H173" s="16">
        <v>511634.1</v>
      </c>
      <c r="I173" s="16">
        <v>43737.9</v>
      </c>
      <c r="J173" s="16">
        <v>0</v>
      </c>
      <c r="K173" s="16">
        <v>0</v>
      </c>
      <c r="L173" s="16">
        <v>0</v>
      </c>
      <c r="M173" s="16">
        <v>27105</v>
      </c>
      <c r="N173" s="16">
        <v>0</v>
      </c>
      <c r="O173" s="16">
        <v>95639.8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194558.2</v>
      </c>
      <c r="V173" s="16">
        <v>14682</v>
      </c>
      <c r="W173" s="16">
        <v>47982.9</v>
      </c>
      <c r="X173" s="16">
        <v>3253.5</v>
      </c>
      <c r="Y173" s="16">
        <v>8865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153943.20000000001</v>
      </c>
      <c r="G174" s="16">
        <v>0</v>
      </c>
      <c r="H174" s="16">
        <v>511634.1</v>
      </c>
      <c r="I174" s="16">
        <v>43737.9</v>
      </c>
      <c r="J174" s="16">
        <v>0</v>
      </c>
      <c r="K174" s="16">
        <v>0</v>
      </c>
      <c r="L174" s="16">
        <v>0</v>
      </c>
      <c r="M174" s="16">
        <v>27105</v>
      </c>
      <c r="N174" s="16">
        <v>0</v>
      </c>
      <c r="O174" s="16">
        <v>95639.8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140044.29999999999</v>
      </c>
      <c r="V174" s="16">
        <v>14682</v>
      </c>
      <c r="W174" s="16">
        <v>47809.9</v>
      </c>
      <c r="X174" s="16">
        <v>3253.5</v>
      </c>
      <c r="Y174" s="16">
        <v>8865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153706.70000000001</v>
      </c>
      <c r="G175" s="16">
        <v>0</v>
      </c>
      <c r="H175" s="16">
        <v>511634.1</v>
      </c>
      <c r="I175" s="16">
        <v>43737.9</v>
      </c>
      <c r="J175" s="16">
        <v>0</v>
      </c>
      <c r="K175" s="16">
        <v>0</v>
      </c>
      <c r="L175" s="16">
        <v>0</v>
      </c>
      <c r="M175" s="16">
        <v>27105</v>
      </c>
      <c r="N175" s="16">
        <v>0</v>
      </c>
      <c r="O175" s="16">
        <v>91266.3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140044.29999999999</v>
      </c>
      <c r="V175" s="16">
        <v>14682</v>
      </c>
      <c r="W175" s="16">
        <v>47809.9</v>
      </c>
      <c r="X175" s="16">
        <v>3253.5</v>
      </c>
      <c r="Y175" s="16">
        <v>8865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153706.70000000001</v>
      </c>
      <c r="G176" s="16">
        <v>0</v>
      </c>
      <c r="H176" s="16">
        <v>511634.1</v>
      </c>
      <c r="I176" s="16">
        <v>43737.9</v>
      </c>
      <c r="J176" s="16">
        <v>0</v>
      </c>
      <c r="K176" s="16">
        <v>0</v>
      </c>
      <c r="L176" s="16">
        <v>0</v>
      </c>
      <c r="M176" s="16">
        <v>27105</v>
      </c>
      <c r="N176" s="16">
        <v>0</v>
      </c>
      <c r="O176" s="16">
        <v>91266.3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140044.29999999999</v>
      </c>
      <c r="V176" s="16">
        <v>14682</v>
      </c>
      <c r="W176" s="16">
        <v>46641.4</v>
      </c>
      <c r="X176" s="16">
        <v>3253.5</v>
      </c>
      <c r="Y176" s="16">
        <v>8865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153706.70000000001</v>
      </c>
      <c r="G177" s="16">
        <v>0</v>
      </c>
      <c r="H177" s="16">
        <v>511634.1</v>
      </c>
      <c r="I177" s="16">
        <v>43737.9</v>
      </c>
      <c r="J177" s="16">
        <v>0</v>
      </c>
      <c r="K177" s="16">
        <v>0</v>
      </c>
      <c r="L177" s="16">
        <v>0</v>
      </c>
      <c r="M177" s="16">
        <v>27105</v>
      </c>
      <c r="N177" s="16">
        <v>0</v>
      </c>
      <c r="O177" s="16">
        <v>91266.3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140044.29999999999</v>
      </c>
      <c r="V177" s="16">
        <v>14682</v>
      </c>
      <c r="W177" s="16">
        <v>41762.9</v>
      </c>
      <c r="X177" s="16">
        <v>0</v>
      </c>
      <c r="Y177" s="16">
        <v>8865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153706.70000000001</v>
      </c>
      <c r="G178" s="16">
        <v>0</v>
      </c>
      <c r="H178" s="16">
        <v>511634.1</v>
      </c>
      <c r="I178" s="16">
        <v>43737.9</v>
      </c>
      <c r="J178" s="16">
        <v>0</v>
      </c>
      <c r="K178" s="16">
        <v>0</v>
      </c>
      <c r="L178" s="16">
        <v>0</v>
      </c>
      <c r="M178" s="16">
        <v>27105</v>
      </c>
      <c r="N178" s="16">
        <v>0</v>
      </c>
      <c r="O178" s="16">
        <v>91266.3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140044.29999999999</v>
      </c>
      <c r="V178" s="16">
        <v>14682</v>
      </c>
      <c r="W178" s="16">
        <v>41541.4</v>
      </c>
      <c r="X178" s="16">
        <v>0</v>
      </c>
      <c r="Y178" s="16">
        <v>8865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153706.70000000001</v>
      </c>
      <c r="G179" s="16">
        <v>0</v>
      </c>
      <c r="H179" s="16">
        <v>511634.1</v>
      </c>
      <c r="I179" s="16">
        <v>43737.9</v>
      </c>
      <c r="J179" s="16">
        <v>0</v>
      </c>
      <c r="K179" s="16">
        <v>0</v>
      </c>
      <c r="L179" s="16">
        <v>0</v>
      </c>
      <c r="M179" s="16">
        <v>27105</v>
      </c>
      <c r="N179" s="16">
        <v>0</v>
      </c>
      <c r="O179" s="16">
        <v>39950.9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110021.8</v>
      </c>
      <c r="V179" s="16">
        <v>14682</v>
      </c>
      <c r="W179" s="16">
        <v>41541.4</v>
      </c>
      <c r="X179" s="16">
        <v>0</v>
      </c>
      <c r="Y179" s="16">
        <v>8865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153706.70000000001</v>
      </c>
      <c r="G180" s="16">
        <v>0</v>
      </c>
      <c r="H180" s="16">
        <v>511634.1</v>
      </c>
      <c r="I180" s="16">
        <v>43737.9</v>
      </c>
      <c r="J180" s="16">
        <v>0</v>
      </c>
      <c r="K180" s="16">
        <v>0</v>
      </c>
      <c r="L180" s="16">
        <v>0</v>
      </c>
      <c r="M180" s="16">
        <v>27105</v>
      </c>
      <c r="N180" s="16">
        <v>0</v>
      </c>
      <c r="O180" s="16">
        <v>32781.9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110021.8</v>
      </c>
      <c r="V180" s="16">
        <v>14682</v>
      </c>
      <c r="W180" s="16">
        <v>41541.4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153101.70000000001</v>
      </c>
      <c r="G181" s="16">
        <v>0</v>
      </c>
      <c r="H181" s="16">
        <v>511634.1</v>
      </c>
      <c r="I181" s="16">
        <v>43737.9</v>
      </c>
      <c r="J181" s="16">
        <v>0</v>
      </c>
      <c r="K181" s="16">
        <v>0</v>
      </c>
      <c r="L181" s="16">
        <v>0</v>
      </c>
      <c r="M181" s="16">
        <v>27105</v>
      </c>
      <c r="N181" s="16">
        <v>0</v>
      </c>
      <c r="O181" s="16">
        <v>32781.9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26376.5</v>
      </c>
      <c r="V181" s="16">
        <v>14682</v>
      </c>
      <c r="W181" s="16">
        <v>41094.400000000001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153101.70000000001</v>
      </c>
      <c r="G182" s="16">
        <v>0</v>
      </c>
      <c r="H182" s="16">
        <v>511634.1</v>
      </c>
      <c r="I182" s="16">
        <v>43737.9</v>
      </c>
      <c r="J182" s="16">
        <v>0</v>
      </c>
      <c r="K182" s="16">
        <v>0</v>
      </c>
      <c r="L182" s="16">
        <v>0</v>
      </c>
      <c r="M182" s="16">
        <v>27105</v>
      </c>
      <c r="N182" s="16">
        <v>0</v>
      </c>
      <c r="O182" s="16">
        <v>32781.9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26376.5</v>
      </c>
      <c r="V182" s="16">
        <v>14682</v>
      </c>
      <c r="W182" s="16">
        <v>41094.400000000001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153101.70000000001</v>
      </c>
      <c r="G183" s="16">
        <v>0</v>
      </c>
      <c r="H183" s="16">
        <v>511634.1</v>
      </c>
      <c r="I183" s="16">
        <v>43737.9</v>
      </c>
      <c r="J183" s="16">
        <v>0</v>
      </c>
      <c r="K183" s="16">
        <v>0</v>
      </c>
      <c r="L183" s="16">
        <v>0</v>
      </c>
      <c r="M183" s="16">
        <v>27105</v>
      </c>
      <c r="N183" s="16">
        <v>0</v>
      </c>
      <c r="O183" s="16">
        <v>31604.400000000001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26376.5</v>
      </c>
      <c r="V183" s="16">
        <v>14682</v>
      </c>
      <c r="W183" s="16">
        <v>41094.400000000001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153101.70000000001</v>
      </c>
      <c r="G184" s="16">
        <v>0</v>
      </c>
      <c r="H184" s="16">
        <v>511634.1</v>
      </c>
      <c r="I184" s="16">
        <v>43737.9</v>
      </c>
      <c r="J184" s="16">
        <v>0</v>
      </c>
      <c r="K184" s="16">
        <v>0</v>
      </c>
      <c r="L184" s="16">
        <v>0</v>
      </c>
      <c r="M184" s="16">
        <v>27105</v>
      </c>
      <c r="N184" s="16">
        <v>0</v>
      </c>
      <c r="O184" s="16">
        <v>31604.400000000001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26376.5</v>
      </c>
      <c r="V184" s="16">
        <v>14682</v>
      </c>
      <c r="W184" s="16">
        <v>41094.400000000001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153101.70000000001</v>
      </c>
      <c r="G185" s="16">
        <v>0</v>
      </c>
      <c r="H185" s="16">
        <v>511634.1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31604.400000000001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26376.5</v>
      </c>
      <c r="V185" s="16">
        <v>14682</v>
      </c>
      <c r="W185" s="16">
        <v>41094.400000000001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153101.70000000001</v>
      </c>
      <c r="G186" s="16">
        <v>0</v>
      </c>
      <c r="H186" s="16">
        <v>511634.1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26376.5</v>
      </c>
      <c r="V186" s="16">
        <v>14682</v>
      </c>
      <c r="W186" s="16">
        <v>1285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511634.1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14682</v>
      </c>
      <c r="W187" s="16">
        <v>1285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511634.1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14682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505354.1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14682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507.5</v>
      </c>
      <c r="C193" s="16">
        <v>0</v>
      </c>
      <c r="D193" s="16">
        <v>0</v>
      </c>
      <c r="E193" s="16">
        <v>0</v>
      </c>
      <c r="F193" s="16">
        <v>153943.20000000001</v>
      </c>
      <c r="G193" s="16">
        <v>0</v>
      </c>
      <c r="H193" s="16">
        <v>512314.1</v>
      </c>
      <c r="I193" s="16">
        <v>43737.9</v>
      </c>
      <c r="J193" s="16">
        <v>0</v>
      </c>
      <c r="K193" s="16">
        <v>0</v>
      </c>
      <c r="L193" s="16">
        <v>0</v>
      </c>
      <c r="M193" s="16">
        <v>27105</v>
      </c>
      <c r="N193" s="16">
        <v>0</v>
      </c>
      <c r="O193" s="16">
        <v>131534.79999999999</v>
      </c>
      <c r="P193" s="16">
        <v>70114.399999999994</v>
      </c>
      <c r="Q193" s="16">
        <v>487</v>
      </c>
      <c r="R193" s="16">
        <v>0</v>
      </c>
      <c r="S193" s="16">
        <v>0</v>
      </c>
      <c r="T193" s="16">
        <v>0</v>
      </c>
      <c r="U193" s="16">
        <v>0</v>
      </c>
      <c r="V193" s="16">
        <v>14682</v>
      </c>
      <c r="W193" s="16">
        <v>48005.4</v>
      </c>
      <c r="X193" s="16">
        <v>31123.9</v>
      </c>
      <c r="Y193" s="16">
        <v>8865</v>
      </c>
      <c r="Z193" s="16">
        <v>0</v>
      </c>
      <c r="AA193" s="16">
        <v>0</v>
      </c>
      <c r="AB193" s="16">
        <v>1042420.2</v>
      </c>
      <c r="AC193" s="16">
        <v>1042421</v>
      </c>
      <c r="AD193" s="16">
        <v>0.8</v>
      </c>
      <c r="AE193" s="16">
        <v>0</v>
      </c>
    </row>
    <row r="194" spans="1:31" ht="15.75" thickBot="1" x14ac:dyDescent="0.3">
      <c r="A194" s="15" t="s">
        <v>102</v>
      </c>
      <c r="B194" s="16">
        <v>507.5</v>
      </c>
      <c r="C194" s="16">
        <v>0</v>
      </c>
      <c r="D194" s="16">
        <v>0</v>
      </c>
      <c r="E194" s="16">
        <v>0</v>
      </c>
      <c r="F194" s="16">
        <v>153943.20000000001</v>
      </c>
      <c r="G194" s="16">
        <v>0</v>
      </c>
      <c r="H194" s="16">
        <v>512314.1</v>
      </c>
      <c r="I194" s="16">
        <v>43737.9</v>
      </c>
      <c r="J194" s="16">
        <v>0</v>
      </c>
      <c r="K194" s="16">
        <v>0</v>
      </c>
      <c r="L194" s="16">
        <v>0</v>
      </c>
      <c r="M194" s="16">
        <v>27105</v>
      </c>
      <c r="N194" s="16">
        <v>0</v>
      </c>
      <c r="O194" s="16">
        <v>131534.79999999999</v>
      </c>
      <c r="P194" s="16">
        <v>70114.399999999994</v>
      </c>
      <c r="Q194" s="16">
        <v>487</v>
      </c>
      <c r="R194" s="16">
        <v>0</v>
      </c>
      <c r="S194" s="16">
        <v>0</v>
      </c>
      <c r="T194" s="16">
        <v>0</v>
      </c>
      <c r="U194" s="16">
        <v>0</v>
      </c>
      <c r="V194" s="16">
        <v>14682</v>
      </c>
      <c r="W194" s="16">
        <v>48005.4</v>
      </c>
      <c r="X194" s="16">
        <v>31123.9</v>
      </c>
      <c r="Y194" s="16">
        <v>8865</v>
      </c>
      <c r="Z194" s="16">
        <v>0</v>
      </c>
      <c r="AA194" s="16">
        <v>0</v>
      </c>
      <c r="AB194" s="16">
        <v>1042420.2</v>
      </c>
      <c r="AC194" s="16">
        <v>1042421</v>
      </c>
      <c r="AD194" s="16">
        <v>0.8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153943.20000000001</v>
      </c>
      <c r="G195" s="16">
        <v>0</v>
      </c>
      <c r="H195" s="16">
        <v>511634.1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32781.9</v>
      </c>
      <c r="P195" s="16">
        <v>70114.399999999994</v>
      </c>
      <c r="Q195" s="16">
        <v>0</v>
      </c>
      <c r="R195" s="16">
        <v>0</v>
      </c>
      <c r="S195" s="16">
        <v>0</v>
      </c>
      <c r="T195" s="16">
        <v>0</v>
      </c>
      <c r="U195" s="16">
        <v>254030.6</v>
      </c>
      <c r="V195" s="16">
        <v>14682</v>
      </c>
      <c r="W195" s="16">
        <v>1285</v>
      </c>
      <c r="X195" s="16">
        <v>3253.5</v>
      </c>
      <c r="Y195" s="16">
        <v>0</v>
      </c>
      <c r="Z195" s="16">
        <v>0</v>
      </c>
      <c r="AA195" s="16">
        <v>0</v>
      </c>
      <c r="AB195" s="16">
        <v>1041724.7</v>
      </c>
      <c r="AC195" s="16">
        <v>1041725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153706.70000000001</v>
      </c>
      <c r="G196" s="16">
        <v>0</v>
      </c>
      <c r="H196" s="16">
        <v>511634.1</v>
      </c>
      <c r="I196" s="16">
        <v>43737.9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95639.8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26376.5</v>
      </c>
      <c r="V196" s="16">
        <v>14682</v>
      </c>
      <c r="W196" s="16">
        <v>48005.4</v>
      </c>
      <c r="X196" s="16">
        <v>144814.29999999999</v>
      </c>
      <c r="Y196" s="16">
        <v>0</v>
      </c>
      <c r="Z196" s="16">
        <v>0</v>
      </c>
      <c r="AA196" s="16">
        <v>0</v>
      </c>
      <c r="AB196" s="16">
        <v>1038596.7</v>
      </c>
      <c r="AC196" s="16">
        <v>1038597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127168.8</v>
      </c>
      <c r="E197" s="16">
        <v>0</v>
      </c>
      <c r="F197" s="16">
        <v>153101.70000000001</v>
      </c>
      <c r="G197" s="16">
        <v>0</v>
      </c>
      <c r="H197" s="16">
        <v>511634.1</v>
      </c>
      <c r="I197" s="16">
        <v>0</v>
      </c>
      <c r="J197" s="16">
        <v>0</v>
      </c>
      <c r="K197" s="16">
        <v>0</v>
      </c>
      <c r="L197" s="16">
        <v>0</v>
      </c>
      <c r="M197" s="16">
        <v>27105</v>
      </c>
      <c r="N197" s="16">
        <v>0</v>
      </c>
      <c r="O197" s="16">
        <v>95639.8</v>
      </c>
      <c r="P197" s="16">
        <v>70114.399999999994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46641.4</v>
      </c>
      <c r="X197" s="16">
        <v>3253.5</v>
      </c>
      <c r="Y197" s="16">
        <v>0</v>
      </c>
      <c r="Z197" s="16">
        <v>0</v>
      </c>
      <c r="AA197" s="16">
        <v>0</v>
      </c>
      <c r="AB197" s="16">
        <v>1034658.7</v>
      </c>
      <c r="AC197" s="16">
        <v>1034659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153706.70000000001</v>
      </c>
      <c r="G198" s="16">
        <v>0</v>
      </c>
      <c r="H198" s="16">
        <v>511634.1</v>
      </c>
      <c r="I198" s="16">
        <v>43737.9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95639.8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140044.29999999999</v>
      </c>
      <c r="V198" s="16">
        <v>14682</v>
      </c>
      <c r="W198" s="16">
        <v>47982.9</v>
      </c>
      <c r="X198" s="16">
        <v>31123.9</v>
      </c>
      <c r="Y198" s="16">
        <v>0</v>
      </c>
      <c r="Z198" s="16">
        <v>0</v>
      </c>
      <c r="AA198" s="16">
        <v>0</v>
      </c>
      <c r="AB198" s="16">
        <v>1038551.7</v>
      </c>
      <c r="AC198" s="16">
        <v>1038552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23884</v>
      </c>
      <c r="E199" s="16">
        <v>0</v>
      </c>
      <c r="F199" s="16">
        <v>153101.70000000001</v>
      </c>
      <c r="G199" s="16">
        <v>0</v>
      </c>
      <c r="H199" s="16">
        <v>511634.1</v>
      </c>
      <c r="I199" s="16">
        <v>0</v>
      </c>
      <c r="J199" s="16">
        <v>0</v>
      </c>
      <c r="K199" s="16">
        <v>0</v>
      </c>
      <c r="L199" s="16">
        <v>0</v>
      </c>
      <c r="M199" s="16">
        <v>27105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250646.6</v>
      </c>
      <c r="V199" s="16">
        <v>14682</v>
      </c>
      <c r="W199" s="16">
        <v>41094.400000000001</v>
      </c>
      <c r="X199" s="16">
        <v>0</v>
      </c>
      <c r="Y199" s="16">
        <v>14041.5</v>
      </c>
      <c r="Z199" s="16">
        <v>0</v>
      </c>
      <c r="AA199" s="16">
        <v>0</v>
      </c>
      <c r="AB199" s="16">
        <v>1036189.2</v>
      </c>
      <c r="AC199" s="16">
        <v>1036189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153101.70000000001</v>
      </c>
      <c r="G200" s="16">
        <v>0</v>
      </c>
      <c r="H200" s="16">
        <v>511634.1</v>
      </c>
      <c r="I200" s="16">
        <v>43737.9</v>
      </c>
      <c r="J200" s="16">
        <v>0</v>
      </c>
      <c r="K200" s="16">
        <v>0</v>
      </c>
      <c r="L200" s="16">
        <v>0</v>
      </c>
      <c r="M200" s="16">
        <v>27105</v>
      </c>
      <c r="N200" s="16">
        <v>0</v>
      </c>
      <c r="O200" s="16">
        <v>131534.79999999999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140044.29999999999</v>
      </c>
      <c r="V200" s="16">
        <v>14682</v>
      </c>
      <c r="W200" s="16">
        <v>0</v>
      </c>
      <c r="X200" s="16">
        <v>0</v>
      </c>
      <c r="Y200" s="16">
        <v>8865</v>
      </c>
      <c r="Z200" s="16">
        <v>0</v>
      </c>
      <c r="AA200" s="16">
        <v>0</v>
      </c>
      <c r="AB200" s="16">
        <v>1030704.7</v>
      </c>
      <c r="AC200" s="16">
        <v>1030704</v>
      </c>
      <c r="AD200" s="16">
        <v>-0.7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127168.8</v>
      </c>
      <c r="E201" s="16">
        <v>0</v>
      </c>
      <c r="F201" s="16">
        <v>0</v>
      </c>
      <c r="G201" s="16">
        <v>0</v>
      </c>
      <c r="H201" s="16">
        <v>511634.1</v>
      </c>
      <c r="I201" s="16">
        <v>0</v>
      </c>
      <c r="J201" s="16">
        <v>0</v>
      </c>
      <c r="K201" s="16">
        <v>0</v>
      </c>
      <c r="L201" s="16">
        <v>0</v>
      </c>
      <c r="M201" s="16">
        <v>27105</v>
      </c>
      <c r="N201" s="16">
        <v>0</v>
      </c>
      <c r="O201" s="16">
        <v>131534.79999999999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26376.5</v>
      </c>
      <c r="V201" s="16">
        <v>14682</v>
      </c>
      <c r="W201" s="16">
        <v>41094.400000000001</v>
      </c>
      <c r="X201" s="16">
        <v>144814.29999999999</v>
      </c>
      <c r="Y201" s="16">
        <v>8865</v>
      </c>
      <c r="Z201" s="16">
        <v>0</v>
      </c>
      <c r="AA201" s="16">
        <v>0</v>
      </c>
      <c r="AB201" s="16">
        <v>1033274.7</v>
      </c>
      <c r="AC201" s="16">
        <v>1033274</v>
      </c>
      <c r="AD201" s="16">
        <v>-0.7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153101.70000000001</v>
      </c>
      <c r="G202" s="16">
        <v>0</v>
      </c>
      <c r="H202" s="16">
        <v>511634.1</v>
      </c>
      <c r="I202" s="16">
        <v>0</v>
      </c>
      <c r="J202" s="16">
        <v>0</v>
      </c>
      <c r="K202" s="16">
        <v>0</v>
      </c>
      <c r="L202" s="16">
        <v>0</v>
      </c>
      <c r="M202" s="16">
        <v>27105</v>
      </c>
      <c r="N202" s="16">
        <v>0</v>
      </c>
      <c r="O202" s="16">
        <v>91266.3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194558.2</v>
      </c>
      <c r="V202" s="16">
        <v>14682</v>
      </c>
      <c r="W202" s="16">
        <v>1285</v>
      </c>
      <c r="X202" s="16">
        <v>31123.9</v>
      </c>
      <c r="Y202" s="16">
        <v>9212</v>
      </c>
      <c r="Z202" s="16">
        <v>0</v>
      </c>
      <c r="AA202" s="16">
        <v>0</v>
      </c>
      <c r="AB202" s="16">
        <v>1033968.2</v>
      </c>
      <c r="AC202" s="16">
        <v>1033968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507.5</v>
      </c>
      <c r="C203" s="16">
        <v>0</v>
      </c>
      <c r="D203" s="16">
        <v>0</v>
      </c>
      <c r="E203" s="16">
        <v>0</v>
      </c>
      <c r="F203" s="16">
        <v>153943.20000000001</v>
      </c>
      <c r="G203" s="16">
        <v>0</v>
      </c>
      <c r="H203" s="16">
        <v>511634.1</v>
      </c>
      <c r="I203" s="16">
        <v>43737.9</v>
      </c>
      <c r="J203" s="16">
        <v>0</v>
      </c>
      <c r="K203" s="16">
        <v>0</v>
      </c>
      <c r="L203" s="16">
        <v>0</v>
      </c>
      <c r="M203" s="16">
        <v>27105</v>
      </c>
      <c r="N203" s="16">
        <v>0</v>
      </c>
      <c r="O203" s="16">
        <v>95639.8</v>
      </c>
      <c r="P203" s="16">
        <v>0</v>
      </c>
      <c r="Q203" s="16">
        <v>487</v>
      </c>
      <c r="R203" s="16">
        <v>0</v>
      </c>
      <c r="S203" s="16">
        <v>0</v>
      </c>
      <c r="T203" s="16">
        <v>0</v>
      </c>
      <c r="U203" s="16">
        <v>140044.29999999999</v>
      </c>
      <c r="V203" s="16">
        <v>14682</v>
      </c>
      <c r="W203" s="16">
        <v>41541.4</v>
      </c>
      <c r="X203" s="16">
        <v>0</v>
      </c>
      <c r="Y203" s="16">
        <v>9212</v>
      </c>
      <c r="Z203" s="16">
        <v>0</v>
      </c>
      <c r="AA203" s="16">
        <v>0</v>
      </c>
      <c r="AB203" s="16">
        <v>1038534.2</v>
      </c>
      <c r="AC203" s="16">
        <v>1038534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153706.70000000001</v>
      </c>
      <c r="G204" s="16">
        <v>0</v>
      </c>
      <c r="H204" s="16">
        <v>511634.1</v>
      </c>
      <c r="I204" s="16">
        <v>43737.9</v>
      </c>
      <c r="J204" s="16">
        <v>0</v>
      </c>
      <c r="K204" s="16">
        <v>0</v>
      </c>
      <c r="L204" s="16">
        <v>0</v>
      </c>
      <c r="M204" s="16">
        <v>27105</v>
      </c>
      <c r="N204" s="16">
        <v>0</v>
      </c>
      <c r="O204" s="16">
        <v>31604.400000000001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250646.6</v>
      </c>
      <c r="V204" s="16">
        <v>14682</v>
      </c>
      <c r="W204" s="16">
        <v>0</v>
      </c>
      <c r="X204" s="16">
        <v>0</v>
      </c>
      <c r="Y204" s="16">
        <v>0</v>
      </c>
      <c r="Z204" s="16">
        <v>0</v>
      </c>
      <c r="AA204" s="16">
        <v>3557.5</v>
      </c>
      <c r="AB204" s="16">
        <v>1036674.2</v>
      </c>
      <c r="AC204" s="16">
        <v>1036674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127168.8</v>
      </c>
      <c r="E205" s="16">
        <v>0</v>
      </c>
      <c r="F205" s="16">
        <v>153943.20000000001</v>
      </c>
      <c r="G205" s="16">
        <v>0</v>
      </c>
      <c r="H205" s="16">
        <v>511634.1</v>
      </c>
      <c r="I205" s="16">
        <v>43737.9</v>
      </c>
      <c r="J205" s="16">
        <v>0</v>
      </c>
      <c r="K205" s="16">
        <v>0</v>
      </c>
      <c r="L205" s="16">
        <v>0</v>
      </c>
      <c r="M205" s="16">
        <v>27105</v>
      </c>
      <c r="N205" s="16">
        <v>0</v>
      </c>
      <c r="O205" s="16">
        <v>0</v>
      </c>
      <c r="P205" s="16">
        <v>70114.399999999994</v>
      </c>
      <c r="Q205" s="16">
        <v>0</v>
      </c>
      <c r="R205" s="16">
        <v>0</v>
      </c>
      <c r="S205" s="16">
        <v>0</v>
      </c>
      <c r="T205" s="16">
        <v>0</v>
      </c>
      <c r="U205" s="16">
        <v>26376.5</v>
      </c>
      <c r="V205" s="16">
        <v>14682</v>
      </c>
      <c r="W205" s="16">
        <v>48005.4</v>
      </c>
      <c r="X205" s="16">
        <v>0</v>
      </c>
      <c r="Y205" s="16">
        <v>8865</v>
      </c>
      <c r="Z205" s="16">
        <v>0</v>
      </c>
      <c r="AA205" s="16">
        <v>0</v>
      </c>
      <c r="AB205" s="16">
        <v>1031632.2</v>
      </c>
      <c r="AC205" s="16">
        <v>1031632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153943.20000000001</v>
      </c>
      <c r="G206" s="16">
        <v>0</v>
      </c>
      <c r="H206" s="16">
        <v>511634.1</v>
      </c>
      <c r="I206" s="16">
        <v>43737.9</v>
      </c>
      <c r="J206" s="16">
        <v>0</v>
      </c>
      <c r="K206" s="16">
        <v>0</v>
      </c>
      <c r="L206" s="16">
        <v>0</v>
      </c>
      <c r="M206" s="16">
        <v>27105</v>
      </c>
      <c r="N206" s="16">
        <v>0</v>
      </c>
      <c r="O206" s="16">
        <v>39950.9</v>
      </c>
      <c r="P206" s="16">
        <v>0</v>
      </c>
      <c r="Q206" s="16">
        <v>166.5</v>
      </c>
      <c r="R206" s="16">
        <v>0</v>
      </c>
      <c r="S206" s="16">
        <v>0</v>
      </c>
      <c r="T206" s="16">
        <v>0</v>
      </c>
      <c r="U206" s="16">
        <v>194558.2</v>
      </c>
      <c r="V206" s="16">
        <v>14682</v>
      </c>
      <c r="W206" s="16">
        <v>41541.4</v>
      </c>
      <c r="X206" s="16">
        <v>0</v>
      </c>
      <c r="Y206" s="16">
        <v>8865</v>
      </c>
      <c r="Z206" s="16">
        <v>0</v>
      </c>
      <c r="AA206" s="16">
        <v>0</v>
      </c>
      <c r="AB206" s="16">
        <v>1036184.2</v>
      </c>
      <c r="AC206" s="16">
        <v>1036184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153943.20000000001</v>
      </c>
      <c r="G207" s="16">
        <v>0</v>
      </c>
      <c r="H207" s="16">
        <v>511634.1</v>
      </c>
      <c r="I207" s="16">
        <v>43737.9</v>
      </c>
      <c r="J207" s="16">
        <v>0</v>
      </c>
      <c r="K207" s="16">
        <v>0</v>
      </c>
      <c r="L207" s="16">
        <v>0</v>
      </c>
      <c r="M207" s="16">
        <v>27105</v>
      </c>
      <c r="N207" s="16">
        <v>0</v>
      </c>
      <c r="O207" s="16">
        <v>91266.3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140044.29999999999</v>
      </c>
      <c r="V207" s="16">
        <v>14682</v>
      </c>
      <c r="W207" s="16">
        <v>41762.9</v>
      </c>
      <c r="X207" s="16">
        <v>3253.5</v>
      </c>
      <c r="Y207" s="16">
        <v>8865</v>
      </c>
      <c r="Z207" s="16">
        <v>0</v>
      </c>
      <c r="AA207" s="16">
        <v>0</v>
      </c>
      <c r="AB207" s="16">
        <v>1036294.2</v>
      </c>
      <c r="AC207" s="16">
        <v>1036294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153943.20000000001</v>
      </c>
      <c r="G208" s="16">
        <v>0</v>
      </c>
      <c r="H208" s="16">
        <v>511634.1</v>
      </c>
      <c r="I208" s="16">
        <v>43737.9</v>
      </c>
      <c r="J208" s="16">
        <v>0</v>
      </c>
      <c r="K208" s="16">
        <v>0</v>
      </c>
      <c r="L208" s="16">
        <v>0</v>
      </c>
      <c r="M208" s="16">
        <v>27105</v>
      </c>
      <c r="N208" s="16">
        <v>0</v>
      </c>
      <c r="O208" s="16">
        <v>0</v>
      </c>
      <c r="P208" s="16">
        <v>70114.399999999994</v>
      </c>
      <c r="Q208" s="16">
        <v>0</v>
      </c>
      <c r="R208" s="16">
        <v>144620.79999999999</v>
      </c>
      <c r="S208" s="16">
        <v>0</v>
      </c>
      <c r="T208" s="16">
        <v>0</v>
      </c>
      <c r="U208" s="16">
        <v>0</v>
      </c>
      <c r="V208" s="16">
        <v>14682</v>
      </c>
      <c r="W208" s="16">
        <v>41094.400000000001</v>
      </c>
      <c r="X208" s="16">
        <v>31123.9</v>
      </c>
      <c r="Y208" s="16">
        <v>0</v>
      </c>
      <c r="Z208" s="16">
        <v>0</v>
      </c>
      <c r="AA208" s="16">
        <v>0</v>
      </c>
      <c r="AB208" s="16">
        <v>1038055.7</v>
      </c>
      <c r="AC208" s="16">
        <v>1038056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511634.1</v>
      </c>
      <c r="I209" s="16">
        <v>0</v>
      </c>
      <c r="J209" s="16">
        <v>0</v>
      </c>
      <c r="K209" s="16">
        <v>0</v>
      </c>
      <c r="L209" s="16">
        <v>0</v>
      </c>
      <c r="M209" s="16">
        <v>27105</v>
      </c>
      <c r="N209" s="16">
        <v>0</v>
      </c>
      <c r="O209" s="16">
        <v>95639.8</v>
      </c>
      <c r="P209" s="16">
        <v>70114.399999999994</v>
      </c>
      <c r="Q209" s="16">
        <v>0</v>
      </c>
      <c r="R209" s="16">
        <v>0</v>
      </c>
      <c r="S209" s="16">
        <v>0</v>
      </c>
      <c r="T209" s="16">
        <v>0</v>
      </c>
      <c r="U209" s="16">
        <v>270907.5</v>
      </c>
      <c r="V209" s="16">
        <v>14682</v>
      </c>
      <c r="W209" s="16">
        <v>41094.400000000001</v>
      </c>
      <c r="X209" s="16">
        <v>0</v>
      </c>
      <c r="Y209" s="16">
        <v>8865</v>
      </c>
      <c r="Z209" s="16">
        <v>0</v>
      </c>
      <c r="AA209" s="16">
        <v>0</v>
      </c>
      <c r="AB209" s="16">
        <v>1040042.2</v>
      </c>
      <c r="AC209" s="16">
        <v>1040042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153101.70000000001</v>
      </c>
      <c r="G210" s="16">
        <v>0</v>
      </c>
      <c r="H210" s="16">
        <v>511634.1</v>
      </c>
      <c r="I210" s="16">
        <v>43737.9</v>
      </c>
      <c r="J210" s="16">
        <v>40952.9</v>
      </c>
      <c r="K210" s="16">
        <v>0</v>
      </c>
      <c r="L210" s="16">
        <v>0</v>
      </c>
      <c r="M210" s="16">
        <v>0</v>
      </c>
      <c r="N210" s="16">
        <v>0</v>
      </c>
      <c r="O210" s="16">
        <v>31604.400000000001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194558.2</v>
      </c>
      <c r="V210" s="16">
        <v>14682</v>
      </c>
      <c r="W210" s="16">
        <v>41541.4</v>
      </c>
      <c r="X210" s="16">
        <v>0</v>
      </c>
      <c r="Y210" s="16">
        <v>0</v>
      </c>
      <c r="Z210" s="16">
        <v>0</v>
      </c>
      <c r="AA210" s="16">
        <v>0</v>
      </c>
      <c r="AB210" s="16">
        <v>1031812.7</v>
      </c>
      <c r="AC210" s="16">
        <v>1031813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153706.70000000001</v>
      </c>
      <c r="G211" s="16">
        <v>0</v>
      </c>
      <c r="H211" s="16">
        <v>511634.1</v>
      </c>
      <c r="I211" s="16">
        <v>43737.9</v>
      </c>
      <c r="J211" s="16">
        <v>0</v>
      </c>
      <c r="K211" s="16">
        <v>0</v>
      </c>
      <c r="L211" s="16">
        <v>0</v>
      </c>
      <c r="M211" s="16">
        <v>27105</v>
      </c>
      <c r="N211" s="16">
        <v>0</v>
      </c>
      <c r="O211" s="16">
        <v>32781.9</v>
      </c>
      <c r="P211" s="16">
        <v>70114.399999999994</v>
      </c>
      <c r="Q211" s="16">
        <v>0</v>
      </c>
      <c r="R211" s="16">
        <v>1518.5</v>
      </c>
      <c r="S211" s="16">
        <v>0</v>
      </c>
      <c r="T211" s="16">
        <v>0</v>
      </c>
      <c r="U211" s="16">
        <v>110021.8</v>
      </c>
      <c r="V211" s="16">
        <v>14682</v>
      </c>
      <c r="W211" s="16">
        <v>41094.400000000001</v>
      </c>
      <c r="X211" s="16">
        <v>31123.9</v>
      </c>
      <c r="Y211" s="16">
        <v>0</v>
      </c>
      <c r="Z211" s="16">
        <v>0</v>
      </c>
      <c r="AA211" s="16">
        <v>0</v>
      </c>
      <c r="AB211" s="16">
        <v>1037520.7</v>
      </c>
      <c r="AC211" s="16">
        <v>1037521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507.5</v>
      </c>
      <c r="C212" s="16">
        <v>0</v>
      </c>
      <c r="D212" s="16">
        <v>0</v>
      </c>
      <c r="E212" s="16">
        <v>0</v>
      </c>
      <c r="F212" s="16">
        <v>153943.20000000001</v>
      </c>
      <c r="G212" s="16">
        <v>0</v>
      </c>
      <c r="H212" s="16">
        <v>512314.1</v>
      </c>
      <c r="I212" s="16">
        <v>43737.9</v>
      </c>
      <c r="J212" s="16">
        <v>44860.4</v>
      </c>
      <c r="K212" s="16">
        <v>0</v>
      </c>
      <c r="L212" s="16">
        <v>0</v>
      </c>
      <c r="M212" s="16">
        <v>27105</v>
      </c>
      <c r="N212" s="16">
        <v>0</v>
      </c>
      <c r="O212" s="16">
        <v>95639.8</v>
      </c>
      <c r="P212" s="16">
        <v>70114.399999999994</v>
      </c>
      <c r="Q212" s="16">
        <v>166.5</v>
      </c>
      <c r="R212" s="16">
        <v>0</v>
      </c>
      <c r="S212" s="16">
        <v>0</v>
      </c>
      <c r="T212" s="16">
        <v>0</v>
      </c>
      <c r="U212" s="16">
        <v>26376.5</v>
      </c>
      <c r="V212" s="16">
        <v>14682</v>
      </c>
      <c r="W212" s="16">
        <v>47982.9</v>
      </c>
      <c r="X212" s="16">
        <v>3253.5</v>
      </c>
      <c r="Y212" s="16">
        <v>8865</v>
      </c>
      <c r="Z212" s="16">
        <v>0</v>
      </c>
      <c r="AA212" s="16">
        <v>0</v>
      </c>
      <c r="AB212" s="16">
        <v>1049548.7</v>
      </c>
      <c r="AC212" s="16">
        <v>1049550</v>
      </c>
      <c r="AD212" s="16">
        <v>1.3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43737.9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131534.79999999999</v>
      </c>
      <c r="P213" s="16">
        <v>0</v>
      </c>
      <c r="Q213" s="16">
        <v>0</v>
      </c>
      <c r="R213" s="16">
        <v>655781.4</v>
      </c>
      <c r="S213" s="16">
        <v>0</v>
      </c>
      <c r="T213" s="16">
        <v>0</v>
      </c>
      <c r="U213" s="16">
        <v>194558.2</v>
      </c>
      <c r="V213" s="16">
        <v>14682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1040294.2</v>
      </c>
      <c r="AC213" s="16">
        <v>1040294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153943.20000000001</v>
      </c>
      <c r="G214" s="16">
        <v>0</v>
      </c>
      <c r="H214" s="16">
        <v>505354.1</v>
      </c>
      <c r="I214" s="16">
        <v>43737.9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91266.3</v>
      </c>
      <c r="P214" s="16">
        <v>0</v>
      </c>
      <c r="Q214" s="16">
        <v>0</v>
      </c>
      <c r="R214" s="16">
        <v>144620.79999999999</v>
      </c>
      <c r="S214" s="16">
        <v>0</v>
      </c>
      <c r="T214" s="16">
        <v>0</v>
      </c>
      <c r="U214" s="16">
        <v>26376.5</v>
      </c>
      <c r="V214" s="16">
        <v>14682</v>
      </c>
      <c r="W214" s="16">
        <v>47809.9</v>
      </c>
      <c r="X214" s="16">
        <v>0</v>
      </c>
      <c r="Y214" s="16">
        <v>8865</v>
      </c>
      <c r="Z214" s="16">
        <v>0</v>
      </c>
      <c r="AA214" s="16">
        <v>0</v>
      </c>
      <c r="AB214" s="16">
        <v>1036655.7</v>
      </c>
      <c r="AC214" s="16">
        <v>1036656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507.5</v>
      </c>
      <c r="C215" s="16">
        <v>0</v>
      </c>
      <c r="D215" s="16">
        <v>0</v>
      </c>
      <c r="E215" s="16">
        <v>0</v>
      </c>
      <c r="F215" s="16">
        <v>153706.70000000001</v>
      </c>
      <c r="G215" s="16">
        <v>0</v>
      </c>
      <c r="H215" s="16">
        <v>511634.1</v>
      </c>
      <c r="I215" s="16">
        <v>43737.9</v>
      </c>
      <c r="J215" s="16">
        <v>0</v>
      </c>
      <c r="K215" s="16">
        <v>0</v>
      </c>
      <c r="L215" s="16">
        <v>0</v>
      </c>
      <c r="M215" s="16">
        <v>27105</v>
      </c>
      <c r="N215" s="16">
        <v>0</v>
      </c>
      <c r="O215" s="16">
        <v>131534.79999999999</v>
      </c>
      <c r="P215" s="16">
        <v>0</v>
      </c>
      <c r="Q215" s="16">
        <v>0</v>
      </c>
      <c r="R215" s="16">
        <v>1518.5</v>
      </c>
      <c r="S215" s="16">
        <v>0</v>
      </c>
      <c r="T215" s="16">
        <v>0</v>
      </c>
      <c r="U215" s="16">
        <v>110021.8</v>
      </c>
      <c r="V215" s="16">
        <v>14682</v>
      </c>
      <c r="W215" s="16">
        <v>47809.9</v>
      </c>
      <c r="X215" s="16">
        <v>0</v>
      </c>
      <c r="Y215" s="16">
        <v>0</v>
      </c>
      <c r="Z215" s="16">
        <v>0</v>
      </c>
      <c r="AA215" s="16">
        <v>0</v>
      </c>
      <c r="AB215" s="16">
        <v>1042258.2</v>
      </c>
      <c r="AC215" s="16">
        <v>1042258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23884</v>
      </c>
      <c r="E216" s="16">
        <v>0</v>
      </c>
      <c r="F216" s="16">
        <v>0</v>
      </c>
      <c r="G216" s="16">
        <v>0</v>
      </c>
      <c r="H216" s="16">
        <v>511634.1</v>
      </c>
      <c r="I216" s="16">
        <v>43737.9</v>
      </c>
      <c r="J216" s="16">
        <v>0</v>
      </c>
      <c r="K216" s="16">
        <v>0</v>
      </c>
      <c r="L216" s="16">
        <v>0</v>
      </c>
      <c r="M216" s="16">
        <v>27105</v>
      </c>
      <c r="N216" s="16">
        <v>0</v>
      </c>
      <c r="O216" s="16">
        <v>0</v>
      </c>
      <c r="P216" s="16">
        <v>0</v>
      </c>
      <c r="Q216" s="16">
        <v>166.5</v>
      </c>
      <c r="R216" s="16">
        <v>0</v>
      </c>
      <c r="S216" s="16">
        <v>0</v>
      </c>
      <c r="T216" s="16">
        <v>0</v>
      </c>
      <c r="U216" s="16">
        <v>194558.2</v>
      </c>
      <c r="V216" s="16">
        <v>14682</v>
      </c>
      <c r="W216" s="16">
        <v>223978.1</v>
      </c>
      <c r="X216" s="16">
        <v>0</v>
      </c>
      <c r="Y216" s="16">
        <v>0</v>
      </c>
      <c r="Z216" s="16">
        <v>0</v>
      </c>
      <c r="AA216" s="16">
        <v>0</v>
      </c>
      <c r="AB216" s="16">
        <v>1039745.7</v>
      </c>
      <c r="AC216" s="16">
        <v>1039745</v>
      </c>
      <c r="AD216" s="16">
        <v>-0.7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153101.70000000001</v>
      </c>
      <c r="G217" s="16">
        <v>0</v>
      </c>
      <c r="H217" s="16">
        <v>511634.1</v>
      </c>
      <c r="I217" s="16">
        <v>43737.9</v>
      </c>
      <c r="J217" s="16">
        <v>0</v>
      </c>
      <c r="K217" s="16">
        <v>0</v>
      </c>
      <c r="L217" s="16">
        <v>0</v>
      </c>
      <c r="M217" s="16">
        <v>27105</v>
      </c>
      <c r="N217" s="16">
        <v>0</v>
      </c>
      <c r="O217" s="16">
        <v>32781.9</v>
      </c>
      <c r="P217" s="16">
        <v>0</v>
      </c>
      <c r="Q217" s="16">
        <v>487</v>
      </c>
      <c r="R217" s="16">
        <v>0</v>
      </c>
      <c r="S217" s="16">
        <v>0</v>
      </c>
      <c r="T217" s="16">
        <v>0</v>
      </c>
      <c r="U217" s="16">
        <v>197961.2</v>
      </c>
      <c r="V217" s="16">
        <v>14682</v>
      </c>
      <c r="W217" s="16">
        <v>48005.4</v>
      </c>
      <c r="X217" s="16">
        <v>0</v>
      </c>
      <c r="Y217" s="16">
        <v>8865</v>
      </c>
      <c r="Z217" s="16">
        <v>0</v>
      </c>
      <c r="AA217" s="16">
        <v>0</v>
      </c>
      <c r="AB217" s="16">
        <v>1038361.2</v>
      </c>
      <c r="AC217" s="16">
        <v>1038361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507.5</v>
      </c>
      <c r="C218" s="16">
        <v>0</v>
      </c>
      <c r="D218" s="16">
        <v>0</v>
      </c>
      <c r="E218" s="16">
        <v>0</v>
      </c>
      <c r="F218" s="16">
        <v>153943.20000000001</v>
      </c>
      <c r="G218" s="16">
        <v>0</v>
      </c>
      <c r="H218" s="16">
        <v>512314.1</v>
      </c>
      <c r="I218" s="16">
        <v>43737.9</v>
      </c>
      <c r="J218" s="16">
        <v>0</v>
      </c>
      <c r="K218" s="16">
        <v>0</v>
      </c>
      <c r="L218" s="16">
        <v>0</v>
      </c>
      <c r="M218" s="16">
        <v>27105</v>
      </c>
      <c r="N218" s="16">
        <v>0</v>
      </c>
      <c r="O218" s="16">
        <v>0</v>
      </c>
      <c r="P218" s="16">
        <v>0</v>
      </c>
      <c r="Q218" s="16">
        <v>487</v>
      </c>
      <c r="R218" s="16">
        <v>0</v>
      </c>
      <c r="S218" s="16">
        <v>0</v>
      </c>
      <c r="T218" s="16">
        <v>0</v>
      </c>
      <c r="U218" s="16">
        <v>194558.2</v>
      </c>
      <c r="V218" s="16">
        <v>14682</v>
      </c>
      <c r="W218" s="16">
        <v>48005.4</v>
      </c>
      <c r="X218" s="16">
        <v>31123.9</v>
      </c>
      <c r="Y218" s="16">
        <v>9212</v>
      </c>
      <c r="Z218" s="16">
        <v>0</v>
      </c>
      <c r="AA218" s="16">
        <v>0</v>
      </c>
      <c r="AB218" s="16">
        <v>1035676.2</v>
      </c>
      <c r="AC218" s="16">
        <v>1035677</v>
      </c>
      <c r="AD218" s="16">
        <v>0.8</v>
      </c>
      <c r="AE218" s="16">
        <v>0</v>
      </c>
    </row>
    <row r="219" spans="1:31" ht="15.75" thickBot="1" x14ac:dyDescent="0.3">
      <c r="A219" s="15" t="s">
        <v>127</v>
      </c>
      <c r="B219" s="16">
        <v>507.5</v>
      </c>
      <c r="C219" s="16">
        <v>0</v>
      </c>
      <c r="D219" s="16">
        <v>0</v>
      </c>
      <c r="E219" s="16">
        <v>0</v>
      </c>
      <c r="F219" s="16">
        <v>153943.20000000001</v>
      </c>
      <c r="G219" s="16">
        <v>0</v>
      </c>
      <c r="H219" s="16">
        <v>511634.1</v>
      </c>
      <c r="I219" s="16">
        <v>43737.9</v>
      </c>
      <c r="J219" s="16">
        <v>0</v>
      </c>
      <c r="K219" s="16">
        <v>0</v>
      </c>
      <c r="L219" s="16">
        <v>0</v>
      </c>
      <c r="M219" s="16">
        <v>27105</v>
      </c>
      <c r="N219" s="16">
        <v>0</v>
      </c>
      <c r="O219" s="16">
        <v>31604.400000000001</v>
      </c>
      <c r="P219" s="16">
        <v>0</v>
      </c>
      <c r="Q219" s="16">
        <v>166.5</v>
      </c>
      <c r="R219" s="16">
        <v>0</v>
      </c>
      <c r="S219" s="16">
        <v>0</v>
      </c>
      <c r="T219" s="16">
        <v>0</v>
      </c>
      <c r="U219" s="16">
        <v>194558.2</v>
      </c>
      <c r="V219" s="16">
        <v>14682</v>
      </c>
      <c r="W219" s="16">
        <v>48005.4</v>
      </c>
      <c r="X219" s="16">
        <v>3253.5</v>
      </c>
      <c r="Y219" s="16">
        <v>8865</v>
      </c>
      <c r="Z219" s="16">
        <v>0</v>
      </c>
      <c r="AA219" s="16">
        <v>0</v>
      </c>
      <c r="AB219" s="16">
        <v>1038062.7</v>
      </c>
      <c r="AC219" s="16">
        <v>1038062</v>
      </c>
      <c r="AD219" s="16">
        <v>-0.7</v>
      </c>
      <c r="AE219" s="16">
        <v>0</v>
      </c>
    </row>
    <row r="220" spans="1:31" ht="15.75" thickBot="1" x14ac:dyDescent="0.3">
      <c r="A220" s="15" t="s">
        <v>128</v>
      </c>
      <c r="B220" s="16">
        <v>283</v>
      </c>
      <c r="C220" s="16">
        <v>0</v>
      </c>
      <c r="D220" s="16">
        <v>0</v>
      </c>
      <c r="E220" s="16">
        <v>0</v>
      </c>
      <c r="F220" s="16">
        <v>153706.70000000001</v>
      </c>
      <c r="G220" s="16">
        <v>0</v>
      </c>
      <c r="H220" s="16">
        <v>511634.1</v>
      </c>
      <c r="I220" s="16">
        <v>43737.9</v>
      </c>
      <c r="J220" s="16">
        <v>0</v>
      </c>
      <c r="K220" s="16">
        <v>0</v>
      </c>
      <c r="L220" s="16">
        <v>0</v>
      </c>
      <c r="M220" s="16">
        <v>27105</v>
      </c>
      <c r="N220" s="16">
        <v>0</v>
      </c>
      <c r="O220" s="16">
        <v>91266.3</v>
      </c>
      <c r="P220" s="16">
        <v>0</v>
      </c>
      <c r="Q220" s="16">
        <v>166.5</v>
      </c>
      <c r="R220" s="16">
        <v>0</v>
      </c>
      <c r="S220" s="16">
        <v>0</v>
      </c>
      <c r="T220" s="16">
        <v>0</v>
      </c>
      <c r="U220" s="16">
        <v>140044.29999999999</v>
      </c>
      <c r="V220" s="16">
        <v>14682</v>
      </c>
      <c r="W220" s="16">
        <v>48005.4</v>
      </c>
      <c r="X220" s="16">
        <v>0</v>
      </c>
      <c r="Y220" s="16">
        <v>8865</v>
      </c>
      <c r="Z220" s="16">
        <v>0</v>
      </c>
      <c r="AA220" s="16">
        <v>0</v>
      </c>
      <c r="AB220" s="16">
        <v>1039496.2</v>
      </c>
      <c r="AC220" s="16">
        <v>1039496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153943.20000000001</v>
      </c>
      <c r="G221" s="16">
        <v>0</v>
      </c>
      <c r="H221" s="16">
        <v>511649.1</v>
      </c>
      <c r="I221" s="16">
        <v>43737.9</v>
      </c>
      <c r="J221" s="16">
        <v>0</v>
      </c>
      <c r="K221" s="16">
        <v>0</v>
      </c>
      <c r="L221" s="16">
        <v>0</v>
      </c>
      <c r="M221" s="16">
        <v>27105</v>
      </c>
      <c r="N221" s="16">
        <v>0</v>
      </c>
      <c r="O221" s="16">
        <v>131534.79999999999</v>
      </c>
      <c r="P221" s="16">
        <v>70114.399999999994</v>
      </c>
      <c r="Q221" s="16">
        <v>166.5</v>
      </c>
      <c r="R221" s="16">
        <v>0</v>
      </c>
      <c r="S221" s="16">
        <v>0</v>
      </c>
      <c r="T221" s="16">
        <v>0</v>
      </c>
      <c r="U221" s="16">
        <v>26376.5</v>
      </c>
      <c r="V221" s="16">
        <v>14682</v>
      </c>
      <c r="W221" s="16">
        <v>48005.4</v>
      </c>
      <c r="X221" s="16">
        <v>3253.5</v>
      </c>
      <c r="Y221" s="16">
        <v>8865</v>
      </c>
      <c r="Z221" s="16">
        <v>0</v>
      </c>
      <c r="AA221" s="16">
        <v>0</v>
      </c>
      <c r="AB221" s="16">
        <v>1039433.2</v>
      </c>
      <c r="AC221" s="16">
        <v>1039433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2439535.4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30098791.300000001</v>
      </c>
    </row>
    <row r="226" spans="1:29" ht="21.75" thickBot="1" x14ac:dyDescent="0.3">
      <c r="A226" s="17" t="s">
        <v>170</v>
      </c>
      <c r="B226" s="18">
        <v>30098792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351</v>
      </c>
    </row>
    <row r="236" spans="1:29" x14ac:dyDescent="0.25">
      <c r="AB236" s="21" t="s">
        <v>177</v>
      </c>
      <c r="AC236" s="21">
        <f>CORREL(AC193:AC221,AB193:AB221)</f>
        <v>0.99999999392106831</v>
      </c>
    </row>
  </sheetData>
  <hyperlinks>
    <hyperlink ref="A232" r:id="rId1" display="https://miau.my-x.hu/myx-free/coco/test/232226420220213215041.html" xr:uid="{D380A021-5633-44BF-8F0A-82311DC936B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B193" sqref="AB193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Nukleáris medicina (izotóp-diagnosztika és 
-terápia)</v>
      </c>
      <c r="AA1" t="str">
        <f>'2015'!AA1</f>
        <v>Fizioterápia</v>
      </c>
      <c r="AB1" t="str">
        <f>'2015'!AB1</f>
        <v>Patológia és kórszövettan</v>
      </c>
      <c r="AC1" t="str">
        <f>'2015'!AC1</f>
        <v>Ultrahang-diagnosztika és -terápia</v>
      </c>
      <c r="AD1" t="str">
        <f>'2015'!AD1</f>
        <v>Tomográfia</v>
      </c>
      <c r="AE1" t="str">
        <f>'2015'!AE1</f>
        <v>Röntgen-diagnosztika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55703</v>
      </c>
      <c r="AA2">
        <f>nyers_adat!AA89</f>
        <v>2311572</v>
      </c>
      <c r="AB2">
        <f>nyers_adat!AB89</f>
        <v>318882</v>
      </c>
      <c r="AC2">
        <f>nyers_adat!AC89</f>
        <v>585481</v>
      </c>
      <c r="AD2">
        <f>nyers_adat!AD89</f>
        <v>339617</v>
      </c>
      <c r="AE2">
        <f>nyers_adat!AE89</f>
        <v>1268967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55703</v>
      </c>
      <c r="AA3">
        <f>nyers_adat!AA90</f>
        <v>2311572</v>
      </c>
      <c r="AB3">
        <f>nyers_adat!AB90</f>
        <v>318882</v>
      </c>
      <c r="AC3">
        <f>nyers_adat!AC90</f>
        <v>585481</v>
      </c>
      <c r="AD3">
        <f>nyers_adat!AD90</f>
        <v>339617</v>
      </c>
      <c r="AE3">
        <f>nyers_adat!AE90</f>
        <v>1268967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2427</v>
      </c>
      <c r="AA4">
        <f>nyers_adat!AA91</f>
        <v>300030</v>
      </c>
      <c r="AB4">
        <f>nyers_adat!AB91</f>
        <v>34909</v>
      </c>
      <c r="AC4">
        <f>nyers_adat!AC91</f>
        <v>94050</v>
      </c>
      <c r="AD4">
        <f>nyers_adat!AD91</f>
        <v>28830</v>
      </c>
      <c r="AE4">
        <f>nyers_adat!AE91</f>
        <v>175154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7684</v>
      </c>
      <c r="AA5">
        <f>nyers_adat!AA92</f>
        <v>290053</v>
      </c>
      <c r="AB5">
        <f>nyers_adat!AB92</f>
        <v>21627</v>
      </c>
      <c r="AC5">
        <f>nyers_adat!AC92</f>
        <v>51602</v>
      </c>
      <c r="AD5">
        <f>nyers_adat!AD92</f>
        <v>19416</v>
      </c>
      <c r="AE5">
        <f>nyers_adat!AE92</f>
        <v>113560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3624</v>
      </c>
      <c r="AA6">
        <f>nyers_adat!AA93</f>
        <v>241026</v>
      </c>
      <c r="AB6">
        <f>nyers_adat!AB93</f>
        <v>25390</v>
      </c>
      <c r="AC6">
        <f>nyers_adat!AC93</f>
        <v>60766</v>
      </c>
      <c r="AD6">
        <f>nyers_adat!AD93</f>
        <v>32689</v>
      </c>
      <c r="AE6">
        <f>nyers_adat!AE93</f>
        <v>117284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13735</v>
      </c>
      <c r="AA7">
        <f>nyers_adat!AA94</f>
        <v>831109</v>
      </c>
      <c r="AB7">
        <f>nyers_adat!AB94</f>
        <v>81926</v>
      </c>
      <c r="AC7">
        <f>nyers_adat!AC94</f>
        <v>206418</v>
      </c>
      <c r="AD7">
        <f>nyers_adat!AD94</f>
        <v>80935</v>
      </c>
      <c r="AE7">
        <f>nyers_adat!AE94</f>
        <v>405998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2943</v>
      </c>
      <c r="AA8">
        <f>nyers_adat!AA95</f>
        <v>283424</v>
      </c>
      <c r="AB8">
        <f>nyers_adat!AB95</f>
        <v>61990</v>
      </c>
      <c r="AC8">
        <f>nyers_adat!AC95</f>
        <v>81781</v>
      </c>
      <c r="AD8">
        <f>nyers_adat!AD95</f>
        <v>26677</v>
      </c>
      <c r="AE8">
        <f>nyers_adat!AE95</f>
        <v>171992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964</v>
      </c>
      <c r="AA9">
        <f>nyers_adat!AA96</f>
        <v>143504</v>
      </c>
      <c r="AB9">
        <f>nyers_adat!AB96</f>
        <v>23415</v>
      </c>
      <c r="AC9">
        <f>nyers_adat!AC96</f>
        <v>22304</v>
      </c>
      <c r="AD9">
        <f>nyers_adat!AD96</f>
        <v>21485</v>
      </c>
      <c r="AE9">
        <f>nyers_adat!AE96</f>
        <v>80045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2075</v>
      </c>
      <c r="AA10">
        <f>nyers_adat!AA97</f>
        <v>318649</v>
      </c>
      <c r="AB10">
        <f>nyers_adat!AB97</f>
        <v>24039</v>
      </c>
      <c r="AC10">
        <f>nyers_adat!AC97</f>
        <v>46870</v>
      </c>
      <c r="AD10">
        <f>nyers_adat!AD97</f>
        <v>26684</v>
      </c>
      <c r="AE10">
        <f>nyers_adat!AE97</f>
        <v>85503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5982</v>
      </c>
      <c r="AA11">
        <f>nyers_adat!AA98</f>
        <v>745577</v>
      </c>
      <c r="AB11">
        <f>nyers_adat!AB98</f>
        <v>109444</v>
      </c>
      <c r="AC11">
        <f>nyers_adat!AC98</f>
        <v>150955</v>
      </c>
      <c r="AD11">
        <f>nyers_adat!AD98</f>
        <v>74846</v>
      </c>
      <c r="AE11">
        <f>nyers_adat!AE98</f>
        <v>337540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3262</v>
      </c>
      <c r="AA12">
        <f>nyers_adat!AA99</f>
        <v>225819</v>
      </c>
      <c r="AB12">
        <f>nyers_adat!AB99</f>
        <v>46419</v>
      </c>
      <c r="AC12">
        <f>nyers_adat!AC99</f>
        <v>101081</v>
      </c>
      <c r="AD12">
        <f>nyers_adat!AD99</f>
        <v>40351</v>
      </c>
      <c r="AE12">
        <f>nyers_adat!AE99</f>
        <v>140132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1509</v>
      </c>
      <c r="AA13">
        <f>nyers_adat!AA100</f>
        <v>164550</v>
      </c>
      <c r="AB13">
        <f>nyers_adat!AB100</f>
        <v>25060</v>
      </c>
      <c r="AC13">
        <f>nyers_adat!AC100</f>
        <v>60954</v>
      </c>
      <c r="AD13">
        <f>nyers_adat!AD100</f>
        <v>38475</v>
      </c>
      <c r="AE13">
        <f>nyers_adat!AE100</f>
        <v>117128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3390</v>
      </c>
      <c r="AA14">
        <f>nyers_adat!AA101</f>
        <v>93902</v>
      </c>
      <c r="AB14">
        <f>nyers_adat!AB101</f>
        <v>19426</v>
      </c>
      <c r="AC14">
        <f>nyers_adat!AC101</f>
        <v>33718</v>
      </c>
      <c r="AD14">
        <f>nyers_adat!AD101</f>
        <v>13137</v>
      </c>
      <c r="AE14">
        <f>nyers_adat!AE101</f>
        <v>73282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8161</v>
      </c>
      <c r="AA15">
        <f>nyers_adat!AA102</f>
        <v>484271</v>
      </c>
      <c r="AB15">
        <f>nyers_adat!AB102</f>
        <v>90905</v>
      </c>
      <c r="AC15">
        <f>nyers_adat!AC102</f>
        <v>195753</v>
      </c>
      <c r="AD15">
        <f>nyers_adat!AD102</f>
        <v>91963</v>
      </c>
      <c r="AE15">
        <f>nyers_adat!AE102</f>
        <v>330542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27878</v>
      </c>
      <c r="AA16">
        <f>nyers_adat!AA103</f>
        <v>2060957</v>
      </c>
      <c r="AB16">
        <f>nyers_adat!AB103</f>
        <v>282275</v>
      </c>
      <c r="AC16">
        <f>nyers_adat!AC103</f>
        <v>553126</v>
      </c>
      <c r="AD16">
        <f>nyers_adat!AD103</f>
        <v>247744</v>
      </c>
      <c r="AE16">
        <f>nyers_adat!AE103</f>
        <v>1074080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4505</v>
      </c>
      <c r="AA17">
        <f>nyers_adat!AA104</f>
        <v>593593</v>
      </c>
      <c r="AB17">
        <f>nyers_adat!AB104</f>
        <v>56819</v>
      </c>
      <c r="AC17">
        <f>nyers_adat!AC104</f>
        <v>181644</v>
      </c>
      <c r="AD17">
        <f>nyers_adat!AD104</f>
        <v>67774</v>
      </c>
      <c r="AE17">
        <f>nyers_adat!AE104</f>
        <v>246881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2026</v>
      </c>
      <c r="AA18">
        <f>nyers_adat!AA105</f>
        <v>129900</v>
      </c>
      <c r="AB18">
        <f>nyers_adat!AB105</f>
        <v>25191</v>
      </c>
      <c r="AC18">
        <f>nyers_adat!AC105</f>
        <v>51174</v>
      </c>
      <c r="AD18">
        <f>nyers_adat!AD105</f>
        <v>29546</v>
      </c>
      <c r="AE18">
        <f>nyers_adat!AE105</f>
        <v>115911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1545</v>
      </c>
      <c r="AA19">
        <f>nyers_adat!AA106</f>
        <v>108760</v>
      </c>
      <c r="AB19">
        <f>nyers_adat!AB106</f>
        <v>13124</v>
      </c>
      <c r="AC19">
        <f>nyers_adat!AC106</f>
        <v>38525</v>
      </c>
      <c r="AD19">
        <f>nyers_adat!AD106</f>
        <v>15177</v>
      </c>
      <c r="AE19">
        <f>nyers_adat!AE106</f>
        <v>65352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8076</v>
      </c>
      <c r="AA20">
        <f>nyers_adat!AA107</f>
        <v>832253</v>
      </c>
      <c r="AB20">
        <f>nyers_adat!AB107</f>
        <v>95134</v>
      </c>
      <c r="AC20">
        <f>nyers_adat!AC107</f>
        <v>271343</v>
      </c>
      <c r="AD20">
        <f>nyers_adat!AD107</f>
        <v>112497</v>
      </c>
      <c r="AE20">
        <f>nyers_adat!AE107</f>
        <v>428144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7420</v>
      </c>
      <c r="AA21">
        <f>nyers_adat!AA108</f>
        <v>385183</v>
      </c>
      <c r="AB21">
        <f>nyers_adat!AB108</f>
        <v>50180</v>
      </c>
      <c r="AC21">
        <f>nyers_adat!AC108</f>
        <v>169626</v>
      </c>
      <c r="AD21">
        <f>nyers_adat!AD108</f>
        <v>53756</v>
      </c>
      <c r="AE21">
        <f>nyers_adat!AE108</f>
        <v>259996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2277</v>
      </c>
      <c r="AA22">
        <f>nyers_adat!AA109</f>
        <v>234939</v>
      </c>
      <c r="AB22">
        <f>nyers_adat!AB109</f>
        <v>21881</v>
      </c>
      <c r="AC22">
        <f>nyers_adat!AC109</f>
        <v>64296</v>
      </c>
      <c r="AD22">
        <f>nyers_adat!AD109</f>
        <v>8298</v>
      </c>
      <c r="AE22">
        <f>nyers_adat!AE109</f>
        <v>149088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7088</v>
      </c>
      <c r="AA23">
        <f>nyers_adat!AA110</f>
        <v>209497</v>
      </c>
      <c r="AB23">
        <f>nyers_adat!AB110</f>
        <v>49496</v>
      </c>
      <c r="AC23">
        <f>nyers_adat!AC110</f>
        <v>109487</v>
      </c>
      <c r="AD23">
        <f>nyers_adat!AD110</f>
        <v>48369</v>
      </c>
      <c r="AE23">
        <f>nyers_adat!AE110</f>
        <v>205512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16785</v>
      </c>
      <c r="AA24">
        <f>nyers_adat!AA111</f>
        <v>829619</v>
      </c>
      <c r="AB24">
        <f>nyers_adat!AB111</f>
        <v>121557</v>
      </c>
      <c r="AC24">
        <f>nyers_adat!AC111</f>
        <v>343409</v>
      </c>
      <c r="AD24">
        <f>nyers_adat!AD111</f>
        <v>110423</v>
      </c>
      <c r="AE24">
        <f>nyers_adat!AE111</f>
        <v>614596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55223</v>
      </c>
      <c r="AA25">
        <f>nyers_adat!AA112</f>
        <v>326412</v>
      </c>
      <c r="AB25">
        <f>nyers_adat!AB112</f>
        <v>40290</v>
      </c>
      <c r="AC25">
        <f>nyers_adat!AC112</f>
        <v>88338</v>
      </c>
      <c r="AD25">
        <f>nyers_adat!AD112</f>
        <v>28834</v>
      </c>
      <c r="AE25">
        <f>nyers_adat!AE112</f>
        <v>200362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4802</v>
      </c>
      <c r="AA26">
        <f>nyers_adat!AA113</f>
        <v>198196</v>
      </c>
      <c r="AB26">
        <f>nyers_adat!AB113</f>
        <v>31116</v>
      </c>
      <c r="AC26">
        <f>nyers_adat!AC113</f>
        <v>81994</v>
      </c>
      <c r="AD26">
        <f>nyers_adat!AD113</f>
        <v>30152</v>
      </c>
      <c r="AE26">
        <f>nyers_adat!AE113</f>
        <v>126843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19095</v>
      </c>
      <c r="AA27">
        <f>nyers_adat!AA114</f>
        <v>324014</v>
      </c>
      <c r="AB27">
        <f>nyers_adat!AB114</f>
        <v>54697</v>
      </c>
      <c r="AC27">
        <f>nyers_adat!AC114</f>
        <v>100674</v>
      </c>
      <c r="AD27">
        <f>nyers_adat!AD114</f>
        <v>47551</v>
      </c>
      <c r="AE27">
        <f>nyers_adat!AE114</f>
        <v>143229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79120</v>
      </c>
      <c r="AA28">
        <f>nyers_adat!AA115</f>
        <v>848622</v>
      </c>
      <c r="AB28">
        <f>nyers_adat!AB115</f>
        <v>126103</v>
      </c>
      <c r="AC28">
        <f>nyers_adat!AC115</f>
        <v>271006</v>
      </c>
      <c r="AD28">
        <f>nyers_adat!AD115</f>
        <v>106537</v>
      </c>
      <c r="AE28">
        <f>nyers_adat!AE115</f>
        <v>470434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103981</v>
      </c>
      <c r="AA29">
        <f>nyers_adat!AA116</f>
        <v>2510494</v>
      </c>
      <c r="AB29">
        <f>nyers_adat!AB116</f>
        <v>342794</v>
      </c>
      <c r="AC29">
        <f>nyers_adat!AC116</f>
        <v>885758</v>
      </c>
      <c r="AD29">
        <f>nyers_adat!AD116</f>
        <v>329457</v>
      </c>
      <c r="AE29">
        <f>nyers_adat!AE116</f>
        <v>1513174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187562</v>
      </c>
      <c r="AA30">
        <f>nyers_adat!AA117</f>
        <v>6883023</v>
      </c>
      <c r="AB30">
        <f>nyers_adat!AB117</f>
        <v>943951</v>
      </c>
      <c r="AC30">
        <f>nyers_adat!AC117</f>
        <v>2024365</v>
      </c>
      <c r="AD30">
        <f>nyers_adat!AD117</f>
        <v>916818</v>
      </c>
      <c r="AE30">
        <f>nyers_adat!AE117</f>
        <v>3856221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1.8496160510134488E-2</v>
      </c>
      <c r="AA32" s="9">
        <f t="shared" si="0"/>
        <v>0.7675566260835609</v>
      </c>
      <c r="AB32" s="9">
        <f t="shared" si="0"/>
        <v>0.10588464994331913</v>
      </c>
      <c r="AC32" s="9">
        <f t="shared" si="0"/>
        <v>0.19440874910927686</v>
      </c>
      <c r="AD32" s="9">
        <f>AD2/$D2</f>
        <v>0.11276969901029288</v>
      </c>
      <c r="AE32" s="9">
        <f>AE2/$D2</f>
        <v>0.42136002215435125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1.8496160510134488E-2</v>
      </c>
      <c r="AA33" s="9">
        <f t="shared" si="1"/>
        <v>0.7675566260835609</v>
      </c>
      <c r="AB33" s="9">
        <f t="shared" si="1"/>
        <v>0.10588464994331913</v>
      </c>
      <c r="AC33" s="9">
        <f t="shared" si="1"/>
        <v>0.19440874910927686</v>
      </c>
      <c r="AD33" s="9">
        <f>AD3/$D3</f>
        <v>0.11276969901029288</v>
      </c>
      <c r="AE33" s="9">
        <f t="shared" si="1"/>
        <v>0.42136002215435125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5.8244598515446696E-3</v>
      </c>
      <c r="AA34" s="9">
        <f t="shared" si="1"/>
        <v>0.72002995025090533</v>
      </c>
      <c r="AB34" s="9">
        <f t="shared" si="1"/>
        <v>8.3776707440285481E-2</v>
      </c>
      <c r="AC34" s="9">
        <f t="shared" si="1"/>
        <v>0.22570681872178663</v>
      </c>
      <c r="AD34" s="9">
        <f t="shared" si="1"/>
        <v>6.9187959423169687E-2</v>
      </c>
      <c r="AE34" s="9">
        <f t="shared" si="1"/>
        <v>0.42034505184897203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2.5832565707638828E-2</v>
      </c>
      <c r="AA35" s="9">
        <f t="shared" si="1"/>
        <v>0.97511884190496678</v>
      </c>
      <c r="AB35" s="9">
        <f t="shared" si="1"/>
        <v>7.2707040416333288E-2</v>
      </c>
      <c r="AC35" s="9">
        <f t="shared" si="1"/>
        <v>0.17347892447235538</v>
      </c>
      <c r="AD35" s="9">
        <f t="shared" si="1"/>
        <v>6.5273958326329443E-2</v>
      </c>
      <c r="AE35" s="9">
        <f t="shared" si="1"/>
        <v>0.38177331621023752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1.0614336970051989E-2</v>
      </c>
      <c r="AA36" s="9">
        <f t="shared" si="1"/>
        <v>0.705941275536355</v>
      </c>
      <c r="AB36" s="9">
        <f t="shared" si="1"/>
        <v>7.4364794610822293E-2</v>
      </c>
      <c r="AC36" s="9">
        <f t="shared" si="1"/>
        <v>0.17797759390788606</v>
      </c>
      <c r="AD36" s="9">
        <f t="shared" si="1"/>
        <v>9.5742842498352493E-2</v>
      </c>
      <c r="AE36" s="9">
        <f t="shared" si="1"/>
        <v>0.34351321666544626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1.3011927205206665E-2</v>
      </c>
      <c r="AA37" s="9">
        <f t="shared" si="1"/>
        <v>0.78735564671220293</v>
      </c>
      <c r="AB37" s="9">
        <f t="shared" si="1"/>
        <v>7.7613043189935296E-2</v>
      </c>
      <c r="AC37" s="9">
        <f t="shared" si="1"/>
        <v>0.19555121877279574</v>
      </c>
      <c r="AD37" s="9">
        <f t="shared" si="1"/>
        <v>7.6674213931809357E-2</v>
      </c>
      <c r="AE37" s="9">
        <f t="shared" si="1"/>
        <v>0.38462442092897675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6.376782704033212E-3</v>
      </c>
      <c r="AA38" s="9">
        <f t="shared" si="1"/>
        <v>0.61411255899011519</v>
      </c>
      <c r="AB38" s="9">
        <f t="shared" si="1"/>
        <v>0.13431762141454937</v>
      </c>
      <c r="AC38" s="9">
        <f t="shared" si="1"/>
        <v>0.17720002253433237</v>
      </c>
      <c r="AD38" s="9">
        <f t="shared" si="1"/>
        <v>5.7802729254330276E-2</v>
      </c>
      <c r="AE38" s="9">
        <f t="shared" si="1"/>
        <v>0.37266585485289849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3.8056887941414499E-3</v>
      </c>
      <c r="AA39" s="9">
        <f t="shared" si="1"/>
        <v>0.56652651941335541</v>
      </c>
      <c r="AB39" s="9">
        <f t="shared" si="1"/>
        <v>9.243797003612246E-2</v>
      </c>
      <c r="AC39" s="9">
        <f t="shared" si="1"/>
        <v>8.8051953178973963E-2</v>
      </c>
      <c r="AD39" s="9">
        <f t="shared" si="1"/>
        <v>8.4818696827934706E-2</v>
      </c>
      <c r="AE39" s="9">
        <f t="shared" si="1"/>
        <v>0.3160024476421705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7.6671815071277074E-3</v>
      </c>
      <c r="AA40" s="9">
        <f t="shared" si="1"/>
        <v>1.177416732561319</v>
      </c>
      <c r="AB40" s="9">
        <f t="shared" si="1"/>
        <v>8.8824759638478537E-2</v>
      </c>
      <c r="AC40" s="9">
        <f t="shared" si="1"/>
        <v>0.17318592638027741</v>
      </c>
      <c r="AD40" s="9">
        <f t="shared" si="1"/>
        <v>9.8598106668046137E-2</v>
      </c>
      <c r="AE40" s="9">
        <f t="shared" si="1"/>
        <v>0.31593591344768213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6.0702800832507153E-3</v>
      </c>
      <c r="AA41" s="9">
        <f t="shared" si="1"/>
        <v>0.75657994209793022</v>
      </c>
      <c r="AB41" s="9">
        <f t="shared" si="1"/>
        <v>0.11105913297079426</v>
      </c>
      <c r="AC41" s="9">
        <f t="shared" si="1"/>
        <v>0.15318273653746434</v>
      </c>
      <c r="AD41" s="9">
        <f t="shared" si="1"/>
        <v>7.5950548831658818E-2</v>
      </c>
      <c r="AE41" s="9">
        <f t="shared" si="1"/>
        <v>0.34252128707797497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8.9684126019668915E-3</v>
      </c>
      <c r="AA42" s="9">
        <f t="shared" si="2"/>
        <v>0.62085774535976757</v>
      </c>
      <c r="AB42" s="9">
        <f t="shared" si="2"/>
        <v>0.12762254585245283</v>
      </c>
      <c r="AC42" s="9">
        <f t="shared" si="2"/>
        <v>0.27790806689742964</v>
      </c>
      <c r="AD42" s="9">
        <f t="shared" si="2"/>
        <v>0.11093942884793564</v>
      </c>
      <c r="AE42" s="9">
        <f t="shared" si="2"/>
        <v>0.38527332763299343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4.967050908157287E-3</v>
      </c>
      <c r="AA43" s="9">
        <f t="shared" si="3"/>
        <v>0.54163567060124684</v>
      </c>
      <c r="AB43" s="9">
        <f t="shared" si="3"/>
        <v>8.2487936221618027E-2</v>
      </c>
      <c r="AC43" s="9">
        <f t="shared" si="3"/>
        <v>0.20063725716091402</v>
      </c>
      <c r="AD43" s="9">
        <f t="shared" si="3"/>
        <v>0.12664498587896064</v>
      </c>
      <c r="AE43" s="9">
        <f t="shared" si="3"/>
        <v>0.38554058235297989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1.5457078110679975E-2</v>
      </c>
      <c r="AA44" s="9">
        <f>AA14/$D14</f>
        <v>0.42815650405577316</v>
      </c>
      <c r="AB44" s="9">
        <f t="shared" si="3"/>
        <v>8.857498506727704E-2</v>
      </c>
      <c r="AC44" s="9">
        <f t="shared" si="3"/>
        <v>0.15374093207548892</v>
      </c>
      <c r="AD44" s="9">
        <f t="shared" si="3"/>
        <v>5.9899597386431511E-2</v>
      </c>
      <c r="AE44" s="9">
        <f t="shared" si="3"/>
        <v>0.33413734457429201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9.2023363853682739E-3</v>
      </c>
      <c r="AA45" s="9">
        <f t="shared" si="3"/>
        <v>0.54606355148617558</v>
      </c>
      <c r="AB45" s="9">
        <f t="shared" si="3"/>
        <v>0.10250439763655225</v>
      </c>
      <c r="AC45" s="9">
        <f t="shared" si="3"/>
        <v>0.22073090974696677</v>
      </c>
      <c r="AD45" s="9">
        <f t="shared" si="3"/>
        <v>0.10369739750124037</v>
      </c>
      <c r="AE45" s="9">
        <f t="shared" si="3"/>
        <v>0.37271886698840828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9.5216073680942474E-3</v>
      </c>
      <c r="AA46" s="9">
        <f t="shared" si="3"/>
        <v>0.70391073091776368</v>
      </c>
      <c r="AB46" s="9">
        <f t="shared" si="3"/>
        <v>9.6409775444034854E-2</v>
      </c>
      <c r="AC46" s="9">
        <f t="shared" si="3"/>
        <v>0.18891773430965272</v>
      </c>
      <c r="AD46" s="9">
        <f t="shared" si="3"/>
        <v>8.4615865406454591E-2</v>
      </c>
      <c r="AE46" s="9">
        <f t="shared" si="3"/>
        <v>0.36684726457861644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6.9498438792007606E-3</v>
      </c>
      <c r="AA47" s="9">
        <f t="shared" si="3"/>
        <v>0.9157333358016464</v>
      </c>
      <c r="AB47" s="9">
        <f t="shared" si="3"/>
        <v>8.7654423834030631E-2</v>
      </c>
      <c r="AC47" s="9">
        <f t="shared" si="3"/>
        <v>0.28022140767892184</v>
      </c>
      <c r="AD47" s="9">
        <f t="shared" si="3"/>
        <v>0.10455465462129908</v>
      </c>
      <c r="AE47" s="9">
        <f t="shared" si="3"/>
        <v>0.38086224344971431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6.8494076918915996E-3</v>
      </c>
      <c r="AA48" s="9">
        <f t="shared" si="3"/>
        <v>0.43915995023530047</v>
      </c>
      <c r="AB48" s="9">
        <f t="shared" si="3"/>
        <v>8.5164575106831827E-2</v>
      </c>
      <c r="AC48" s="9">
        <f t="shared" si="3"/>
        <v>0.17300670741602206</v>
      </c>
      <c r="AD48" s="9">
        <f t="shared" si="3"/>
        <v>9.9887758965759729E-2</v>
      </c>
      <c r="AE48" s="9">
        <f t="shared" si="3"/>
        <v>0.39186658192243196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8.0916742171501591E-3</v>
      </c>
      <c r="AA49" s="9">
        <f t="shared" si="3"/>
        <v>0.56961196625064814</v>
      </c>
      <c r="AB49" s="9">
        <f t="shared" si="3"/>
        <v>6.8734713544258058E-2</v>
      </c>
      <c r="AC49" s="9">
        <f t="shared" si="3"/>
        <v>0.20176812246971515</v>
      </c>
      <c r="AD49" s="9">
        <f t="shared" si="3"/>
        <v>7.948695119332555E-2</v>
      </c>
      <c r="AE49" s="9">
        <f t="shared" si="3"/>
        <v>0.34226996339106619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7.1157633189273487E-3</v>
      </c>
      <c r="AA50" s="9">
        <f t="shared" si="3"/>
        <v>0.73329808933472551</v>
      </c>
      <c r="AB50" s="9">
        <f t="shared" si="3"/>
        <v>8.3822564089008719E-2</v>
      </c>
      <c r="AC50" s="9">
        <f t="shared" si="3"/>
        <v>0.23908030785632783</v>
      </c>
      <c r="AD50" s="9">
        <f t="shared" si="3"/>
        <v>9.9121102784716433E-2</v>
      </c>
      <c r="AE50" s="9">
        <f t="shared" si="3"/>
        <v>0.37723766349911231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1.3987754117150268E-2</v>
      </c>
      <c r="AA51" s="9">
        <f t="shared" si="3"/>
        <v>0.72612467575556494</v>
      </c>
      <c r="AB51" s="9">
        <f t="shared" si="3"/>
        <v>9.4596428786873382E-2</v>
      </c>
      <c r="AC51" s="9">
        <f t="shared" si="3"/>
        <v>0.31976910779996381</v>
      </c>
      <c r="AD51" s="9">
        <f t="shared" si="3"/>
        <v>0.10133769680883151</v>
      </c>
      <c r="AE51" s="9">
        <f t="shared" si="3"/>
        <v>0.49012939615129397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6.1329864169299515E-3</v>
      </c>
      <c r="AA52" s="9">
        <f t="shared" si="4"/>
        <v>0.63279652868120595</v>
      </c>
      <c r="AB52" s="9">
        <f t="shared" si="4"/>
        <v>5.8935386819870123E-2</v>
      </c>
      <c r="AC52" s="9">
        <f t="shared" si="4"/>
        <v>0.17317808285591926</v>
      </c>
      <c r="AD52" s="9">
        <f t="shared" si="4"/>
        <v>2.2350250894898876E-2</v>
      </c>
      <c r="AE52" s="9">
        <f t="shared" si="4"/>
        <v>0.40156112381521852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1.26942963423305E-2</v>
      </c>
      <c r="AA53" s="9">
        <f t="shared" si="5"/>
        <v>0.37519991546687537</v>
      </c>
      <c r="AB53" s="9">
        <f t="shared" si="5"/>
        <v>8.8645159672684881E-2</v>
      </c>
      <c r="AC53" s="9">
        <f t="shared" si="5"/>
        <v>0.19608640288272283</v>
      </c>
      <c r="AD53" s="9">
        <f t="shared" si="5"/>
        <v>8.6626752226606082E-2</v>
      </c>
      <c r="AE53" s="9">
        <f t="shared" si="5"/>
        <v>0.36806295568637493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1.1495819452967477E-2</v>
      </c>
      <c r="AA54" s="9">
        <f t="shared" si="5"/>
        <v>0.56819483102480928</v>
      </c>
      <c r="AB54" s="9">
        <f t="shared" si="5"/>
        <v>8.3252745024984656E-2</v>
      </c>
      <c r="AC54" s="9">
        <f t="shared" si="5"/>
        <v>0.23519617888138863</v>
      </c>
      <c r="AD54" s="9">
        <f t="shared" si="5"/>
        <v>7.5627219032173232E-2</v>
      </c>
      <c r="AE54" s="9">
        <f t="shared" si="5"/>
        <v>0.42092848689401247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0.10922227364606944</v>
      </c>
      <c r="AA55" s="9">
        <f t="shared" si="5"/>
        <v>0.64559080066930119</v>
      </c>
      <c r="AB55" s="9">
        <f t="shared" si="5"/>
        <v>7.9687184781705764E-2</v>
      </c>
      <c r="AC55" s="9">
        <f t="shared" si="5"/>
        <v>0.17471845443649353</v>
      </c>
      <c r="AD55" s="9">
        <f t="shared" si="5"/>
        <v>5.7029046562315812E-2</v>
      </c>
      <c r="AE55" s="9">
        <f t="shared" si="5"/>
        <v>0.39628403368657561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1.4206049848383995E-2</v>
      </c>
      <c r="AA56" s="9">
        <f t="shared" si="5"/>
        <v>0.5863353302270542</v>
      </c>
      <c r="AB56" s="9">
        <f t="shared" si="5"/>
        <v>9.2052362990903039E-2</v>
      </c>
      <c r="AC56" s="9">
        <f t="shared" si="5"/>
        <v>0.24256785740699652</v>
      </c>
      <c r="AD56" s="9">
        <f t="shared" si="5"/>
        <v>8.9200502921381555E-2</v>
      </c>
      <c r="AE56" s="9">
        <f t="shared" si="5"/>
        <v>0.37524739294430887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4.7709113077718759E-2</v>
      </c>
      <c r="AA57" s="9">
        <f t="shared" si="5"/>
        <v>0.80955331577711265</v>
      </c>
      <c r="AB57" s="9">
        <f t="shared" si="5"/>
        <v>0.13666118659397658</v>
      </c>
      <c r="AC57" s="9">
        <f t="shared" si="5"/>
        <v>0.25153533647479748</v>
      </c>
      <c r="AD57" s="9">
        <f t="shared" si="5"/>
        <v>0.11880680994808089</v>
      </c>
      <c r="AE57" s="9">
        <f t="shared" si="5"/>
        <v>0.35785957355373554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6.3608188991570627E-2</v>
      </c>
      <c r="AA58" s="9">
        <f t="shared" si="5"/>
        <v>0.68224606368054408</v>
      </c>
      <c r="AB58" s="9">
        <f t="shared" si="5"/>
        <v>0.10137997290702769</v>
      </c>
      <c r="AC58" s="9">
        <f t="shared" si="5"/>
        <v>0.21787412621144578</v>
      </c>
      <c r="AD58" s="9">
        <f t="shared" si="5"/>
        <v>8.5649970053020219E-2</v>
      </c>
      <c r="AE58" s="9">
        <f t="shared" si="5"/>
        <v>0.37820342239712507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2.708610213430597E-2</v>
      </c>
      <c r="AA59" s="9">
        <f t="shared" si="5"/>
        <v>0.65396078987086426</v>
      </c>
      <c r="AB59" s="9">
        <f t="shared" si="5"/>
        <v>8.9294710524300408E-2</v>
      </c>
      <c r="AC59" s="9">
        <f t="shared" si="5"/>
        <v>0.2307318803846721</v>
      </c>
      <c r="AD59" s="9">
        <f>AD29/$D29</f>
        <v>8.5820543665304644E-2</v>
      </c>
      <c r="AE59" s="9">
        <f t="shared" si="5"/>
        <v>0.39416802599490586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1.9181313533716403E-2</v>
      </c>
      <c r="AA60" s="9">
        <f t="shared" si="5"/>
        <v>0.70390282798637938</v>
      </c>
      <c r="AB60" s="9">
        <f t="shared" si="5"/>
        <v>9.6534586384582871E-2</v>
      </c>
      <c r="AC60" s="9">
        <f t="shared" si="5"/>
        <v>0.20702476925860147</v>
      </c>
      <c r="AD60" s="9">
        <f>AD30/$D30</f>
        <v>9.3759788823721255E-2</v>
      </c>
      <c r="AE60" s="9">
        <f t="shared" si="5"/>
        <v>0.39436231249560894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7</v>
      </c>
      <c r="AA63">
        <f t="shared" si="6"/>
        <v>6</v>
      </c>
      <c r="AB63">
        <f t="shared" si="6"/>
        <v>5</v>
      </c>
      <c r="AC63">
        <f t="shared" si="6"/>
        <v>17</v>
      </c>
      <c r="AD63">
        <f>RANK(AD32,AD$32:AD$60,AD$61)</f>
        <v>3</v>
      </c>
      <c r="AE63" s="10">
        <f>(AE32*$AF$62)+$AF$63</f>
        <v>1042136.0022154351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>RANK(Y33,Y$32:Y$60,Y$61)</f>
        <v>4</v>
      </c>
      <c r="Z64">
        <f t="shared" si="7"/>
        <v>7</v>
      </c>
      <c r="AA64">
        <f>RANK(AA33,AA$32:AA$60,AA$61)</f>
        <v>6</v>
      </c>
      <c r="AB64">
        <f t="shared" si="7"/>
        <v>5</v>
      </c>
      <c r="AC64">
        <f t="shared" si="7"/>
        <v>17</v>
      </c>
      <c r="AD64">
        <f t="shared" si="7"/>
        <v>3</v>
      </c>
      <c r="AE64" s="10">
        <f t="shared" ref="AE64:AE91" si="8">(AE33*$AF$62)+$AF$63</f>
        <v>1042136.0022154351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27</v>
      </c>
      <c r="AA65">
        <f t="shared" si="7"/>
        <v>11</v>
      </c>
      <c r="AB65">
        <f t="shared" si="7"/>
        <v>21</v>
      </c>
      <c r="AC65">
        <f t="shared" si="7"/>
        <v>9</v>
      </c>
      <c r="AD65">
        <f t="shared" si="7"/>
        <v>24</v>
      </c>
      <c r="AE65" s="10">
        <f t="shared" si="8"/>
        <v>1042034.5051848972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5</v>
      </c>
      <c r="AA66">
        <f t="shared" si="7"/>
        <v>2</v>
      </c>
      <c r="AB66">
        <f t="shared" si="7"/>
        <v>27</v>
      </c>
      <c r="AC66">
        <f>RANK(AC35,AC$32:AC$60,AC$61)</f>
        <v>23</v>
      </c>
      <c r="AD66">
        <f t="shared" si="7"/>
        <v>25</v>
      </c>
      <c r="AE66" s="10">
        <f t="shared" si="8"/>
        <v>1038177.3316210237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15</v>
      </c>
      <c r="AA67">
        <f t="shared" si="7"/>
        <v>12</v>
      </c>
      <c r="AB67">
        <f t="shared" si="7"/>
        <v>26</v>
      </c>
      <c r="AC67">
        <f t="shared" si="7"/>
        <v>20</v>
      </c>
      <c r="AD67">
        <f t="shared" si="7"/>
        <v>12</v>
      </c>
      <c r="AE67" s="10">
        <f t="shared" si="8"/>
        <v>1034351.3216665447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12</v>
      </c>
      <c r="AA68">
        <f t="shared" si="7"/>
        <v>5</v>
      </c>
      <c r="AB68">
        <f t="shared" si="7"/>
        <v>25</v>
      </c>
      <c r="AC68">
        <f t="shared" si="7"/>
        <v>16</v>
      </c>
      <c r="AD68">
        <f t="shared" si="7"/>
        <v>21</v>
      </c>
      <c r="AE68" s="10">
        <f t="shared" si="8"/>
        <v>1038462.4420928977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24</v>
      </c>
      <c r="AA69">
        <f t="shared" si="7"/>
        <v>20</v>
      </c>
      <c r="AB69">
        <f t="shared" si="7"/>
        <v>2</v>
      </c>
      <c r="AC69">
        <f t="shared" si="7"/>
        <v>21</v>
      </c>
      <c r="AD69">
        <f t="shared" si="7"/>
        <v>27</v>
      </c>
      <c r="AE69" s="10">
        <f t="shared" si="8"/>
        <v>1037266.5854852898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29</v>
      </c>
      <c r="AA70">
        <f t="shared" si="7"/>
        <v>24</v>
      </c>
      <c r="AB70">
        <f t="shared" si="7"/>
        <v>12</v>
      </c>
      <c r="AC70">
        <f t="shared" si="7"/>
        <v>29</v>
      </c>
      <c r="AD70">
        <f t="shared" si="7"/>
        <v>18</v>
      </c>
      <c r="AE70" s="10">
        <f t="shared" si="8"/>
        <v>1031600.2447642171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20</v>
      </c>
      <c r="AA71">
        <f t="shared" si="7"/>
        <v>1</v>
      </c>
      <c r="AB71">
        <f t="shared" si="7"/>
        <v>15</v>
      </c>
      <c r="AC71">
        <f t="shared" si="7"/>
        <v>24</v>
      </c>
      <c r="AD71">
        <f t="shared" si="7"/>
        <v>11</v>
      </c>
      <c r="AE71" s="10">
        <f t="shared" si="8"/>
        <v>1031593.5913447682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26</v>
      </c>
      <c r="AA72">
        <f t="shared" si="7"/>
        <v>8</v>
      </c>
      <c r="AB72">
        <f t="shared" si="7"/>
        <v>4</v>
      </c>
      <c r="AC72">
        <f t="shared" si="7"/>
        <v>28</v>
      </c>
      <c r="AD72">
        <f t="shared" si="7"/>
        <v>22</v>
      </c>
      <c r="AE72" s="10">
        <f t="shared" si="8"/>
        <v>1034252.1287077975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18</v>
      </c>
      <c r="AA73">
        <f t="shared" si="7"/>
        <v>19</v>
      </c>
      <c r="AB73">
        <f t="shared" si="7"/>
        <v>3</v>
      </c>
      <c r="AC73">
        <f t="shared" ref="AC73:AD73" si="9">RANK(AC42,AC$32:AC$60,AC$61)</f>
        <v>3</v>
      </c>
      <c r="AD73">
        <f t="shared" si="9"/>
        <v>5</v>
      </c>
      <c r="AE73" s="10">
        <f t="shared" si="8"/>
        <v>1038527.3327632993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28</v>
      </c>
      <c r="AA74">
        <f t="shared" si="10"/>
        <v>26</v>
      </c>
      <c r="AB74">
        <f t="shared" si="10"/>
        <v>23</v>
      </c>
      <c r="AC74">
        <f t="shared" si="10"/>
        <v>14</v>
      </c>
      <c r="AD74">
        <f t="shared" si="10"/>
        <v>1</v>
      </c>
      <c r="AE74" s="10">
        <f t="shared" si="8"/>
        <v>1038554.058235298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9</v>
      </c>
      <c r="AA75">
        <f t="shared" si="10"/>
        <v>28</v>
      </c>
      <c r="AB75">
        <f t="shared" si="10"/>
        <v>17</v>
      </c>
      <c r="AC75">
        <f t="shared" si="10"/>
        <v>27</v>
      </c>
      <c r="AD75">
        <f t="shared" si="10"/>
        <v>26</v>
      </c>
      <c r="AE75" s="10">
        <f t="shared" si="8"/>
        <v>1033413.7344574291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17</v>
      </c>
      <c r="AA76">
        <f t="shared" si="10"/>
        <v>25</v>
      </c>
      <c r="AB76">
        <f t="shared" si="10"/>
        <v>7</v>
      </c>
      <c r="AC76">
        <f t="shared" si="10"/>
        <v>10</v>
      </c>
      <c r="AD76">
        <f>RANK(AD45,AD$32:AD$60,AD$61)</f>
        <v>7</v>
      </c>
      <c r="AE76" s="10">
        <f t="shared" si="8"/>
        <v>1037271.8866988409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16</v>
      </c>
      <c r="AA77">
        <f t="shared" si="10"/>
        <v>13</v>
      </c>
      <c r="AB77">
        <f t="shared" si="10"/>
        <v>10</v>
      </c>
      <c r="AC77">
        <f t="shared" si="10"/>
        <v>19</v>
      </c>
      <c r="AD77">
        <f t="shared" si="10"/>
        <v>19</v>
      </c>
      <c r="AE77" s="10">
        <f t="shared" si="8"/>
        <v>1036684.7264578616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22</v>
      </c>
      <c r="AA78">
        <f t="shared" si="10"/>
        <v>3</v>
      </c>
      <c r="AB78">
        <f t="shared" si="10"/>
        <v>18</v>
      </c>
      <c r="AC78">
        <f t="shared" si="10"/>
        <v>2</v>
      </c>
      <c r="AD78">
        <f t="shared" si="10"/>
        <v>6</v>
      </c>
      <c r="AE78" s="10">
        <f t="shared" si="8"/>
        <v>1038086.2243449715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23</v>
      </c>
      <c r="AA79">
        <f t="shared" si="10"/>
        <v>27</v>
      </c>
      <c r="AB79">
        <f t="shared" si="10"/>
        <v>19</v>
      </c>
      <c r="AC79">
        <f t="shared" si="10"/>
        <v>26</v>
      </c>
      <c r="AD79">
        <f t="shared" si="10"/>
        <v>9</v>
      </c>
      <c r="AE79" s="10">
        <f t="shared" si="8"/>
        <v>1039186.6581922432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19</v>
      </c>
      <c r="AA80">
        <f t="shared" si="10"/>
        <v>22</v>
      </c>
      <c r="AB80">
        <f t="shared" si="10"/>
        <v>28</v>
      </c>
      <c r="AC80">
        <f t="shared" si="10"/>
        <v>13</v>
      </c>
      <c r="AD80">
        <f t="shared" si="10"/>
        <v>20</v>
      </c>
      <c r="AE80" s="10">
        <f t="shared" si="8"/>
        <v>1034226.9963391066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21</v>
      </c>
      <c r="AA81">
        <f t="shared" si="10"/>
        <v>9</v>
      </c>
      <c r="AB81">
        <f t="shared" si="10"/>
        <v>20</v>
      </c>
      <c r="AC81">
        <f t="shared" si="10"/>
        <v>6</v>
      </c>
      <c r="AD81">
        <f t="shared" si="10"/>
        <v>10</v>
      </c>
      <c r="AE81" s="10">
        <f t="shared" si="8"/>
        <v>1037723.7663499112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11</v>
      </c>
      <c r="AA82">
        <f t="shared" si="10"/>
        <v>10</v>
      </c>
      <c r="AB82">
        <f t="shared" si="10"/>
        <v>11</v>
      </c>
      <c r="AC82">
        <f t="shared" si="10"/>
        <v>1</v>
      </c>
      <c r="AD82">
        <f t="shared" si="10"/>
        <v>8</v>
      </c>
      <c r="AE82" s="10">
        <f t="shared" si="8"/>
        <v>1049012.9396151295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25</v>
      </c>
      <c r="AA83">
        <f t="shared" si="10"/>
        <v>18</v>
      </c>
      <c r="AB83">
        <f t="shared" ref="AB83:AD83" si="11">RANK(AB52,AB$32:AB$60,AB$61)</f>
        <v>29</v>
      </c>
      <c r="AC83">
        <f t="shared" si="11"/>
        <v>25</v>
      </c>
      <c r="AD83">
        <f t="shared" si="11"/>
        <v>29</v>
      </c>
      <c r="AE83" s="10">
        <f t="shared" si="8"/>
        <v>1040156.1123815218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13</v>
      </c>
      <c r="AA84">
        <f t="shared" si="12"/>
        <v>29</v>
      </c>
      <c r="AB84">
        <f t="shared" si="12"/>
        <v>16</v>
      </c>
      <c r="AC84">
        <f t="shared" si="12"/>
        <v>15</v>
      </c>
      <c r="AD84">
        <f t="shared" si="12"/>
        <v>15</v>
      </c>
      <c r="AE84" s="10">
        <f t="shared" si="8"/>
        <v>1036806.2955686375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14</v>
      </c>
      <c r="AA85">
        <f t="shared" si="12"/>
        <v>23</v>
      </c>
      <c r="AB85">
        <f t="shared" si="12"/>
        <v>22</v>
      </c>
      <c r="AC85">
        <f t="shared" si="12"/>
        <v>7</v>
      </c>
      <c r="AD85">
        <f t="shared" si="12"/>
        <v>23</v>
      </c>
      <c r="AE85" s="10">
        <f t="shared" si="8"/>
        <v>1042092.8486894013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1</v>
      </c>
      <c r="AA86">
        <f t="shared" si="12"/>
        <v>17</v>
      </c>
      <c r="AB86">
        <f t="shared" si="12"/>
        <v>24</v>
      </c>
      <c r="AC86">
        <f t="shared" si="12"/>
        <v>22</v>
      </c>
      <c r="AD86">
        <f t="shared" si="12"/>
        <v>28</v>
      </c>
      <c r="AE86" s="10">
        <f t="shared" si="8"/>
        <v>1039628.4033686576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10</v>
      </c>
      <c r="AA87">
        <f t="shared" si="12"/>
        <v>21</v>
      </c>
      <c r="AB87">
        <f t="shared" si="12"/>
        <v>13</v>
      </c>
      <c r="AC87">
        <f t="shared" si="12"/>
        <v>5</v>
      </c>
      <c r="AD87">
        <f t="shared" si="12"/>
        <v>14</v>
      </c>
      <c r="AE87" s="10">
        <f t="shared" si="8"/>
        <v>1037524.7392944309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3</v>
      </c>
      <c r="AA88">
        <f t="shared" si="12"/>
        <v>4</v>
      </c>
      <c r="AB88">
        <f t="shared" si="12"/>
        <v>1</v>
      </c>
      <c r="AC88">
        <f t="shared" si="12"/>
        <v>4</v>
      </c>
      <c r="AD88">
        <f t="shared" si="12"/>
        <v>2</v>
      </c>
      <c r="AE88" s="10">
        <f t="shared" si="8"/>
        <v>1035785.9573553735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2</v>
      </c>
      <c r="AA89">
        <f t="shared" si="12"/>
        <v>15</v>
      </c>
      <c r="AB89">
        <f t="shared" si="12"/>
        <v>8</v>
      </c>
      <c r="AC89">
        <f t="shared" si="12"/>
        <v>11</v>
      </c>
      <c r="AD89">
        <f t="shared" si="12"/>
        <v>17</v>
      </c>
      <c r="AE89" s="10">
        <f t="shared" si="8"/>
        <v>1037820.3422397125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4</v>
      </c>
      <c r="AA90">
        <f t="shared" si="12"/>
        <v>16</v>
      </c>
      <c r="AB90">
        <f t="shared" si="12"/>
        <v>14</v>
      </c>
      <c r="AC90">
        <f t="shared" si="12"/>
        <v>8</v>
      </c>
      <c r="AD90">
        <f t="shared" si="12"/>
        <v>16</v>
      </c>
      <c r="AE90" s="10">
        <f t="shared" si="8"/>
        <v>1039416.8025994906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14</v>
      </c>
      <c r="AB91">
        <f t="shared" si="12"/>
        <v>9</v>
      </c>
      <c r="AC91">
        <f t="shared" si="12"/>
        <v>12</v>
      </c>
      <c r="AD91">
        <f>RANK(AD60,AD$32:AD$60,AD$61)</f>
        <v>13</v>
      </c>
      <c r="AE91" s="10">
        <f t="shared" si="8"/>
        <v>1039436.2312495608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7069521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7</v>
      </c>
      <c r="X100" s="16">
        <v>6</v>
      </c>
      <c r="Y100" s="16">
        <v>5</v>
      </c>
      <c r="Z100" s="16">
        <v>17</v>
      </c>
      <c r="AA100" s="16">
        <v>3</v>
      </c>
      <c r="AB100" s="16">
        <v>1042136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7</v>
      </c>
      <c r="X101" s="16">
        <v>6</v>
      </c>
      <c r="Y101" s="16">
        <v>5</v>
      </c>
      <c r="Z101" s="16">
        <v>17</v>
      </c>
      <c r="AA101" s="16">
        <v>3</v>
      </c>
      <c r="AB101" s="16">
        <v>1042136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27</v>
      </c>
      <c r="X102" s="16">
        <v>11</v>
      </c>
      <c r="Y102" s="16">
        <v>21</v>
      </c>
      <c r="Z102" s="16">
        <v>9</v>
      </c>
      <c r="AA102" s="16">
        <v>24</v>
      </c>
      <c r="AB102" s="16">
        <v>1042035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5</v>
      </c>
      <c r="X103" s="16">
        <v>2</v>
      </c>
      <c r="Y103" s="16">
        <v>27</v>
      </c>
      <c r="Z103" s="16">
        <v>23</v>
      </c>
      <c r="AA103" s="16">
        <v>25</v>
      </c>
      <c r="AB103" s="16">
        <v>1038177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15</v>
      </c>
      <c r="X104" s="16">
        <v>12</v>
      </c>
      <c r="Y104" s="16">
        <v>26</v>
      </c>
      <c r="Z104" s="16">
        <v>20</v>
      </c>
      <c r="AA104" s="16">
        <v>12</v>
      </c>
      <c r="AB104" s="16">
        <v>1034351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12</v>
      </c>
      <c r="X105" s="16">
        <v>5</v>
      </c>
      <c r="Y105" s="16">
        <v>25</v>
      </c>
      <c r="Z105" s="16">
        <v>16</v>
      </c>
      <c r="AA105" s="16">
        <v>21</v>
      </c>
      <c r="AB105" s="16">
        <v>1038462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24</v>
      </c>
      <c r="X106" s="16">
        <v>20</v>
      </c>
      <c r="Y106" s="16">
        <v>2</v>
      </c>
      <c r="Z106" s="16">
        <v>21</v>
      </c>
      <c r="AA106" s="16">
        <v>27</v>
      </c>
      <c r="AB106" s="16">
        <v>1037267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29</v>
      </c>
      <c r="X107" s="16">
        <v>24</v>
      </c>
      <c r="Y107" s="16">
        <v>12</v>
      </c>
      <c r="Z107" s="16">
        <v>29</v>
      </c>
      <c r="AA107" s="16">
        <v>18</v>
      </c>
      <c r="AB107" s="16">
        <v>1031600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20</v>
      </c>
      <c r="X108" s="16">
        <v>1</v>
      </c>
      <c r="Y108" s="16">
        <v>15</v>
      </c>
      <c r="Z108" s="16">
        <v>24</v>
      </c>
      <c r="AA108" s="16">
        <v>11</v>
      </c>
      <c r="AB108" s="16">
        <v>1031594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26</v>
      </c>
      <c r="X109" s="16">
        <v>8</v>
      </c>
      <c r="Y109" s="16">
        <v>4</v>
      </c>
      <c r="Z109" s="16">
        <v>28</v>
      </c>
      <c r="AA109" s="16">
        <v>22</v>
      </c>
      <c r="AB109" s="16">
        <v>1034252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18</v>
      </c>
      <c r="X110" s="16">
        <v>19</v>
      </c>
      <c r="Y110" s="16">
        <v>3</v>
      </c>
      <c r="Z110" s="16">
        <v>3</v>
      </c>
      <c r="AA110" s="16">
        <v>5</v>
      </c>
      <c r="AB110" s="16">
        <v>1038527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28</v>
      </c>
      <c r="X111" s="16">
        <v>26</v>
      </c>
      <c r="Y111" s="16">
        <v>23</v>
      </c>
      <c r="Z111" s="16">
        <v>14</v>
      </c>
      <c r="AA111" s="16">
        <v>1</v>
      </c>
      <c r="AB111" s="16">
        <v>1038554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9</v>
      </c>
      <c r="X112" s="16">
        <v>28</v>
      </c>
      <c r="Y112" s="16">
        <v>17</v>
      </c>
      <c r="Z112" s="16">
        <v>27</v>
      </c>
      <c r="AA112" s="16">
        <v>26</v>
      </c>
      <c r="AB112" s="16">
        <v>1033414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17</v>
      </c>
      <c r="X113" s="16">
        <v>25</v>
      </c>
      <c r="Y113" s="16">
        <v>7</v>
      </c>
      <c r="Z113" s="16">
        <v>10</v>
      </c>
      <c r="AA113" s="16">
        <v>7</v>
      </c>
      <c r="AB113" s="16">
        <v>1037272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16</v>
      </c>
      <c r="X114" s="16">
        <v>13</v>
      </c>
      <c r="Y114" s="16">
        <v>10</v>
      </c>
      <c r="Z114" s="16">
        <v>19</v>
      </c>
      <c r="AA114" s="16">
        <v>19</v>
      </c>
      <c r="AB114" s="16">
        <v>1036685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22</v>
      </c>
      <c r="X115" s="16">
        <v>3</v>
      </c>
      <c r="Y115" s="16">
        <v>18</v>
      </c>
      <c r="Z115" s="16">
        <v>2</v>
      </c>
      <c r="AA115" s="16">
        <v>6</v>
      </c>
      <c r="AB115" s="16">
        <v>1038086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23</v>
      </c>
      <c r="X116" s="16">
        <v>27</v>
      </c>
      <c r="Y116" s="16">
        <v>19</v>
      </c>
      <c r="Z116" s="16">
        <v>26</v>
      </c>
      <c r="AA116" s="16">
        <v>9</v>
      </c>
      <c r="AB116" s="16">
        <v>1039187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19</v>
      </c>
      <c r="X117" s="16">
        <v>22</v>
      </c>
      <c r="Y117" s="16">
        <v>28</v>
      </c>
      <c r="Z117" s="16">
        <v>13</v>
      </c>
      <c r="AA117" s="16">
        <v>20</v>
      </c>
      <c r="AB117" s="16">
        <v>1034227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21</v>
      </c>
      <c r="X118" s="16">
        <v>9</v>
      </c>
      <c r="Y118" s="16">
        <v>20</v>
      </c>
      <c r="Z118" s="16">
        <v>6</v>
      </c>
      <c r="AA118" s="16">
        <v>10</v>
      </c>
      <c r="AB118" s="16">
        <v>1037724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11</v>
      </c>
      <c r="X119" s="16">
        <v>10</v>
      </c>
      <c r="Y119" s="16">
        <v>11</v>
      </c>
      <c r="Z119" s="16">
        <v>1</v>
      </c>
      <c r="AA119" s="16">
        <v>8</v>
      </c>
      <c r="AB119" s="16">
        <v>1049013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25</v>
      </c>
      <c r="X120" s="16">
        <v>18</v>
      </c>
      <c r="Y120" s="16">
        <v>29</v>
      </c>
      <c r="Z120" s="16">
        <v>25</v>
      </c>
      <c r="AA120" s="16">
        <v>29</v>
      </c>
      <c r="AB120" s="16">
        <v>1040156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13</v>
      </c>
      <c r="X121" s="16">
        <v>29</v>
      </c>
      <c r="Y121" s="16">
        <v>16</v>
      </c>
      <c r="Z121" s="16">
        <v>15</v>
      </c>
      <c r="AA121" s="16">
        <v>15</v>
      </c>
      <c r="AB121" s="16">
        <v>1036806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14</v>
      </c>
      <c r="X122" s="16">
        <v>23</v>
      </c>
      <c r="Y122" s="16">
        <v>22</v>
      </c>
      <c r="Z122" s="16">
        <v>7</v>
      </c>
      <c r="AA122" s="16">
        <v>23</v>
      </c>
      <c r="AB122" s="16">
        <v>1042093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1</v>
      </c>
      <c r="X123" s="16">
        <v>17</v>
      </c>
      <c r="Y123" s="16">
        <v>24</v>
      </c>
      <c r="Z123" s="16">
        <v>22</v>
      </c>
      <c r="AA123" s="16">
        <v>28</v>
      </c>
      <c r="AB123" s="16">
        <v>1039628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10</v>
      </c>
      <c r="X124" s="16">
        <v>21</v>
      </c>
      <c r="Y124" s="16">
        <v>13</v>
      </c>
      <c r="Z124" s="16">
        <v>5</v>
      </c>
      <c r="AA124" s="16">
        <v>14</v>
      </c>
      <c r="AB124" s="16">
        <v>1037525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3</v>
      </c>
      <c r="X125" s="16">
        <v>4</v>
      </c>
      <c r="Y125" s="16">
        <v>1</v>
      </c>
      <c r="Z125" s="16">
        <v>4</v>
      </c>
      <c r="AA125" s="16">
        <v>2</v>
      </c>
      <c r="AB125" s="16">
        <v>1035786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2</v>
      </c>
      <c r="X126" s="16">
        <v>15</v>
      </c>
      <c r="Y126" s="16">
        <v>8</v>
      </c>
      <c r="Z126" s="16">
        <v>11</v>
      </c>
      <c r="AA126" s="16">
        <v>17</v>
      </c>
      <c r="AB126" s="16">
        <v>1037820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4</v>
      </c>
      <c r="X127" s="16">
        <v>16</v>
      </c>
      <c r="Y127" s="16">
        <v>14</v>
      </c>
      <c r="Z127" s="16">
        <v>8</v>
      </c>
      <c r="AA127" s="16">
        <v>16</v>
      </c>
      <c r="AB127" s="16">
        <v>1039417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6</v>
      </c>
      <c r="X128" s="16">
        <v>14</v>
      </c>
      <c r="Y128" s="16">
        <v>9</v>
      </c>
      <c r="Z128" s="16">
        <v>12</v>
      </c>
      <c r="AA128" s="16">
        <v>13</v>
      </c>
      <c r="AB128" s="16">
        <v>1039436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353</v>
      </c>
      <c r="C131" s="16" t="s">
        <v>132</v>
      </c>
      <c r="D131" s="16" t="s">
        <v>354</v>
      </c>
      <c r="E131" s="16" t="s">
        <v>355</v>
      </c>
      <c r="F131" s="16" t="s">
        <v>356</v>
      </c>
      <c r="G131" s="16" t="s">
        <v>132</v>
      </c>
      <c r="H131" s="16" t="s">
        <v>357</v>
      </c>
      <c r="I131" s="16" t="s">
        <v>132</v>
      </c>
      <c r="J131" s="16" t="s">
        <v>358</v>
      </c>
      <c r="K131" s="16" t="s">
        <v>132</v>
      </c>
      <c r="L131" s="16" t="s">
        <v>359</v>
      </c>
      <c r="M131" s="16" t="s">
        <v>360</v>
      </c>
      <c r="N131" s="16" t="s">
        <v>132</v>
      </c>
      <c r="O131" s="16" t="s">
        <v>361</v>
      </c>
      <c r="P131" s="16" t="s">
        <v>132</v>
      </c>
      <c r="Q131" s="16" t="s">
        <v>132</v>
      </c>
      <c r="R131" s="16" t="s">
        <v>362</v>
      </c>
      <c r="S131" s="16" t="s">
        <v>363</v>
      </c>
      <c r="T131" s="16" t="s">
        <v>132</v>
      </c>
      <c r="U131" s="16" t="s">
        <v>364</v>
      </c>
      <c r="V131" s="16" t="s">
        <v>365</v>
      </c>
      <c r="W131" s="16" t="s">
        <v>366</v>
      </c>
      <c r="X131" s="16" t="s">
        <v>367</v>
      </c>
      <c r="Y131" s="16" t="s">
        <v>132</v>
      </c>
      <c r="Z131" s="16" t="s">
        <v>132</v>
      </c>
      <c r="AA131" s="16" t="s">
        <v>368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354</v>
      </c>
      <c r="E132" s="16" t="s">
        <v>355</v>
      </c>
      <c r="F132" s="16" t="s">
        <v>356</v>
      </c>
      <c r="G132" s="16" t="s">
        <v>132</v>
      </c>
      <c r="H132" s="16" t="s">
        <v>357</v>
      </c>
      <c r="I132" s="16" t="s">
        <v>132</v>
      </c>
      <c r="J132" s="16" t="s">
        <v>132</v>
      </c>
      <c r="K132" s="16" t="s">
        <v>132</v>
      </c>
      <c r="L132" s="16" t="s">
        <v>359</v>
      </c>
      <c r="M132" s="16" t="s">
        <v>360</v>
      </c>
      <c r="N132" s="16" t="s">
        <v>132</v>
      </c>
      <c r="O132" s="16" t="s">
        <v>361</v>
      </c>
      <c r="P132" s="16" t="s">
        <v>132</v>
      </c>
      <c r="Q132" s="16" t="s">
        <v>132</v>
      </c>
      <c r="R132" s="16" t="s">
        <v>362</v>
      </c>
      <c r="S132" s="16" t="s">
        <v>363</v>
      </c>
      <c r="T132" s="16" t="s">
        <v>132</v>
      </c>
      <c r="U132" s="16" t="s">
        <v>364</v>
      </c>
      <c r="V132" s="16" t="s">
        <v>365</v>
      </c>
      <c r="W132" s="16" t="s">
        <v>369</v>
      </c>
      <c r="X132" s="16" t="s">
        <v>367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354</v>
      </c>
      <c r="E133" s="16" t="s">
        <v>355</v>
      </c>
      <c r="F133" s="16" t="s">
        <v>356</v>
      </c>
      <c r="G133" s="16" t="s">
        <v>132</v>
      </c>
      <c r="H133" s="16" t="s">
        <v>357</v>
      </c>
      <c r="I133" s="16" t="s">
        <v>132</v>
      </c>
      <c r="J133" s="16" t="s">
        <v>132</v>
      </c>
      <c r="K133" s="16" t="s">
        <v>132</v>
      </c>
      <c r="L133" s="16" t="s">
        <v>359</v>
      </c>
      <c r="M133" s="16" t="s">
        <v>360</v>
      </c>
      <c r="N133" s="16" t="s">
        <v>132</v>
      </c>
      <c r="O133" s="16" t="s">
        <v>361</v>
      </c>
      <c r="P133" s="16" t="s">
        <v>132</v>
      </c>
      <c r="Q133" s="16" t="s">
        <v>132</v>
      </c>
      <c r="R133" s="16" t="s">
        <v>362</v>
      </c>
      <c r="S133" s="16" t="s">
        <v>363</v>
      </c>
      <c r="T133" s="16" t="s">
        <v>132</v>
      </c>
      <c r="U133" s="16" t="s">
        <v>364</v>
      </c>
      <c r="V133" s="16" t="s">
        <v>365</v>
      </c>
      <c r="W133" s="16" t="s">
        <v>370</v>
      </c>
      <c r="X133" s="16" t="s">
        <v>371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354</v>
      </c>
      <c r="E134" s="16" t="s">
        <v>355</v>
      </c>
      <c r="F134" s="16" t="s">
        <v>356</v>
      </c>
      <c r="G134" s="16" t="s">
        <v>132</v>
      </c>
      <c r="H134" s="16" t="s">
        <v>357</v>
      </c>
      <c r="I134" s="16" t="s">
        <v>132</v>
      </c>
      <c r="J134" s="16" t="s">
        <v>132</v>
      </c>
      <c r="K134" s="16" t="s">
        <v>132</v>
      </c>
      <c r="L134" s="16" t="s">
        <v>359</v>
      </c>
      <c r="M134" s="16" t="s">
        <v>372</v>
      </c>
      <c r="N134" s="16" t="s">
        <v>132</v>
      </c>
      <c r="O134" s="16" t="s">
        <v>361</v>
      </c>
      <c r="P134" s="16" t="s">
        <v>132</v>
      </c>
      <c r="Q134" s="16" t="s">
        <v>132</v>
      </c>
      <c r="R134" s="16" t="s">
        <v>373</v>
      </c>
      <c r="S134" s="16" t="s">
        <v>363</v>
      </c>
      <c r="T134" s="16" t="s">
        <v>132</v>
      </c>
      <c r="U134" s="16" t="s">
        <v>364</v>
      </c>
      <c r="V134" s="16" t="s">
        <v>365</v>
      </c>
      <c r="W134" s="16" t="s">
        <v>370</v>
      </c>
      <c r="X134" s="16" t="s">
        <v>371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374</v>
      </c>
      <c r="E135" s="16" t="s">
        <v>355</v>
      </c>
      <c r="F135" s="16" t="s">
        <v>356</v>
      </c>
      <c r="G135" s="16" t="s">
        <v>132</v>
      </c>
      <c r="H135" s="16" t="s">
        <v>357</v>
      </c>
      <c r="I135" s="16" t="s">
        <v>132</v>
      </c>
      <c r="J135" s="16" t="s">
        <v>132</v>
      </c>
      <c r="K135" s="16" t="s">
        <v>132</v>
      </c>
      <c r="L135" s="16" t="s">
        <v>359</v>
      </c>
      <c r="M135" s="16" t="s">
        <v>372</v>
      </c>
      <c r="N135" s="16" t="s">
        <v>132</v>
      </c>
      <c r="O135" s="16" t="s">
        <v>361</v>
      </c>
      <c r="P135" s="16" t="s">
        <v>132</v>
      </c>
      <c r="Q135" s="16" t="s">
        <v>132</v>
      </c>
      <c r="R135" s="16" t="s">
        <v>375</v>
      </c>
      <c r="S135" s="16" t="s">
        <v>363</v>
      </c>
      <c r="T135" s="16" t="s">
        <v>132</v>
      </c>
      <c r="U135" s="16" t="s">
        <v>376</v>
      </c>
      <c r="V135" s="16" t="s">
        <v>365</v>
      </c>
      <c r="W135" s="16" t="s">
        <v>370</v>
      </c>
      <c r="X135" s="16" t="s">
        <v>371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374</v>
      </c>
      <c r="E136" s="16" t="s">
        <v>355</v>
      </c>
      <c r="F136" s="16" t="s">
        <v>356</v>
      </c>
      <c r="G136" s="16" t="s">
        <v>132</v>
      </c>
      <c r="H136" s="16" t="s">
        <v>357</v>
      </c>
      <c r="I136" s="16" t="s">
        <v>132</v>
      </c>
      <c r="J136" s="16" t="s">
        <v>132</v>
      </c>
      <c r="K136" s="16" t="s">
        <v>132</v>
      </c>
      <c r="L136" s="16" t="s">
        <v>359</v>
      </c>
      <c r="M136" s="16" t="s">
        <v>372</v>
      </c>
      <c r="N136" s="16" t="s">
        <v>132</v>
      </c>
      <c r="O136" s="16" t="s">
        <v>377</v>
      </c>
      <c r="P136" s="16" t="s">
        <v>132</v>
      </c>
      <c r="Q136" s="16" t="s">
        <v>132</v>
      </c>
      <c r="R136" s="16" t="s">
        <v>378</v>
      </c>
      <c r="S136" s="16" t="s">
        <v>363</v>
      </c>
      <c r="T136" s="16" t="s">
        <v>132</v>
      </c>
      <c r="U136" s="16" t="s">
        <v>379</v>
      </c>
      <c r="V136" s="16" t="s">
        <v>365</v>
      </c>
      <c r="W136" s="16" t="s">
        <v>370</v>
      </c>
      <c r="X136" s="16" t="s">
        <v>380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381</v>
      </c>
      <c r="E137" s="16" t="s">
        <v>355</v>
      </c>
      <c r="F137" s="16" t="s">
        <v>356</v>
      </c>
      <c r="G137" s="16" t="s">
        <v>132</v>
      </c>
      <c r="H137" s="16" t="s">
        <v>357</v>
      </c>
      <c r="I137" s="16" t="s">
        <v>132</v>
      </c>
      <c r="J137" s="16" t="s">
        <v>132</v>
      </c>
      <c r="K137" s="16" t="s">
        <v>132</v>
      </c>
      <c r="L137" s="16" t="s">
        <v>359</v>
      </c>
      <c r="M137" s="16" t="s">
        <v>372</v>
      </c>
      <c r="N137" s="16" t="s">
        <v>132</v>
      </c>
      <c r="O137" s="16" t="s">
        <v>377</v>
      </c>
      <c r="P137" s="16" t="s">
        <v>132</v>
      </c>
      <c r="Q137" s="16" t="s">
        <v>132</v>
      </c>
      <c r="R137" s="16" t="s">
        <v>378</v>
      </c>
      <c r="S137" s="16" t="s">
        <v>363</v>
      </c>
      <c r="T137" s="16" t="s">
        <v>132</v>
      </c>
      <c r="U137" s="16" t="s">
        <v>382</v>
      </c>
      <c r="V137" s="16" t="s">
        <v>365</v>
      </c>
      <c r="W137" s="16" t="s">
        <v>370</v>
      </c>
      <c r="X137" s="16" t="s">
        <v>380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381</v>
      </c>
      <c r="E138" s="16" t="s">
        <v>355</v>
      </c>
      <c r="F138" s="16" t="s">
        <v>356</v>
      </c>
      <c r="G138" s="16" t="s">
        <v>132</v>
      </c>
      <c r="H138" s="16" t="s">
        <v>357</v>
      </c>
      <c r="I138" s="16" t="s">
        <v>132</v>
      </c>
      <c r="J138" s="16" t="s">
        <v>132</v>
      </c>
      <c r="K138" s="16" t="s">
        <v>132</v>
      </c>
      <c r="L138" s="16" t="s">
        <v>383</v>
      </c>
      <c r="M138" s="16" t="s">
        <v>372</v>
      </c>
      <c r="N138" s="16" t="s">
        <v>132</v>
      </c>
      <c r="O138" s="16" t="s">
        <v>377</v>
      </c>
      <c r="P138" s="16" t="s">
        <v>132</v>
      </c>
      <c r="Q138" s="16" t="s">
        <v>132</v>
      </c>
      <c r="R138" s="16" t="s">
        <v>378</v>
      </c>
      <c r="S138" s="16" t="s">
        <v>363</v>
      </c>
      <c r="T138" s="16" t="s">
        <v>132</v>
      </c>
      <c r="U138" s="16" t="s">
        <v>382</v>
      </c>
      <c r="V138" s="16" t="s">
        <v>365</v>
      </c>
      <c r="W138" s="16" t="s">
        <v>370</v>
      </c>
      <c r="X138" s="16" t="s">
        <v>380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381</v>
      </c>
      <c r="E139" s="16" t="s">
        <v>355</v>
      </c>
      <c r="F139" s="16" t="s">
        <v>356</v>
      </c>
      <c r="G139" s="16" t="s">
        <v>132</v>
      </c>
      <c r="H139" s="16" t="s">
        <v>357</v>
      </c>
      <c r="I139" s="16" t="s">
        <v>132</v>
      </c>
      <c r="J139" s="16" t="s">
        <v>132</v>
      </c>
      <c r="K139" s="16" t="s">
        <v>132</v>
      </c>
      <c r="L139" s="16" t="s">
        <v>383</v>
      </c>
      <c r="M139" s="16" t="s">
        <v>384</v>
      </c>
      <c r="N139" s="16" t="s">
        <v>132</v>
      </c>
      <c r="O139" s="16" t="s">
        <v>377</v>
      </c>
      <c r="P139" s="16" t="s">
        <v>132</v>
      </c>
      <c r="Q139" s="16" t="s">
        <v>132</v>
      </c>
      <c r="R139" s="16" t="s">
        <v>132</v>
      </c>
      <c r="S139" s="16" t="s">
        <v>363</v>
      </c>
      <c r="T139" s="16" t="s">
        <v>132</v>
      </c>
      <c r="U139" s="16" t="s">
        <v>382</v>
      </c>
      <c r="V139" s="16" t="s">
        <v>365</v>
      </c>
      <c r="W139" s="16" t="s">
        <v>370</v>
      </c>
      <c r="X139" s="16" t="s">
        <v>380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385</v>
      </c>
      <c r="E140" s="16" t="s">
        <v>355</v>
      </c>
      <c r="F140" s="16" t="s">
        <v>386</v>
      </c>
      <c r="G140" s="16" t="s">
        <v>132</v>
      </c>
      <c r="H140" s="16" t="s">
        <v>357</v>
      </c>
      <c r="I140" s="16" t="s">
        <v>132</v>
      </c>
      <c r="J140" s="16" t="s">
        <v>132</v>
      </c>
      <c r="K140" s="16" t="s">
        <v>132</v>
      </c>
      <c r="L140" s="16" t="s">
        <v>383</v>
      </c>
      <c r="M140" s="16" t="s">
        <v>384</v>
      </c>
      <c r="N140" s="16" t="s">
        <v>132</v>
      </c>
      <c r="O140" s="16" t="s">
        <v>377</v>
      </c>
      <c r="P140" s="16" t="s">
        <v>132</v>
      </c>
      <c r="Q140" s="16" t="s">
        <v>132</v>
      </c>
      <c r="R140" s="16" t="s">
        <v>132</v>
      </c>
      <c r="S140" s="16" t="s">
        <v>363</v>
      </c>
      <c r="T140" s="16" t="s">
        <v>132</v>
      </c>
      <c r="U140" s="16" t="s">
        <v>382</v>
      </c>
      <c r="V140" s="16" t="s">
        <v>365</v>
      </c>
      <c r="W140" s="16" t="s">
        <v>370</v>
      </c>
      <c r="X140" s="16" t="s">
        <v>387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388</v>
      </c>
      <c r="E141" s="16" t="s">
        <v>355</v>
      </c>
      <c r="F141" s="16" t="s">
        <v>386</v>
      </c>
      <c r="G141" s="16" t="s">
        <v>132</v>
      </c>
      <c r="H141" s="16" t="s">
        <v>357</v>
      </c>
      <c r="I141" s="16" t="s">
        <v>132</v>
      </c>
      <c r="J141" s="16" t="s">
        <v>132</v>
      </c>
      <c r="K141" s="16" t="s">
        <v>132</v>
      </c>
      <c r="L141" s="16" t="s">
        <v>383</v>
      </c>
      <c r="M141" s="16" t="s">
        <v>384</v>
      </c>
      <c r="N141" s="16" t="s">
        <v>132</v>
      </c>
      <c r="O141" s="16" t="s">
        <v>377</v>
      </c>
      <c r="P141" s="16" t="s">
        <v>132</v>
      </c>
      <c r="Q141" s="16" t="s">
        <v>132</v>
      </c>
      <c r="R141" s="16" t="s">
        <v>132</v>
      </c>
      <c r="S141" s="16" t="s">
        <v>363</v>
      </c>
      <c r="T141" s="16" t="s">
        <v>132</v>
      </c>
      <c r="U141" s="16" t="s">
        <v>382</v>
      </c>
      <c r="V141" s="16" t="s">
        <v>365</v>
      </c>
      <c r="W141" s="16" t="s">
        <v>370</v>
      </c>
      <c r="X141" s="16" t="s">
        <v>387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388</v>
      </c>
      <c r="E142" s="16" t="s">
        <v>355</v>
      </c>
      <c r="F142" s="16" t="s">
        <v>386</v>
      </c>
      <c r="G142" s="16" t="s">
        <v>132</v>
      </c>
      <c r="H142" s="16" t="s">
        <v>357</v>
      </c>
      <c r="I142" s="16" t="s">
        <v>132</v>
      </c>
      <c r="J142" s="16" t="s">
        <v>132</v>
      </c>
      <c r="K142" s="16" t="s">
        <v>132</v>
      </c>
      <c r="L142" s="16" t="s">
        <v>383</v>
      </c>
      <c r="M142" s="16" t="s">
        <v>384</v>
      </c>
      <c r="N142" s="16" t="s">
        <v>132</v>
      </c>
      <c r="O142" s="16" t="s">
        <v>377</v>
      </c>
      <c r="P142" s="16" t="s">
        <v>132</v>
      </c>
      <c r="Q142" s="16" t="s">
        <v>132</v>
      </c>
      <c r="R142" s="16" t="s">
        <v>132</v>
      </c>
      <c r="S142" s="16" t="s">
        <v>363</v>
      </c>
      <c r="T142" s="16" t="s">
        <v>132</v>
      </c>
      <c r="U142" s="16" t="s">
        <v>382</v>
      </c>
      <c r="V142" s="16" t="s">
        <v>365</v>
      </c>
      <c r="W142" s="16" t="s">
        <v>370</v>
      </c>
      <c r="X142" s="16" t="s">
        <v>387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388</v>
      </c>
      <c r="E143" s="16" t="s">
        <v>355</v>
      </c>
      <c r="F143" s="16" t="s">
        <v>386</v>
      </c>
      <c r="G143" s="16" t="s">
        <v>132</v>
      </c>
      <c r="H143" s="16" t="s">
        <v>357</v>
      </c>
      <c r="I143" s="16" t="s">
        <v>132</v>
      </c>
      <c r="J143" s="16" t="s">
        <v>132</v>
      </c>
      <c r="K143" s="16" t="s">
        <v>132</v>
      </c>
      <c r="L143" s="16" t="s">
        <v>383</v>
      </c>
      <c r="M143" s="16" t="s">
        <v>384</v>
      </c>
      <c r="N143" s="16" t="s">
        <v>132</v>
      </c>
      <c r="O143" s="16" t="s">
        <v>377</v>
      </c>
      <c r="P143" s="16" t="s">
        <v>132</v>
      </c>
      <c r="Q143" s="16" t="s">
        <v>132</v>
      </c>
      <c r="R143" s="16" t="s">
        <v>132</v>
      </c>
      <c r="S143" s="16" t="s">
        <v>363</v>
      </c>
      <c r="T143" s="16" t="s">
        <v>132</v>
      </c>
      <c r="U143" s="16" t="s">
        <v>382</v>
      </c>
      <c r="V143" s="16" t="s">
        <v>365</v>
      </c>
      <c r="W143" s="16" t="s">
        <v>370</v>
      </c>
      <c r="X143" s="16" t="s">
        <v>387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388</v>
      </c>
      <c r="E144" s="16" t="s">
        <v>355</v>
      </c>
      <c r="F144" s="16" t="s">
        <v>386</v>
      </c>
      <c r="G144" s="16" t="s">
        <v>132</v>
      </c>
      <c r="H144" s="16" t="s">
        <v>357</v>
      </c>
      <c r="I144" s="16" t="s">
        <v>132</v>
      </c>
      <c r="J144" s="16" t="s">
        <v>132</v>
      </c>
      <c r="K144" s="16" t="s">
        <v>132</v>
      </c>
      <c r="L144" s="16" t="s">
        <v>383</v>
      </c>
      <c r="M144" s="16" t="s">
        <v>384</v>
      </c>
      <c r="N144" s="16" t="s">
        <v>132</v>
      </c>
      <c r="O144" s="16" t="s">
        <v>377</v>
      </c>
      <c r="P144" s="16" t="s">
        <v>132</v>
      </c>
      <c r="Q144" s="16" t="s">
        <v>132</v>
      </c>
      <c r="R144" s="16" t="s">
        <v>132</v>
      </c>
      <c r="S144" s="16" t="s">
        <v>389</v>
      </c>
      <c r="T144" s="16" t="s">
        <v>132</v>
      </c>
      <c r="U144" s="16" t="s">
        <v>382</v>
      </c>
      <c r="V144" s="16" t="s">
        <v>365</v>
      </c>
      <c r="W144" s="16" t="s">
        <v>390</v>
      </c>
      <c r="X144" s="16" t="s">
        <v>391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388</v>
      </c>
      <c r="E145" s="16" t="s">
        <v>355</v>
      </c>
      <c r="F145" s="16" t="s">
        <v>386</v>
      </c>
      <c r="G145" s="16" t="s">
        <v>132</v>
      </c>
      <c r="H145" s="16" t="s">
        <v>357</v>
      </c>
      <c r="I145" s="16" t="s">
        <v>132</v>
      </c>
      <c r="J145" s="16" t="s">
        <v>132</v>
      </c>
      <c r="K145" s="16" t="s">
        <v>132</v>
      </c>
      <c r="L145" s="16" t="s">
        <v>392</v>
      </c>
      <c r="M145" s="16" t="s">
        <v>384</v>
      </c>
      <c r="N145" s="16" t="s">
        <v>132</v>
      </c>
      <c r="O145" s="16" t="s">
        <v>377</v>
      </c>
      <c r="P145" s="16" t="s">
        <v>132</v>
      </c>
      <c r="Q145" s="16" t="s">
        <v>132</v>
      </c>
      <c r="R145" s="16" t="s">
        <v>132</v>
      </c>
      <c r="S145" s="16" t="s">
        <v>389</v>
      </c>
      <c r="T145" s="16" t="s">
        <v>132</v>
      </c>
      <c r="U145" s="16" t="s">
        <v>382</v>
      </c>
      <c r="V145" s="16" t="s">
        <v>365</v>
      </c>
      <c r="W145" s="16" t="s">
        <v>390</v>
      </c>
      <c r="X145" s="16" t="s">
        <v>391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388</v>
      </c>
      <c r="E146" s="16" t="s">
        <v>355</v>
      </c>
      <c r="F146" s="16" t="s">
        <v>386</v>
      </c>
      <c r="G146" s="16" t="s">
        <v>132</v>
      </c>
      <c r="H146" s="16" t="s">
        <v>357</v>
      </c>
      <c r="I146" s="16" t="s">
        <v>132</v>
      </c>
      <c r="J146" s="16" t="s">
        <v>132</v>
      </c>
      <c r="K146" s="16" t="s">
        <v>132</v>
      </c>
      <c r="L146" s="16" t="s">
        <v>392</v>
      </c>
      <c r="M146" s="16" t="s">
        <v>384</v>
      </c>
      <c r="N146" s="16" t="s">
        <v>132</v>
      </c>
      <c r="O146" s="16" t="s">
        <v>377</v>
      </c>
      <c r="P146" s="16" t="s">
        <v>132</v>
      </c>
      <c r="Q146" s="16" t="s">
        <v>132</v>
      </c>
      <c r="R146" s="16" t="s">
        <v>132</v>
      </c>
      <c r="S146" s="16" t="s">
        <v>389</v>
      </c>
      <c r="T146" s="16" t="s">
        <v>132</v>
      </c>
      <c r="U146" s="16" t="s">
        <v>382</v>
      </c>
      <c r="V146" s="16" t="s">
        <v>365</v>
      </c>
      <c r="W146" s="16" t="s">
        <v>390</v>
      </c>
      <c r="X146" s="16" t="s">
        <v>393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388</v>
      </c>
      <c r="E147" s="16" t="s">
        <v>355</v>
      </c>
      <c r="F147" s="16" t="s">
        <v>386</v>
      </c>
      <c r="G147" s="16" t="s">
        <v>132</v>
      </c>
      <c r="H147" s="16" t="s">
        <v>357</v>
      </c>
      <c r="I147" s="16" t="s">
        <v>132</v>
      </c>
      <c r="J147" s="16" t="s">
        <v>132</v>
      </c>
      <c r="K147" s="16" t="s">
        <v>132</v>
      </c>
      <c r="L147" s="16" t="s">
        <v>392</v>
      </c>
      <c r="M147" s="16" t="s">
        <v>384</v>
      </c>
      <c r="N147" s="16" t="s">
        <v>132</v>
      </c>
      <c r="O147" s="16" t="s">
        <v>377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382</v>
      </c>
      <c r="V147" s="16" t="s">
        <v>365</v>
      </c>
      <c r="W147" s="16" t="s">
        <v>390</v>
      </c>
      <c r="X147" s="16" t="s">
        <v>393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388</v>
      </c>
      <c r="E148" s="16" t="s">
        <v>355</v>
      </c>
      <c r="F148" s="16" t="s">
        <v>394</v>
      </c>
      <c r="G148" s="16" t="s">
        <v>132</v>
      </c>
      <c r="H148" s="16" t="s">
        <v>357</v>
      </c>
      <c r="I148" s="16" t="s">
        <v>132</v>
      </c>
      <c r="J148" s="16" t="s">
        <v>132</v>
      </c>
      <c r="K148" s="16" t="s">
        <v>132</v>
      </c>
      <c r="L148" s="16" t="s">
        <v>392</v>
      </c>
      <c r="M148" s="16" t="s">
        <v>384</v>
      </c>
      <c r="N148" s="16" t="s">
        <v>132</v>
      </c>
      <c r="O148" s="16" t="s">
        <v>395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382</v>
      </c>
      <c r="V148" s="16" t="s">
        <v>365</v>
      </c>
      <c r="W148" s="16" t="s">
        <v>132</v>
      </c>
      <c r="X148" s="16" t="s">
        <v>393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388</v>
      </c>
      <c r="E149" s="16" t="s">
        <v>355</v>
      </c>
      <c r="F149" s="16" t="s">
        <v>132</v>
      </c>
      <c r="G149" s="16" t="s">
        <v>132</v>
      </c>
      <c r="H149" s="16" t="s">
        <v>396</v>
      </c>
      <c r="I149" s="16" t="s">
        <v>132</v>
      </c>
      <c r="J149" s="16" t="s">
        <v>132</v>
      </c>
      <c r="K149" s="16" t="s">
        <v>132</v>
      </c>
      <c r="L149" s="16" t="s">
        <v>392</v>
      </c>
      <c r="M149" s="16" t="s">
        <v>384</v>
      </c>
      <c r="N149" s="16" t="s">
        <v>132</v>
      </c>
      <c r="O149" s="16" t="s">
        <v>395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397</v>
      </c>
      <c r="V149" s="16" t="s">
        <v>365</v>
      </c>
      <c r="W149" s="16" t="s">
        <v>132</v>
      </c>
      <c r="X149" s="16" t="s">
        <v>393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398</v>
      </c>
      <c r="E150" s="16" t="s">
        <v>399</v>
      </c>
      <c r="F150" s="16" t="s">
        <v>132</v>
      </c>
      <c r="G150" s="16" t="s">
        <v>132</v>
      </c>
      <c r="H150" s="16" t="s">
        <v>396</v>
      </c>
      <c r="I150" s="16" t="s">
        <v>132</v>
      </c>
      <c r="J150" s="16" t="s">
        <v>132</v>
      </c>
      <c r="K150" s="16" t="s">
        <v>132</v>
      </c>
      <c r="L150" s="16" t="s">
        <v>392</v>
      </c>
      <c r="M150" s="16" t="s">
        <v>384</v>
      </c>
      <c r="N150" s="16" t="s">
        <v>132</v>
      </c>
      <c r="O150" s="16" t="s">
        <v>395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397</v>
      </c>
      <c r="V150" s="16" t="s">
        <v>365</v>
      </c>
      <c r="W150" s="16" t="s">
        <v>132</v>
      </c>
      <c r="X150" s="16" t="s">
        <v>393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398</v>
      </c>
      <c r="E151" s="16" t="s">
        <v>400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392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397</v>
      </c>
      <c r="V151" s="16" t="s">
        <v>365</v>
      </c>
      <c r="W151" s="16" t="s">
        <v>132</v>
      </c>
      <c r="X151" s="16" t="s">
        <v>393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398</v>
      </c>
      <c r="E152" s="16" t="s">
        <v>400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392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397</v>
      </c>
      <c r="V152" s="16" t="s">
        <v>365</v>
      </c>
      <c r="W152" s="16" t="s">
        <v>132</v>
      </c>
      <c r="X152" s="16" t="s">
        <v>393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398</v>
      </c>
      <c r="E153" s="16" t="s">
        <v>400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392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397</v>
      </c>
      <c r="V153" s="16" t="s">
        <v>365</v>
      </c>
      <c r="W153" s="16" t="s">
        <v>132</v>
      </c>
      <c r="X153" s="16" t="s">
        <v>393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398</v>
      </c>
      <c r="E154" s="16" t="s">
        <v>400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392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397</v>
      </c>
      <c r="V154" s="16" t="s">
        <v>365</v>
      </c>
      <c r="W154" s="16" t="s">
        <v>132</v>
      </c>
      <c r="X154" s="16" t="s">
        <v>393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398</v>
      </c>
      <c r="E155" s="16" t="s">
        <v>401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392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397</v>
      </c>
      <c r="V155" s="16" t="s">
        <v>365</v>
      </c>
      <c r="W155" s="16" t="s">
        <v>132</v>
      </c>
      <c r="X155" s="16" t="s">
        <v>393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398</v>
      </c>
      <c r="E156" s="16" t="s">
        <v>402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392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365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398</v>
      </c>
      <c r="E157" s="16" t="s">
        <v>403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403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403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2438.5</v>
      </c>
      <c r="C162" s="16">
        <v>0</v>
      </c>
      <c r="D162" s="16">
        <v>184887.8</v>
      </c>
      <c r="E162" s="16">
        <v>641190.80000000005</v>
      </c>
      <c r="F162" s="16">
        <v>19222.5</v>
      </c>
      <c r="G162" s="16">
        <v>0</v>
      </c>
      <c r="H162" s="16">
        <v>64919.4</v>
      </c>
      <c r="I162" s="16">
        <v>0</v>
      </c>
      <c r="J162" s="16">
        <v>418659.5</v>
      </c>
      <c r="K162" s="16">
        <v>0</v>
      </c>
      <c r="L162" s="16">
        <v>45346</v>
      </c>
      <c r="M162" s="16">
        <v>18246.5</v>
      </c>
      <c r="N162" s="16">
        <v>0</v>
      </c>
      <c r="O162" s="16">
        <v>69580.399999999994</v>
      </c>
      <c r="P162" s="16">
        <v>0</v>
      </c>
      <c r="Q162" s="16">
        <v>0</v>
      </c>
      <c r="R162" s="16">
        <v>189138.3</v>
      </c>
      <c r="S162" s="16">
        <v>19026.5</v>
      </c>
      <c r="T162" s="16">
        <v>0</v>
      </c>
      <c r="U162" s="16">
        <v>233445.7</v>
      </c>
      <c r="V162" s="16">
        <v>79292.899999999994</v>
      </c>
      <c r="W162" s="16">
        <v>27224.5</v>
      </c>
      <c r="X162" s="16">
        <v>100023.9</v>
      </c>
      <c r="Y162" s="16">
        <v>0</v>
      </c>
      <c r="Z162" s="16">
        <v>0</v>
      </c>
      <c r="AA162" s="16">
        <v>2568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184887.8</v>
      </c>
      <c r="E163" s="16">
        <v>641190.80000000005</v>
      </c>
      <c r="F163" s="16">
        <v>19222.5</v>
      </c>
      <c r="G163" s="16">
        <v>0</v>
      </c>
      <c r="H163" s="16">
        <v>64919.4</v>
      </c>
      <c r="I163" s="16">
        <v>0</v>
      </c>
      <c r="J163" s="16">
        <v>0</v>
      </c>
      <c r="K163" s="16">
        <v>0</v>
      </c>
      <c r="L163" s="16">
        <v>45346</v>
      </c>
      <c r="M163" s="16">
        <v>18246.5</v>
      </c>
      <c r="N163" s="16">
        <v>0</v>
      </c>
      <c r="O163" s="16">
        <v>69580.399999999994</v>
      </c>
      <c r="P163" s="16">
        <v>0</v>
      </c>
      <c r="Q163" s="16">
        <v>0</v>
      </c>
      <c r="R163" s="16">
        <v>189138.3</v>
      </c>
      <c r="S163" s="16">
        <v>19026.5</v>
      </c>
      <c r="T163" s="16">
        <v>0</v>
      </c>
      <c r="U163" s="16">
        <v>233445.7</v>
      </c>
      <c r="V163" s="16">
        <v>79292.899999999994</v>
      </c>
      <c r="W163" s="16">
        <v>26690.5</v>
      </c>
      <c r="X163" s="16">
        <v>100023.9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184887.8</v>
      </c>
      <c r="E164" s="16">
        <v>641190.80000000005</v>
      </c>
      <c r="F164" s="16">
        <v>19222.5</v>
      </c>
      <c r="G164" s="16">
        <v>0</v>
      </c>
      <c r="H164" s="16">
        <v>64919.4</v>
      </c>
      <c r="I164" s="16">
        <v>0</v>
      </c>
      <c r="J164" s="16">
        <v>0</v>
      </c>
      <c r="K164" s="16">
        <v>0</v>
      </c>
      <c r="L164" s="16">
        <v>45346</v>
      </c>
      <c r="M164" s="16">
        <v>18246.5</v>
      </c>
      <c r="N164" s="16">
        <v>0</v>
      </c>
      <c r="O164" s="16">
        <v>69580.399999999994</v>
      </c>
      <c r="P164" s="16">
        <v>0</v>
      </c>
      <c r="Q164" s="16">
        <v>0</v>
      </c>
      <c r="R164" s="16">
        <v>189138.3</v>
      </c>
      <c r="S164" s="16">
        <v>19026.5</v>
      </c>
      <c r="T164" s="16">
        <v>0</v>
      </c>
      <c r="U164" s="16">
        <v>233445.7</v>
      </c>
      <c r="V164" s="16">
        <v>79292.899999999994</v>
      </c>
      <c r="W164" s="16">
        <v>24614</v>
      </c>
      <c r="X164" s="16">
        <v>2027.5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184887.8</v>
      </c>
      <c r="E165" s="16">
        <v>641190.80000000005</v>
      </c>
      <c r="F165" s="16">
        <v>19222.5</v>
      </c>
      <c r="G165" s="16">
        <v>0</v>
      </c>
      <c r="H165" s="16">
        <v>64919.4</v>
      </c>
      <c r="I165" s="16">
        <v>0</v>
      </c>
      <c r="J165" s="16">
        <v>0</v>
      </c>
      <c r="K165" s="16">
        <v>0</v>
      </c>
      <c r="L165" s="16">
        <v>45346</v>
      </c>
      <c r="M165" s="16">
        <v>17138</v>
      </c>
      <c r="N165" s="16">
        <v>0</v>
      </c>
      <c r="O165" s="16">
        <v>69580.399999999994</v>
      </c>
      <c r="P165" s="16">
        <v>0</v>
      </c>
      <c r="Q165" s="16">
        <v>0</v>
      </c>
      <c r="R165" s="16">
        <v>189013.3</v>
      </c>
      <c r="S165" s="16">
        <v>19026.5</v>
      </c>
      <c r="T165" s="16">
        <v>0</v>
      </c>
      <c r="U165" s="16">
        <v>233445.7</v>
      </c>
      <c r="V165" s="16">
        <v>79292.899999999994</v>
      </c>
      <c r="W165" s="16">
        <v>24614</v>
      </c>
      <c r="X165" s="16">
        <v>2027.5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112644.9</v>
      </c>
      <c r="E166" s="16">
        <v>641190.80000000005</v>
      </c>
      <c r="F166" s="16">
        <v>19222.5</v>
      </c>
      <c r="G166" s="16">
        <v>0</v>
      </c>
      <c r="H166" s="16">
        <v>64919.4</v>
      </c>
      <c r="I166" s="16">
        <v>0</v>
      </c>
      <c r="J166" s="16">
        <v>0</v>
      </c>
      <c r="K166" s="16">
        <v>0</v>
      </c>
      <c r="L166" s="16">
        <v>45346</v>
      </c>
      <c r="M166" s="16">
        <v>17138</v>
      </c>
      <c r="N166" s="16">
        <v>0</v>
      </c>
      <c r="O166" s="16">
        <v>69580.399999999994</v>
      </c>
      <c r="P166" s="16">
        <v>0</v>
      </c>
      <c r="Q166" s="16">
        <v>0</v>
      </c>
      <c r="R166" s="16">
        <v>2925</v>
      </c>
      <c r="S166" s="16">
        <v>19026.5</v>
      </c>
      <c r="T166" s="16">
        <v>0</v>
      </c>
      <c r="U166" s="16">
        <v>231833.2</v>
      </c>
      <c r="V166" s="16">
        <v>79292.899999999994</v>
      </c>
      <c r="W166" s="16">
        <v>24614</v>
      </c>
      <c r="X166" s="16">
        <v>2027.5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112644.9</v>
      </c>
      <c r="E167" s="16">
        <v>641190.80000000005</v>
      </c>
      <c r="F167" s="16">
        <v>19222.5</v>
      </c>
      <c r="G167" s="16">
        <v>0</v>
      </c>
      <c r="H167" s="16">
        <v>64919.4</v>
      </c>
      <c r="I167" s="16">
        <v>0</v>
      </c>
      <c r="J167" s="16">
        <v>0</v>
      </c>
      <c r="K167" s="16">
        <v>0</v>
      </c>
      <c r="L167" s="16">
        <v>45346</v>
      </c>
      <c r="M167" s="16">
        <v>17138</v>
      </c>
      <c r="N167" s="16">
        <v>0</v>
      </c>
      <c r="O167" s="16">
        <v>64314.9</v>
      </c>
      <c r="P167" s="16">
        <v>0</v>
      </c>
      <c r="Q167" s="16">
        <v>0</v>
      </c>
      <c r="R167" s="16">
        <v>346.5</v>
      </c>
      <c r="S167" s="16">
        <v>19026.5</v>
      </c>
      <c r="T167" s="16">
        <v>0</v>
      </c>
      <c r="U167" s="16">
        <v>88612.9</v>
      </c>
      <c r="V167" s="16">
        <v>79292.899999999994</v>
      </c>
      <c r="W167" s="16">
        <v>24614</v>
      </c>
      <c r="X167" s="16">
        <v>1971.5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111991.4</v>
      </c>
      <c r="E168" s="16">
        <v>641190.80000000005</v>
      </c>
      <c r="F168" s="16">
        <v>19222.5</v>
      </c>
      <c r="G168" s="16">
        <v>0</v>
      </c>
      <c r="H168" s="16">
        <v>64919.4</v>
      </c>
      <c r="I168" s="16">
        <v>0</v>
      </c>
      <c r="J168" s="16">
        <v>0</v>
      </c>
      <c r="K168" s="16">
        <v>0</v>
      </c>
      <c r="L168" s="16">
        <v>45346</v>
      </c>
      <c r="M168" s="16">
        <v>17138</v>
      </c>
      <c r="N168" s="16">
        <v>0</v>
      </c>
      <c r="O168" s="16">
        <v>64314.9</v>
      </c>
      <c r="P168" s="16">
        <v>0</v>
      </c>
      <c r="Q168" s="16">
        <v>0</v>
      </c>
      <c r="R168" s="16">
        <v>346.5</v>
      </c>
      <c r="S168" s="16">
        <v>19026.5</v>
      </c>
      <c r="T168" s="16">
        <v>0</v>
      </c>
      <c r="U168" s="16">
        <v>87019.9</v>
      </c>
      <c r="V168" s="16">
        <v>79292.899999999994</v>
      </c>
      <c r="W168" s="16">
        <v>24614</v>
      </c>
      <c r="X168" s="16">
        <v>1971.5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111991.4</v>
      </c>
      <c r="E169" s="16">
        <v>641190.80000000005</v>
      </c>
      <c r="F169" s="16">
        <v>19222.5</v>
      </c>
      <c r="G169" s="16">
        <v>0</v>
      </c>
      <c r="H169" s="16">
        <v>64919.4</v>
      </c>
      <c r="I169" s="16">
        <v>0</v>
      </c>
      <c r="J169" s="16">
        <v>0</v>
      </c>
      <c r="K169" s="16">
        <v>0</v>
      </c>
      <c r="L169" s="16">
        <v>41616.5</v>
      </c>
      <c r="M169" s="16">
        <v>17138</v>
      </c>
      <c r="N169" s="16">
        <v>0</v>
      </c>
      <c r="O169" s="16">
        <v>64314.9</v>
      </c>
      <c r="P169" s="16">
        <v>0</v>
      </c>
      <c r="Q169" s="16">
        <v>0</v>
      </c>
      <c r="R169" s="16">
        <v>346.5</v>
      </c>
      <c r="S169" s="16">
        <v>19026.5</v>
      </c>
      <c r="T169" s="16">
        <v>0</v>
      </c>
      <c r="U169" s="16">
        <v>87019.9</v>
      </c>
      <c r="V169" s="16">
        <v>79292.899999999994</v>
      </c>
      <c r="W169" s="16">
        <v>24614</v>
      </c>
      <c r="X169" s="16">
        <v>1971.5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111991.4</v>
      </c>
      <c r="E170" s="16">
        <v>641190.80000000005</v>
      </c>
      <c r="F170" s="16">
        <v>19222.5</v>
      </c>
      <c r="G170" s="16">
        <v>0</v>
      </c>
      <c r="H170" s="16">
        <v>64919.4</v>
      </c>
      <c r="I170" s="16">
        <v>0</v>
      </c>
      <c r="J170" s="16">
        <v>0</v>
      </c>
      <c r="K170" s="16">
        <v>0</v>
      </c>
      <c r="L170" s="16">
        <v>41616.5</v>
      </c>
      <c r="M170" s="16">
        <v>3682.5</v>
      </c>
      <c r="N170" s="16">
        <v>0</v>
      </c>
      <c r="O170" s="16">
        <v>64314.9</v>
      </c>
      <c r="P170" s="16">
        <v>0</v>
      </c>
      <c r="Q170" s="16">
        <v>0</v>
      </c>
      <c r="R170" s="16">
        <v>0</v>
      </c>
      <c r="S170" s="16">
        <v>19026.5</v>
      </c>
      <c r="T170" s="16">
        <v>0</v>
      </c>
      <c r="U170" s="16">
        <v>87019.9</v>
      </c>
      <c r="V170" s="16">
        <v>79292.899999999994</v>
      </c>
      <c r="W170" s="16">
        <v>24614</v>
      </c>
      <c r="X170" s="16">
        <v>1971.5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87039.9</v>
      </c>
      <c r="E171" s="16">
        <v>641190.80000000005</v>
      </c>
      <c r="F171" s="16">
        <v>1670.5</v>
      </c>
      <c r="G171" s="16">
        <v>0</v>
      </c>
      <c r="H171" s="16">
        <v>64919.4</v>
      </c>
      <c r="I171" s="16">
        <v>0</v>
      </c>
      <c r="J171" s="16">
        <v>0</v>
      </c>
      <c r="K171" s="16">
        <v>0</v>
      </c>
      <c r="L171" s="16">
        <v>41616.5</v>
      </c>
      <c r="M171" s="16">
        <v>3682.5</v>
      </c>
      <c r="N171" s="16">
        <v>0</v>
      </c>
      <c r="O171" s="16">
        <v>64314.9</v>
      </c>
      <c r="P171" s="16">
        <v>0</v>
      </c>
      <c r="Q171" s="16">
        <v>0</v>
      </c>
      <c r="R171" s="16">
        <v>0</v>
      </c>
      <c r="S171" s="16">
        <v>19026.5</v>
      </c>
      <c r="T171" s="16">
        <v>0</v>
      </c>
      <c r="U171" s="16">
        <v>87019.9</v>
      </c>
      <c r="V171" s="16">
        <v>79292.899999999994</v>
      </c>
      <c r="W171" s="16">
        <v>24614</v>
      </c>
      <c r="X171" s="16">
        <v>1367.5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59488.4</v>
      </c>
      <c r="E172" s="16">
        <v>641190.80000000005</v>
      </c>
      <c r="F172" s="16">
        <v>1670.5</v>
      </c>
      <c r="G172" s="16">
        <v>0</v>
      </c>
      <c r="H172" s="16">
        <v>64919.4</v>
      </c>
      <c r="I172" s="16">
        <v>0</v>
      </c>
      <c r="J172" s="16">
        <v>0</v>
      </c>
      <c r="K172" s="16">
        <v>0</v>
      </c>
      <c r="L172" s="16">
        <v>41616.5</v>
      </c>
      <c r="M172" s="16">
        <v>3682.5</v>
      </c>
      <c r="N172" s="16">
        <v>0</v>
      </c>
      <c r="O172" s="16">
        <v>64314.9</v>
      </c>
      <c r="P172" s="16">
        <v>0</v>
      </c>
      <c r="Q172" s="16">
        <v>0</v>
      </c>
      <c r="R172" s="16">
        <v>0</v>
      </c>
      <c r="S172" s="16">
        <v>19026.5</v>
      </c>
      <c r="T172" s="16">
        <v>0</v>
      </c>
      <c r="U172" s="16">
        <v>87019.9</v>
      </c>
      <c r="V172" s="16">
        <v>79292.899999999994</v>
      </c>
      <c r="W172" s="16">
        <v>24614</v>
      </c>
      <c r="X172" s="16">
        <v>1367.5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59488.4</v>
      </c>
      <c r="E173" s="16">
        <v>641190.80000000005</v>
      </c>
      <c r="F173" s="16">
        <v>1670.5</v>
      </c>
      <c r="G173" s="16">
        <v>0</v>
      </c>
      <c r="H173" s="16">
        <v>64919.4</v>
      </c>
      <c r="I173" s="16">
        <v>0</v>
      </c>
      <c r="J173" s="16">
        <v>0</v>
      </c>
      <c r="K173" s="16">
        <v>0</v>
      </c>
      <c r="L173" s="16">
        <v>41616.5</v>
      </c>
      <c r="M173" s="16">
        <v>3682.5</v>
      </c>
      <c r="N173" s="16">
        <v>0</v>
      </c>
      <c r="O173" s="16">
        <v>64314.9</v>
      </c>
      <c r="P173" s="16">
        <v>0</v>
      </c>
      <c r="Q173" s="16">
        <v>0</v>
      </c>
      <c r="R173" s="16">
        <v>0</v>
      </c>
      <c r="S173" s="16">
        <v>19026.5</v>
      </c>
      <c r="T173" s="16">
        <v>0</v>
      </c>
      <c r="U173" s="16">
        <v>87019.9</v>
      </c>
      <c r="V173" s="16">
        <v>79292.899999999994</v>
      </c>
      <c r="W173" s="16">
        <v>24614</v>
      </c>
      <c r="X173" s="16">
        <v>1367.5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59488.4</v>
      </c>
      <c r="E174" s="16">
        <v>641190.80000000005</v>
      </c>
      <c r="F174" s="16">
        <v>1670.5</v>
      </c>
      <c r="G174" s="16">
        <v>0</v>
      </c>
      <c r="H174" s="16">
        <v>64919.4</v>
      </c>
      <c r="I174" s="16">
        <v>0</v>
      </c>
      <c r="J174" s="16">
        <v>0</v>
      </c>
      <c r="K174" s="16">
        <v>0</v>
      </c>
      <c r="L174" s="16">
        <v>41616.5</v>
      </c>
      <c r="M174" s="16">
        <v>3682.5</v>
      </c>
      <c r="N174" s="16">
        <v>0</v>
      </c>
      <c r="O174" s="16">
        <v>64314.9</v>
      </c>
      <c r="P174" s="16">
        <v>0</v>
      </c>
      <c r="Q174" s="16">
        <v>0</v>
      </c>
      <c r="R174" s="16">
        <v>0</v>
      </c>
      <c r="S174" s="16">
        <v>19026.5</v>
      </c>
      <c r="T174" s="16">
        <v>0</v>
      </c>
      <c r="U174" s="16">
        <v>87019.9</v>
      </c>
      <c r="V174" s="16">
        <v>79292.899999999994</v>
      </c>
      <c r="W174" s="16">
        <v>24614</v>
      </c>
      <c r="X174" s="16">
        <v>1367.5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59488.4</v>
      </c>
      <c r="E175" s="16">
        <v>641190.80000000005</v>
      </c>
      <c r="F175" s="16">
        <v>1670.5</v>
      </c>
      <c r="G175" s="16">
        <v>0</v>
      </c>
      <c r="H175" s="16">
        <v>64919.4</v>
      </c>
      <c r="I175" s="16">
        <v>0</v>
      </c>
      <c r="J175" s="16">
        <v>0</v>
      </c>
      <c r="K175" s="16">
        <v>0</v>
      </c>
      <c r="L175" s="16">
        <v>41616.5</v>
      </c>
      <c r="M175" s="16">
        <v>3682.5</v>
      </c>
      <c r="N175" s="16">
        <v>0</v>
      </c>
      <c r="O175" s="16">
        <v>64314.9</v>
      </c>
      <c r="P175" s="16">
        <v>0</v>
      </c>
      <c r="Q175" s="16">
        <v>0</v>
      </c>
      <c r="R175" s="16">
        <v>0</v>
      </c>
      <c r="S175" s="16">
        <v>8983</v>
      </c>
      <c r="T175" s="16">
        <v>0</v>
      </c>
      <c r="U175" s="16">
        <v>87019.9</v>
      </c>
      <c r="V175" s="16">
        <v>79292.899999999994</v>
      </c>
      <c r="W175" s="16">
        <v>22838.5</v>
      </c>
      <c r="X175" s="16">
        <v>968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59488.4</v>
      </c>
      <c r="E176" s="16">
        <v>641190.80000000005</v>
      </c>
      <c r="F176" s="16">
        <v>1670.5</v>
      </c>
      <c r="G176" s="16">
        <v>0</v>
      </c>
      <c r="H176" s="16">
        <v>64919.4</v>
      </c>
      <c r="I176" s="16">
        <v>0</v>
      </c>
      <c r="J176" s="16">
        <v>0</v>
      </c>
      <c r="K176" s="16">
        <v>0</v>
      </c>
      <c r="L176" s="16">
        <v>1916.5</v>
      </c>
      <c r="M176" s="16">
        <v>3682.5</v>
      </c>
      <c r="N176" s="16">
        <v>0</v>
      </c>
      <c r="O176" s="16">
        <v>64314.9</v>
      </c>
      <c r="P176" s="16">
        <v>0</v>
      </c>
      <c r="Q176" s="16">
        <v>0</v>
      </c>
      <c r="R176" s="16">
        <v>0</v>
      </c>
      <c r="S176" s="16">
        <v>8983</v>
      </c>
      <c r="T176" s="16">
        <v>0</v>
      </c>
      <c r="U176" s="16">
        <v>87019.9</v>
      </c>
      <c r="V176" s="16">
        <v>79292.899999999994</v>
      </c>
      <c r="W176" s="16">
        <v>22838.5</v>
      </c>
      <c r="X176" s="16">
        <v>968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59488.4</v>
      </c>
      <c r="E177" s="16">
        <v>641190.80000000005</v>
      </c>
      <c r="F177" s="16">
        <v>1670.5</v>
      </c>
      <c r="G177" s="16">
        <v>0</v>
      </c>
      <c r="H177" s="16">
        <v>64919.4</v>
      </c>
      <c r="I177" s="16">
        <v>0</v>
      </c>
      <c r="J177" s="16">
        <v>0</v>
      </c>
      <c r="K177" s="16">
        <v>0</v>
      </c>
      <c r="L177" s="16">
        <v>1916.5</v>
      </c>
      <c r="M177" s="16">
        <v>3682.5</v>
      </c>
      <c r="N177" s="16">
        <v>0</v>
      </c>
      <c r="O177" s="16">
        <v>64314.9</v>
      </c>
      <c r="P177" s="16">
        <v>0</v>
      </c>
      <c r="Q177" s="16">
        <v>0</v>
      </c>
      <c r="R177" s="16">
        <v>0</v>
      </c>
      <c r="S177" s="16">
        <v>8983</v>
      </c>
      <c r="T177" s="16">
        <v>0</v>
      </c>
      <c r="U177" s="16">
        <v>87019.9</v>
      </c>
      <c r="V177" s="16">
        <v>79292.899999999994</v>
      </c>
      <c r="W177" s="16">
        <v>22838.5</v>
      </c>
      <c r="X177" s="16">
        <v>958.5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59488.4</v>
      </c>
      <c r="E178" s="16">
        <v>641190.80000000005</v>
      </c>
      <c r="F178" s="16">
        <v>1670.5</v>
      </c>
      <c r="G178" s="16">
        <v>0</v>
      </c>
      <c r="H178" s="16">
        <v>64919.4</v>
      </c>
      <c r="I178" s="16">
        <v>0</v>
      </c>
      <c r="J178" s="16">
        <v>0</v>
      </c>
      <c r="K178" s="16">
        <v>0</v>
      </c>
      <c r="L178" s="16">
        <v>1916.5</v>
      </c>
      <c r="M178" s="16">
        <v>3682.5</v>
      </c>
      <c r="N178" s="16">
        <v>0</v>
      </c>
      <c r="O178" s="16">
        <v>64314.9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87019.9</v>
      </c>
      <c r="V178" s="16">
        <v>79292.899999999994</v>
      </c>
      <c r="W178" s="16">
        <v>22838.5</v>
      </c>
      <c r="X178" s="16">
        <v>958.5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59488.4</v>
      </c>
      <c r="E179" s="16">
        <v>641190.80000000005</v>
      </c>
      <c r="F179" s="16">
        <v>462</v>
      </c>
      <c r="G179" s="16">
        <v>0</v>
      </c>
      <c r="H179" s="16">
        <v>64919.4</v>
      </c>
      <c r="I179" s="16">
        <v>0</v>
      </c>
      <c r="J179" s="16">
        <v>0</v>
      </c>
      <c r="K179" s="16">
        <v>0</v>
      </c>
      <c r="L179" s="16">
        <v>1916.5</v>
      </c>
      <c r="M179" s="16">
        <v>3682.5</v>
      </c>
      <c r="N179" s="16">
        <v>0</v>
      </c>
      <c r="O179" s="16">
        <v>2479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87019.9</v>
      </c>
      <c r="V179" s="16">
        <v>79292.899999999994</v>
      </c>
      <c r="W179" s="16">
        <v>0</v>
      </c>
      <c r="X179" s="16">
        <v>958.5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59488.4</v>
      </c>
      <c r="E180" s="16">
        <v>641190.80000000005</v>
      </c>
      <c r="F180" s="16">
        <v>0</v>
      </c>
      <c r="G180" s="16">
        <v>0</v>
      </c>
      <c r="H180" s="16">
        <v>56241.9</v>
      </c>
      <c r="I180" s="16">
        <v>0</v>
      </c>
      <c r="J180" s="16">
        <v>0</v>
      </c>
      <c r="K180" s="16">
        <v>0</v>
      </c>
      <c r="L180" s="16">
        <v>1916.5</v>
      </c>
      <c r="M180" s="16">
        <v>3682.5</v>
      </c>
      <c r="N180" s="16">
        <v>0</v>
      </c>
      <c r="O180" s="16">
        <v>2479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17371</v>
      </c>
      <c r="V180" s="16">
        <v>79292.899999999994</v>
      </c>
      <c r="W180" s="16">
        <v>0</v>
      </c>
      <c r="X180" s="16">
        <v>958.5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17669.5</v>
      </c>
      <c r="E181" s="16">
        <v>639640.80000000005</v>
      </c>
      <c r="F181" s="16">
        <v>0</v>
      </c>
      <c r="G181" s="16">
        <v>0</v>
      </c>
      <c r="H181" s="16">
        <v>56241.9</v>
      </c>
      <c r="I181" s="16">
        <v>0</v>
      </c>
      <c r="J181" s="16">
        <v>0</v>
      </c>
      <c r="K181" s="16">
        <v>0</v>
      </c>
      <c r="L181" s="16">
        <v>1916.5</v>
      </c>
      <c r="M181" s="16">
        <v>3682.5</v>
      </c>
      <c r="N181" s="16">
        <v>0</v>
      </c>
      <c r="O181" s="16">
        <v>2479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17371</v>
      </c>
      <c r="V181" s="16">
        <v>79292.899999999994</v>
      </c>
      <c r="W181" s="16">
        <v>0</v>
      </c>
      <c r="X181" s="16">
        <v>958.5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17669.5</v>
      </c>
      <c r="E182" s="16">
        <v>635376.80000000005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1916.5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17371</v>
      </c>
      <c r="V182" s="16">
        <v>79292.899999999994</v>
      </c>
      <c r="W182" s="16">
        <v>0</v>
      </c>
      <c r="X182" s="16">
        <v>958.5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17669.5</v>
      </c>
      <c r="E183" s="16">
        <v>635376.80000000005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1916.5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17371</v>
      </c>
      <c r="V183" s="16">
        <v>79292.899999999994</v>
      </c>
      <c r="W183" s="16">
        <v>0</v>
      </c>
      <c r="X183" s="16">
        <v>958.5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17669.5</v>
      </c>
      <c r="E184" s="16">
        <v>635376.80000000005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1916.5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17371</v>
      </c>
      <c r="V184" s="16">
        <v>79292.899999999994</v>
      </c>
      <c r="W184" s="16">
        <v>0</v>
      </c>
      <c r="X184" s="16">
        <v>958.5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17669.5</v>
      </c>
      <c r="E185" s="16">
        <v>635376.80000000005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1916.5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17371</v>
      </c>
      <c r="V185" s="16">
        <v>79292.899999999994</v>
      </c>
      <c r="W185" s="16">
        <v>0</v>
      </c>
      <c r="X185" s="16">
        <v>958.5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17669.5</v>
      </c>
      <c r="E186" s="16">
        <v>635361.80000000005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1916.5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17371</v>
      </c>
      <c r="V186" s="16">
        <v>79292.899999999994</v>
      </c>
      <c r="W186" s="16">
        <v>0</v>
      </c>
      <c r="X186" s="16">
        <v>958.5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17669.5</v>
      </c>
      <c r="E187" s="16">
        <v>511469.4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1916.5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79292.899999999994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17669.5</v>
      </c>
      <c r="E188" s="16">
        <v>509919.4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509919.4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509919.4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59488.4</v>
      </c>
      <c r="E193" s="16">
        <v>641190.80000000005</v>
      </c>
      <c r="F193" s="16">
        <v>19222.5</v>
      </c>
      <c r="G193" s="16">
        <v>0</v>
      </c>
      <c r="H193" s="16">
        <v>64919.4</v>
      </c>
      <c r="I193" s="16">
        <v>0</v>
      </c>
      <c r="J193" s="16">
        <v>0</v>
      </c>
      <c r="K193" s="16">
        <v>0</v>
      </c>
      <c r="L193" s="16">
        <v>45346</v>
      </c>
      <c r="M193" s="16">
        <v>17138</v>
      </c>
      <c r="N193" s="16">
        <v>0</v>
      </c>
      <c r="O193" s="16">
        <v>69580.399999999994</v>
      </c>
      <c r="P193" s="16">
        <v>0</v>
      </c>
      <c r="Q193" s="16">
        <v>0</v>
      </c>
      <c r="R193" s="16">
        <v>346.5</v>
      </c>
      <c r="S193" s="16">
        <v>19026.5</v>
      </c>
      <c r="T193" s="16">
        <v>0</v>
      </c>
      <c r="U193" s="16">
        <v>0</v>
      </c>
      <c r="V193" s="16">
        <v>79292.899999999994</v>
      </c>
      <c r="W193" s="16">
        <v>24614</v>
      </c>
      <c r="X193" s="16">
        <v>1971.5</v>
      </c>
      <c r="Y193" s="16">
        <v>0</v>
      </c>
      <c r="Z193" s="16">
        <v>0</v>
      </c>
      <c r="AA193" s="16">
        <v>0</v>
      </c>
      <c r="AB193" s="16">
        <v>1042136.9</v>
      </c>
      <c r="AC193" s="16">
        <v>1042136</v>
      </c>
      <c r="AD193" s="16">
        <v>-0.9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59488.4</v>
      </c>
      <c r="E194" s="16">
        <v>641190.80000000005</v>
      </c>
      <c r="F194" s="16">
        <v>19222.5</v>
      </c>
      <c r="G194" s="16">
        <v>0</v>
      </c>
      <c r="H194" s="16">
        <v>64919.4</v>
      </c>
      <c r="I194" s="16">
        <v>0</v>
      </c>
      <c r="J194" s="16">
        <v>0</v>
      </c>
      <c r="K194" s="16">
        <v>0</v>
      </c>
      <c r="L194" s="16">
        <v>45346</v>
      </c>
      <c r="M194" s="16">
        <v>17138</v>
      </c>
      <c r="N194" s="16">
        <v>0</v>
      </c>
      <c r="O194" s="16">
        <v>69580.399999999994</v>
      </c>
      <c r="P194" s="16">
        <v>0</v>
      </c>
      <c r="Q194" s="16">
        <v>0</v>
      </c>
      <c r="R194" s="16">
        <v>346.5</v>
      </c>
      <c r="S194" s="16">
        <v>19026.5</v>
      </c>
      <c r="T194" s="16">
        <v>0</v>
      </c>
      <c r="U194" s="16">
        <v>0</v>
      </c>
      <c r="V194" s="16">
        <v>79292.899999999994</v>
      </c>
      <c r="W194" s="16">
        <v>24614</v>
      </c>
      <c r="X194" s="16">
        <v>1971.5</v>
      </c>
      <c r="Y194" s="16">
        <v>0</v>
      </c>
      <c r="Z194" s="16">
        <v>0</v>
      </c>
      <c r="AA194" s="16">
        <v>0</v>
      </c>
      <c r="AB194" s="16">
        <v>1042136.9</v>
      </c>
      <c r="AC194" s="16">
        <v>1042136</v>
      </c>
      <c r="AD194" s="16">
        <v>-0.9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17669.5</v>
      </c>
      <c r="E195" s="16">
        <v>641190.80000000005</v>
      </c>
      <c r="F195" s="16">
        <v>1670.5</v>
      </c>
      <c r="G195" s="16">
        <v>0</v>
      </c>
      <c r="H195" s="16">
        <v>64919.4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2479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233445.7</v>
      </c>
      <c r="V195" s="16">
        <v>79292.899999999994</v>
      </c>
      <c r="W195" s="16">
        <v>0</v>
      </c>
      <c r="X195" s="16">
        <v>1367.5</v>
      </c>
      <c r="Y195" s="16">
        <v>0</v>
      </c>
      <c r="Z195" s="16">
        <v>0</v>
      </c>
      <c r="AA195" s="16">
        <v>0</v>
      </c>
      <c r="AB195" s="16">
        <v>1042035.4</v>
      </c>
      <c r="AC195" s="16">
        <v>1042035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17669.5</v>
      </c>
      <c r="E196" s="16">
        <v>635361.80000000005</v>
      </c>
      <c r="F196" s="16">
        <v>1670.5</v>
      </c>
      <c r="G196" s="16">
        <v>0</v>
      </c>
      <c r="H196" s="16">
        <v>56241.9</v>
      </c>
      <c r="I196" s="16">
        <v>0</v>
      </c>
      <c r="J196" s="16">
        <v>0</v>
      </c>
      <c r="K196" s="16">
        <v>0</v>
      </c>
      <c r="L196" s="16">
        <v>41616.5</v>
      </c>
      <c r="M196" s="16">
        <v>0</v>
      </c>
      <c r="N196" s="16">
        <v>0</v>
      </c>
      <c r="O196" s="16">
        <v>64314.9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17371</v>
      </c>
      <c r="V196" s="16">
        <v>79292.899999999994</v>
      </c>
      <c r="W196" s="16">
        <v>24614</v>
      </c>
      <c r="X196" s="16">
        <v>100023.9</v>
      </c>
      <c r="Y196" s="16">
        <v>0</v>
      </c>
      <c r="Z196" s="16">
        <v>0</v>
      </c>
      <c r="AA196" s="16">
        <v>0</v>
      </c>
      <c r="AB196" s="16">
        <v>1038176.9</v>
      </c>
      <c r="AC196" s="16">
        <v>1038177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184887.8</v>
      </c>
      <c r="E197" s="16">
        <v>635376.80000000005</v>
      </c>
      <c r="F197" s="16">
        <v>0</v>
      </c>
      <c r="G197" s="16">
        <v>0</v>
      </c>
      <c r="H197" s="16">
        <v>64919.4</v>
      </c>
      <c r="I197" s="16">
        <v>0</v>
      </c>
      <c r="J197" s="16">
        <v>0</v>
      </c>
      <c r="K197" s="16">
        <v>0</v>
      </c>
      <c r="L197" s="16">
        <v>41616.5</v>
      </c>
      <c r="M197" s="16">
        <v>0</v>
      </c>
      <c r="N197" s="16">
        <v>0</v>
      </c>
      <c r="O197" s="16">
        <v>64314.9</v>
      </c>
      <c r="P197" s="16">
        <v>0</v>
      </c>
      <c r="Q197" s="16">
        <v>0</v>
      </c>
      <c r="R197" s="16">
        <v>0</v>
      </c>
      <c r="S197" s="16">
        <v>19026.5</v>
      </c>
      <c r="T197" s="16">
        <v>0</v>
      </c>
      <c r="U197" s="16">
        <v>0</v>
      </c>
      <c r="V197" s="16">
        <v>0</v>
      </c>
      <c r="W197" s="16">
        <v>22838.5</v>
      </c>
      <c r="X197" s="16">
        <v>1367.5</v>
      </c>
      <c r="Y197" s="16">
        <v>0</v>
      </c>
      <c r="Z197" s="16">
        <v>0</v>
      </c>
      <c r="AA197" s="16">
        <v>0</v>
      </c>
      <c r="AB197" s="16">
        <v>1034347.9</v>
      </c>
      <c r="AC197" s="16">
        <v>1034351</v>
      </c>
      <c r="AD197" s="16">
        <v>3.1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59488.4</v>
      </c>
      <c r="E198" s="16">
        <v>635376.80000000005</v>
      </c>
      <c r="F198" s="16">
        <v>462</v>
      </c>
      <c r="G198" s="16">
        <v>0</v>
      </c>
      <c r="H198" s="16">
        <v>64919.4</v>
      </c>
      <c r="I198" s="16">
        <v>0</v>
      </c>
      <c r="J198" s="16">
        <v>0</v>
      </c>
      <c r="K198" s="16">
        <v>0</v>
      </c>
      <c r="L198" s="16">
        <v>1916.5</v>
      </c>
      <c r="M198" s="16">
        <v>0</v>
      </c>
      <c r="N198" s="16">
        <v>0</v>
      </c>
      <c r="O198" s="16">
        <v>64314.9</v>
      </c>
      <c r="P198" s="16">
        <v>0</v>
      </c>
      <c r="Q198" s="16">
        <v>0</v>
      </c>
      <c r="R198" s="16">
        <v>0</v>
      </c>
      <c r="S198" s="16">
        <v>19026.5</v>
      </c>
      <c r="T198" s="16">
        <v>0</v>
      </c>
      <c r="U198" s="16">
        <v>87019.9</v>
      </c>
      <c r="V198" s="16">
        <v>79292.899999999994</v>
      </c>
      <c r="W198" s="16">
        <v>24614</v>
      </c>
      <c r="X198" s="16">
        <v>2027.5</v>
      </c>
      <c r="Y198" s="16">
        <v>0</v>
      </c>
      <c r="Z198" s="16">
        <v>0</v>
      </c>
      <c r="AA198" s="16">
        <v>0</v>
      </c>
      <c r="AB198" s="16">
        <v>1038458.9</v>
      </c>
      <c r="AC198" s="16">
        <v>1038462</v>
      </c>
      <c r="AD198" s="16">
        <v>3.1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112644.9</v>
      </c>
      <c r="E199" s="16">
        <v>641190.80000000005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45346</v>
      </c>
      <c r="M199" s="16">
        <v>3682.5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233445.7</v>
      </c>
      <c r="V199" s="16">
        <v>0</v>
      </c>
      <c r="W199" s="16">
        <v>0</v>
      </c>
      <c r="X199" s="16">
        <v>958.5</v>
      </c>
      <c r="Y199" s="16">
        <v>0</v>
      </c>
      <c r="Z199" s="16">
        <v>0</v>
      </c>
      <c r="AA199" s="16">
        <v>0</v>
      </c>
      <c r="AB199" s="16">
        <v>1037268.4</v>
      </c>
      <c r="AC199" s="16">
        <v>1037267</v>
      </c>
      <c r="AD199" s="16">
        <v>-1.4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17669.5</v>
      </c>
      <c r="E200" s="16">
        <v>639640.80000000005</v>
      </c>
      <c r="F200" s="16">
        <v>0</v>
      </c>
      <c r="G200" s="16">
        <v>0</v>
      </c>
      <c r="H200" s="16">
        <v>64919.4</v>
      </c>
      <c r="I200" s="16">
        <v>0</v>
      </c>
      <c r="J200" s="16">
        <v>0</v>
      </c>
      <c r="K200" s="16">
        <v>0</v>
      </c>
      <c r="L200" s="16">
        <v>41616.5</v>
      </c>
      <c r="M200" s="16">
        <v>17138</v>
      </c>
      <c r="N200" s="16">
        <v>0</v>
      </c>
      <c r="O200" s="16">
        <v>64314.9</v>
      </c>
      <c r="P200" s="16">
        <v>0</v>
      </c>
      <c r="Q200" s="16">
        <v>0</v>
      </c>
      <c r="R200" s="16">
        <v>0</v>
      </c>
      <c r="S200" s="16">
        <v>19026.5</v>
      </c>
      <c r="T200" s="16">
        <v>0</v>
      </c>
      <c r="U200" s="16">
        <v>87019.9</v>
      </c>
      <c r="V200" s="16">
        <v>79292.899999999994</v>
      </c>
      <c r="W200" s="16">
        <v>0</v>
      </c>
      <c r="X200" s="16">
        <v>958.5</v>
      </c>
      <c r="Y200" s="16">
        <v>0</v>
      </c>
      <c r="Z200" s="16">
        <v>0</v>
      </c>
      <c r="AA200" s="16">
        <v>0</v>
      </c>
      <c r="AB200" s="16">
        <v>1031596.9</v>
      </c>
      <c r="AC200" s="16">
        <v>1031600</v>
      </c>
      <c r="AD200" s="16">
        <v>3.1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184887.8</v>
      </c>
      <c r="E201" s="16">
        <v>509919.4</v>
      </c>
      <c r="F201" s="16">
        <v>0</v>
      </c>
      <c r="G201" s="16">
        <v>0</v>
      </c>
      <c r="H201" s="16">
        <v>64919.4</v>
      </c>
      <c r="I201" s="16">
        <v>0</v>
      </c>
      <c r="J201" s="16">
        <v>0</v>
      </c>
      <c r="K201" s="16">
        <v>0</v>
      </c>
      <c r="L201" s="16">
        <v>1916.5</v>
      </c>
      <c r="M201" s="16">
        <v>3682.5</v>
      </c>
      <c r="N201" s="16">
        <v>0</v>
      </c>
      <c r="O201" s="16">
        <v>69580.399999999994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17371</v>
      </c>
      <c r="V201" s="16">
        <v>79292.899999999994</v>
      </c>
      <c r="W201" s="16">
        <v>0</v>
      </c>
      <c r="X201" s="16">
        <v>100023.9</v>
      </c>
      <c r="Y201" s="16">
        <v>0</v>
      </c>
      <c r="Z201" s="16">
        <v>0</v>
      </c>
      <c r="AA201" s="16">
        <v>0</v>
      </c>
      <c r="AB201" s="16">
        <v>1031593.9</v>
      </c>
      <c r="AC201" s="16">
        <v>1031594</v>
      </c>
      <c r="AD201" s="16">
        <v>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111991.4</v>
      </c>
      <c r="E202" s="16">
        <v>635376.80000000005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41616.5</v>
      </c>
      <c r="M202" s="16">
        <v>3682.5</v>
      </c>
      <c r="N202" s="16">
        <v>0</v>
      </c>
      <c r="O202" s="16">
        <v>64314.9</v>
      </c>
      <c r="P202" s="16">
        <v>0</v>
      </c>
      <c r="Q202" s="16">
        <v>0</v>
      </c>
      <c r="R202" s="16">
        <v>0</v>
      </c>
      <c r="S202" s="16">
        <v>8983</v>
      </c>
      <c r="T202" s="16">
        <v>0</v>
      </c>
      <c r="U202" s="16">
        <v>87019.9</v>
      </c>
      <c r="V202" s="16">
        <v>79292.899999999994</v>
      </c>
      <c r="W202" s="16">
        <v>0</v>
      </c>
      <c r="X202" s="16">
        <v>1971.5</v>
      </c>
      <c r="Y202" s="16">
        <v>0</v>
      </c>
      <c r="Z202" s="16">
        <v>0</v>
      </c>
      <c r="AA202" s="16">
        <v>0</v>
      </c>
      <c r="AB202" s="16">
        <v>1034249.4</v>
      </c>
      <c r="AC202" s="16">
        <v>1034252</v>
      </c>
      <c r="AD202" s="16">
        <v>2.6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17669.5</v>
      </c>
      <c r="E203" s="16">
        <v>641190.80000000005</v>
      </c>
      <c r="F203" s="16">
        <v>19222.5</v>
      </c>
      <c r="G203" s="16">
        <v>0</v>
      </c>
      <c r="H203" s="16">
        <v>64919.4</v>
      </c>
      <c r="I203" s="16">
        <v>0</v>
      </c>
      <c r="J203" s="16">
        <v>0</v>
      </c>
      <c r="K203" s="16">
        <v>0</v>
      </c>
      <c r="L203" s="16">
        <v>45346</v>
      </c>
      <c r="M203" s="16">
        <v>18246.5</v>
      </c>
      <c r="N203" s="16">
        <v>0</v>
      </c>
      <c r="O203" s="16">
        <v>64314.9</v>
      </c>
      <c r="P203" s="16">
        <v>0</v>
      </c>
      <c r="Q203" s="16">
        <v>0</v>
      </c>
      <c r="R203" s="16">
        <v>346.5</v>
      </c>
      <c r="S203" s="16">
        <v>0</v>
      </c>
      <c r="T203" s="16">
        <v>0</v>
      </c>
      <c r="U203" s="16">
        <v>87019.9</v>
      </c>
      <c r="V203" s="16">
        <v>79292.899999999994</v>
      </c>
      <c r="W203" s="16">
        <v>0</v>
      </c>
      <c r="X203" s="16">
        <v>958.5</v>
      </c>
      <c r="Y203" s="16">
        <v>0</v>
      </c>
      <c r="Z203" s="16">
        <v>0</v>
      </c>
      <c r="AA203" s="16">
        <v>0</v>
      </c>
      <c r="AB203" s="16">
        <v>1038527.4</v>
      </c>
      <c r="AC203" s="16">
        <v>1038527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641190.80000000005</v>
      </c>
      <c r="F204" s="16">
        <v>0</v>
      </c>
      <c r="G204" s="16">
        <v>0</v>
      </c>
      <c r="H204" s="16">
        <v>64919.4</v>
      </c>
      <c r="I204" s="16">
        <v>0</v>
      </c>
      <c r="J204" s="16">
        <v>0</v>
      </c>
      <c r="K204" s="16">
        <v>0</v>
      </c>
      <c r="L204" s="16">
        <v>0</v>
      </c>
      <c r="M204" s="16">
        <v>17138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233445.7</v>
      </c>
      <c r="V204" s="16">
        <v>79292.899999999994</v>
      </c>
      <c r="W204" s="16">
        <v>0</v>
      </c>
      <c r="X204" s="16">
        <v>0</v>
      </c>
      <c r="Y204" s="16">
        <v>0</v>
      </c>
      <c r="Z204" s="16">
        <v>0</v>
      </c>
      <c r="AA204" s="16">
        <v>2568</v>
      </c>
      <c r="AB204" s="16">
        <v>1038554.9</v>
      </c>
      <c r="AC204" s="16">
        <v>1038554</v>
      </c>
      <c r="AD204" s="16">
        <v>-0.9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184887.8</v>
      </c>
      <c r="E205" s="16">
        <v>641190.80000000005</v>
      </c>
      <c r="F205" s="16">
        <v>19222.5</v>
      </c>
      <c r="G205" s="16">
        <v>0</v>
      </c>
      <c r="H205" s="16">
        <v>64919.4</v>
      </c>
      <c r="I205" s="16">
        <v>0</v>
      </c>
      <c r="J205" s="16">
        <v>0</v>
      </c>
      <c r="K205" s="16">
        <v>0</v>
      </c>
      <c r="L205" s="16">
        <v>1916.5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17371</v>
      </c>
      <c r="V205" s="16">
        <v>79292.899999999994</v>
      </c>
      <c r="W205" s="16">
        <v>24614</v>
      </c>
      <c r="X205" s="16">
        <v>0</v>
      </c>
      <c r="Y205" s="16">
        <v>0</v>
      </c>
      <c r="Z205" s="16">
        <v>0</v>
      </c>
      <c r="AA205" s="16">
        <v>0</v>
      </c>
      <c r="AB205" s="16">
        <v>1033414.9</v>
      </c>
      <c r="AC205" s="16">
        <v>1033414</v>
      </c>
      <c r="AD205" s="16">
        <v>-0.9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59488.4</v>
      </c>
      <c r="E206" s="16">
        <v>641190.80000000005</v>
      </c>
      <c r="F206" s="16">
        <v>19222.5</v>
      </c>
      <c r="G206" s="16">
        <v>0</v>
      </c>
      <c r="H206" s="16">
        <v>64919.4</v>
      </c>
      <c r="I206" s="16">
        <v>0</v>
      </c>
      <c r="J206" s="16">
        <v>0</v>
      </c>
      <c r="K206" s="16">
        <v>0</v>
      </c>
      <c r="L206" s="16">
        <v>41616.5</v>
      </c>
      <c r="M206" s="16">
        <v>18246.5</v>
      </c>
      <c r="N206" s="16">
        <v>0</v>
      </c>
      <c r="O206" s="16">
        <v>2479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87019.9</v>
      </c>
      <c r="V206" s="16">
        <v>79292.899999999994</v>
      </c>
      <c r="W206" s="16">
        <v>22838.5</v>
      </c>
      <c r="X206" s="16">
        <v>958.5</v>
      </c>
      <c r="Y206" s="16">
        <v>0</v>
      </c>
      <c r="Z206" s="16">
        <v>0</v>
      </c>
      <c r="AA206" s="16">
        <v>0</v>
      </c>
      <c r="AB206" s="16">
        <v>1037272.9</v>
      </c>
      <c r="AC206" s="16">
        <v>1037272</v>
      </c>
      <c r="AD206" s="16">
        <v>-0.9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59488.4</v>
      </c>
      <c r="E207" s="16">
        <v>641190.80000000005</v>
      </c>
      <c r="F207" s="16">
        <v>1670.5</v>
      </c>
      <c r="G207" s="16">
        <v>0</v>
      </c>
      <c r="H207" s="16">
        <v>64919.4</v>
      </c>
      <c r="I207" s="16">
        <v>0</v>
      </c>
      <c r="J207" s="16">
        <v>0</v>
      </c>
      <c r="K207" s="16">
        <v>0</v>
      </c>
      <c r="L207" s="16">
        <v>1916.5</v>
      </c>
      <c r="M207" s="16">
        <v>3682.5</v>
      </c>
      <c r="N207" s="16">
        <v>0</v>
      </c>
      <c r="O207" s="16">
        <v>64314.9</v>
      </c>
      <c r="P207" s="16">
        <v>0</v>
      </c>
      <c r="Q207" s="16">
        <v>0</v>
      </c>
      <c r="R207" s="16">
        <v>0</v>
      </c>
      <c r="S207" s="16">
        <v>8983</v>
      </c>
      <c r="T207" s="16">
        <v>0</v>
      </c>
      <c r="U207" s="16">
        <v>87019.9</v>
      </c>
      <c r="V207" s="16">
        <v>79292.899999999994</v>
      </c>
      <c r="W207" s="16">
        <v>22838.5</v>
      </c>
      <c r="X207" s="16">
        <v>1367.5</v>
      </c>
      <c r="Y207" s="16">
        <v>0</v>
      </c>
      <c r="Z207" s="16">
        <v>0</v>
      </c>
      <c r="AA207" s="16">
        <v>0</v>
      </c>
      <c r="AB207" s="16">
        <v>1036684.9</v>
      </c>
      <c r="AC207" s="16">
        <v>1036685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17669.5</v>
      </c>
      <c r="E208" s="16">
        <v>641190.80000000005</v>
      </c>
      <c r="F208" s="16">
        <v>19222.5</v>
      </c>
      <c r="G208" s="16">
        <v>0</v>
      </c>
      <c r="H208" s="16">
        <v>64919.4</v>
      </c>
      <c r="I208" s="16">
        <v>0</v>
      </c>
      <c r="J208" s="16">
        <v>0</v>
      </c>
      <c r="K208" s="16">
        <v>0</v>
      </c>
      <c r="L208" s="16">
        <v>1916.5</v>
      </c>
      <c r="M208" s="16">
        <v>3682.5</v>
      </c>
      <c r="N208" s="16">
        <v>0</v>
      </c>
      <c r="O208" s="16">
        <v>0</v>
      </c>
      <c r="P208" s="16">
        <v>0</v>
      </c>
      <c r="Q208" s="16">
        <v>0</v>
      </c>
      <c r="R208" s="16">
        <v>189138.3</v>
      </c>
      <c r="S208" s="16">
        <v>19026.5</v>
      </c>
      <c r="T208" s="16">
        <v>0</v>
      </c>
      <c r="U208" s="16">
        <v>0</v>
      </c>
      <c r="V208" s="16">
        <v>79292.899999999994</v>
      </c>
      <c r="W208" s="16">
        <v>0</v>
      </c>
      <c r="X208" s="16">
        <v>2027.5</v>
      </c>
      <c r="Y208" s="16">
        <v>0</v>
      </c>
      <c r="Z208" s="16">
        <v>0</v>
      </c>
      <c r="AA208" s="16">
        <v>0</v>
      </c>
      <c r="AB208" s="16">
        <v>1038086.4</v>
      </c>
      <c r="AC208" s="16">
        <v>1038086</v>
      </c>
      <c r="AD208" s="16">
        <v>-0.4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641190.80000000005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1916.5</v>
      </c>
      <c r="M209" s="16">
        <v>0</v>
      </c>
      <c r="N209" s="16">
        <v>0</v>
      </c>
      <c r="O209" s="16">
        <v>64314.9</v>
      </c>
      <c r="P209" s="16">
        <v>0</v>
      </c>
      <c r="Q209" s="16">
        <v>0</v>
      </c>
      <c r="R209" s="16">
        <v>0</v>
      </c>
      <c r="S209" s="16">
        <v>19026.5</v>
      </c>
      <c r="T209" s="16">
        <v>0</v>
      </c>
      <c r="U209" s="16">
        <v>233445.7</v>
      </c>
      <c r="V209" s="16">
        <v>79292.899999999994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1039187.4</v>
      </c>
      <c r="AC209" s="16">
        <v>1039187</v>
      </c>
      <c r="AD209" s="16">
        <v>-0.4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17669.5</v>
      </c>
      <c r="E210" s="16">
        <v>509919.4</v>
      </c>
      <c r="F210" s="16">
        <v>0</v>
      </c>
      <c r="G210" s="16">
        <v>0</v>
      </c>
      <c r="H210" s="16">
        <v>0</v>
      </c>
      <c r="I210" s="16">
        <v>0</v>
      </c>
      <c r="J210" s="16">
        <v>418659.5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87019.9</v>
      </c>
      <c r="V210" s="16">
        <v>0</v>
      </c>
      <c r="W210" s="16">
        <v>0</v>
      </c>
      <c r="X210" s="16">
        <v>958.5</v>
      </c>
      <c r="Y210" s="16">
        <v>0</v>
      </c>
      <c r="Z210" s="16">
        <v>0</v>
      </c>
      <c r="AA210" s="16">
        <v>0</v>
      </c>
      <c r="AB210" s="16">
        <v>1034226.9</v>
      </c>
      <c r="AC210" s="16">
        <v>1034227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17669.5</v>
      </c>
      <c r="E211" s="16">
        <v>641190.80000000005</v>
      </c>
      <c r="F211" s="16">
        <v>1670.5</v>
      </c>
      <c r="G211" s="16">
        <v>0</v>
      </c>
      <c r="H211" s="16">
        <v>64919.4</v>
      </c>
      <c r="I211" s="16">
        <v>0</v>
      </c>
      <c r="J211" s="16">
        <v>0</v>
      </c>
      <c r="K211" s="16">
        <v>0</v>
      </c>
      <c r="L211" s="16">
        <v>1916.5</v>
      </c>
      <c r="M211" s="16">
        <v>3682.5</v>
      </c>
      <c r="N211" s="16">
        <v>0</v>
      </c>
      <c r="O211" s="16">
        <v>0</v>
      </c>
      <c r="P211" s="16">
        <v>0</v>
      </c>
      <c r="Q211" s="16">
        <v>0</v>
      </c>
      <c r="R211" s="16">
        <v>189013.3</v>
      </c>
      <c r="S211" s="16">
        <v>19026.5</v>
      </c>
      <c r="T211" s="16">
        <v>0</v>
      </c>
      <c r="U211" s="16">
        <v>17371</v>
      </c>
      <c r="V211" s="16">
        <v>79292.899999999994</v>
      </c>
      <c r="W211" s="16">
        <v>0</v>
      </c>
      <c r="X211" s="16">
        <v>1971.5</v>
      </c>
      <c r="Y211" s="16">
        <v>0</v>
      </c>
      <c r="Z211" s="16">
        <v>0</v>
      </c>
      <c r="AA211" s="16">
        <v>0</v>
      </c>
      <c r="AB211" s="16">
        <v>1037724.4</v>
      </c>
      <c r="AC211" s="16">
        <v>1037724</v>
      </c>
      <c r="AD211" s="16">
        <v>-0.4</v>
      </c>
      <c r="AE211" s="16">
        <v>0</v>
      </c>
    </row>
    <row r="212" spans="1:31" ht="15.75" thickBot="1" x14ac:dyDescent="0.3">
      <c r="A212" s="15" t="s">
        <v>120</v>
      </c>
      <c r="B212" s="16">
        <v>2438.5</v>
      </c>
      <c r="C212" s="16">
        <v>0</v>
      </c>
      <c r="D212" s="16">
        <v>112644.9</v>
      </c>
      <c r="E212" s="16">
        <v>641190.80000000005</v>
      </c>
      <c r="F212" s="16">
        <v>1670.5</v>
      </c>
      <c r="G212" s="16">
        <v>0</v>
      </c>
      <c r="H212" s="16">
        <v>64919.4</v>
      </c>
      <c r="I212" s="16">
        <v>0</v>
      </c>
      <c r="J212" s="16">
        <v>0</v>
      </c>
      <c r="K212" s="16">
        <v>0</v>
      </c>
      <c r="L212" s="16">
        <v>1916.5</v>
      </c>
      <c r="M212" s="16">
        <v>18246.5</v>
      </c>
      <c r="N212" s="16">
        <v>0</v>
      </c>
      <c r="O212" s="16">
        <v>64314.9</v>
      </c>
      <c r="P212" s="16">
        <v>0</v>
      </c>
      <c r="Q212" s="16">
        <v>0</v>
      </c>
      <c r="R212" s="16">
        <v>0</v>
      </c>
      <c r="S212" s="16">
        <v>19026.5</v>
      </c>
      <c r="T212" s="16">
        <v>0</v>
      </c>
      <c r="U212" s="16">
        <v>17371</v>
      </c>
      <c r="V212" s="16">
        <v>79292.899999999994</v>
      </c>
      <c r="W212" s="16">
        <v>24614</v>
      </c>
      <c r="X212" s="16">
        <v>1367.5</v>
      </c>
      <c r="Y212" s="16">
        <v>0</v>
      </c>
      <c r="Z212" s="16">
        <v>0</v>
      </c>
      <c r="AA212" s="16">
        <v>0</v>
      </c>
      <c r="AB212" s="16">
        <v>1049013.8999999999</v>
      </c>
      <c r="AC212" s="16">
        <v>1049013</v>
      </c>
      <c r="AD212" s="16">
        <v>-0.9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59488.4</v>
      </c>
      <c r="E213" s="16">
        <v>511469.4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41616.5</v>
      </c>
      <c r="M213" s="16">
        <v>0</v>
      </c>
      <c r="N213" s="16">
        <v>0</v>
      </c>
      <c r="O213" s="16">
        <v>69580.399999999994</v>
      </c>
      <c r="P213" s="16">
        <v>0</v>
      </c>
      <c r="Q213" s="16">
        <v>0</v>
      </c>
      <c r="R213" s="16">
        <v>189138.3</v>
      </c>
      <c r="S213" s="16">
        <v>0</v>
      </c>
      <c r="T213" s="16">
        <v>0</v>
      </c>
      <c r="U213" s="16">
        <v>88612.9</v>
      </c>
      <c r="V213" s="16">
        <v>79292.899999999994</v>
      </c>
      <c r="W213" s="16">
        <v>0</v>
      </c>
      <c r="X213" s="16">
        <v>958.5</v>
      </c>
      <c r="Y213" s="16">
        <v>0</v>
      </c>
      <c r="Z213" s="16">
        <v>0</v>
      </c>
      <c r="AA213" s="16">
        <v>0</v>
      </c>
      <c r="AB213" s="16">
        <v>1040157.4</v>
      </c>
      <c r="AC213" s="16">
        <v>1040156</v>
      </c>
      <c r="AD213" s="16">
        <v>-1.4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111991.4</v>
      </c>
      <c r="E214" s="16">
        <v>509919.4</v>
      </c>
      <c r="F214" s="16">
        <v>19222.5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1916.5</v>
      </c>
      <c r="M214" s="16">
        <v>0</v>
      </c>
      <c r="N214" s="16">
        <v>0</v>
      </c>
      <c r="O214" s="16">
        <v>64314.9</v>
      </c>
      <c r="P214" s="16">
        <v>0</v>
      </c>
      <c r="Q214" s="16">
        <v>0</v>
      </c>
      <c r="R214" s="16">
        <v>189138.3</v>
      </c>
      <c r="S214" s="16">
        <v>19026.5</v>
      </c>
      <c r="T214" s="16">
        <v>0</v>
      </c>
      <c r="U214" s="16">
        <v>17371</v>
      </c>
      <c r="V214" s="16">
        <v>79292.899999999994</v>
      </c>
      <c r="W214" s="16">
        <v>24614</v>
      </c>
      <c r="X214" s="16">
        <v>0</v>
      </c>
      <c r="Y214" s="16">
        <v>0</v>
      </c>
      <c r="Z214" s="16">
        <v>0</v>
      </c>
      <c r="AA214" s="16">
        <v>0</v>
      </c>
      <c r="AB214" s="16">
        <v>1036807.4</v>
      </c>
      <c r="AC214" s="16">
        <v>1036806</v>
      </c>
      <c r="AD214" s="16">
        <v>-1.4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111991.4</v>
      </c>
      <c r="E215" s="16">
        <v>641190.80000000005</v>
      </c>
      <c r="F215" s="16">
        <v>1670.5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1916.5</v>
      </c>
      <c r="M215" s="16">
        <v>3682.5</v>
      </c>
      <c r="N215" s="16">
        <v>0</v>
      </c>
      <c r="O215" s="16">
        <v>69580.399999999994</v>
      </c>
      <c r="P215" s="16">
        <v>0</v>
      </c>
      <c r="Q215" s="16">
        <v>0</v>
      </c>
      <c r="R215" s="16">
        <v>2925</v>
      </c>
      <c r="S215" s="16">
        <v>19026.5</v>
      </c>
      <c r="T215" s="16">
        <v>0</v>
      </c>
      <c r="U215" s="16">
        <v>87019.9</v>
      </c>
      <c r="V215" s="16">
        <v>79292.899999999994</v>
      </c>
      <c r="W215" s="16">
        <v>22838.5</v>
      </c>
      <c r="X215" s="16">
        <v>958.5</v>
      </c>
      <c r="Y215" s="16">
        <v>0</v>
      </c>
      <c r="Z215" s="16">
        <v>0</v>
      </c>
      <c r="AA215" s="16">
        <v>0</v>
      </c>
      <c r="AB215" s="16">
        <v>1042093.4</v>
      </c>
      <c r="AC215" s="16">
        <v>1042093</v>
      </c>
      <c r="AD215" s="16">
        <v>-0.4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184887.8</v>
      </c>
      <c r="E216" s="16">
        <v>641190.80000000005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1916.5</v>
      </c>
      <c r="M216" s="16">
        <v>17138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87019.9</v>
      </c>
      <c r="V216" s="16">
        <v>79292.899999999994</v>
      </c>
      <c r="W216" s="16">
        <v>27224.5</v>
      </c>
      <c r="X216" s="16">
        <v>958.5</v>
      </c>
      <c r="Y216" s="16">
        <v>0</v>
      </c>
      <c r="Z216" s="16">
        <v>0</v>
      </c>
      <c r="AA216" s="16">
        <v>0</v>
      </c>
      <c r="AB216" s="16">
        <v>1039628.9</v>
      </c>
      <c r="AC216" s="16">
        <v>1039628</v>
      </c>
      <c r="AD216" s="16">
        <v>-0.9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17669.5</v>
      </c>
      <c r="E217" s="16">
        <v>635376.80000000005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41616.5</v>
      </c>
      <c r="M217" s="16">
        <v>3682.5</v>
      </c>
      <c r="N217" s="16">
        <v>0</v>
      </c>
      <c r="O217" s="16">
        <v>2479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231833.2</v>
      </c>
      <c r="V217" s="16">
        <v>79292.899999999994</v>
      </c>
      <c r="W217" s="16">
        <v>24614</v>
      </c>
      <c r="X217" s="16">
        <v>958.5</v>
      </c>
      <c r="Y217" s="16">
        <v>0</v>
      </c>
      <c r="Z217" s="16">
        <v>0</v>
      </c>
      <c r="AA217" s="16">
        <v>0</v>
      </c>
      <c r="AB217" s="16">
        <v>1037522.9</v>
      </c>
      <c r="AC217" s="16">
        <v>1037525</v>
      </c>
      <c r="AD217" s="16">
        <v>2.1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59488.4</v>
      </c>
      <c r="E218" s="16">
        <v>641190.80000000005</v>
      </c>
      <c r="F218" s="16">
        <v>19222.5</v>
      </c>
      <c r="G218" s="16">
        <v>0</v>
      </c>
      <c r="H218" s="16">
        <v>64919.4</v>
      </c>
      <c r="I218" s="16">
        <v>0</v>
      </c>
      <c r="J218" s="16">
        <v>0</v>
      </c>
      <c r="K218" s="16">
        <v>0</v>
      </c>
      <c r="L218" s="16">
        <v>45346</v>
      </c>
      <c r="M218" s="16">
        <v>3682.5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8983</v>
      </c>
      <c r="T218" s="16">
        <v>0</v>
      </c>
      <c r="U218" s="16">
        <v>87019.9</v>
      </c>
      <c r="V218" s="16">
        <v>79292.899999999994</v>
      </c>
      <c r="W218" s="16">
        <v>24614</v>
      </c>
      <c r="X218" s="16">
        <v>2027.5</v>
      </c>
      <c r="Y218" s="16">
        <v>0</v>
      </c>
      <c r="Z218" s="16">
        <v>0</v>
      </c>
      <c r="AA218" s="16">
        <v>0</v>
      </c>
      <c r="AB218" s="16">
        <v>1035786.9</v>
      </c>
      <c r="AC218" s="16">
        <v>1035786</v>
      </c>
      <c r="AD218" s="16">
        <v>-0.9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87039.9</v>
      </c>
      <c r="E219" s="16">
        <v>641190.80000000005</v>
      </c>
      <c r="F219" s="16">
        <v>1670.5</v>
      </c>
      <c r="G219" s="16">
        <v>0</v>
      </c>
      <c r="H219" s="16">
        <v>64919.4</v>
      </c>
      <c r="I219" s="16">
        <v>0</v>
      </c>
      <c r="J219" s="16">
        <v>0</v>
      </c>
      <c r="K219" s="16">
        <v>0</v>
      </c>
      <c r="L219" s="16">
        <v>45346</v>
      </c>
      <c r="M219" s="16">
        <v>3682.5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87019.9</v>
      </c>
      <c r="V219" s="16">
        <v>79292.899999999994</v>
      </c>
      <c r="W219" s="16">
        <v>26690.5</v>
      </c>
      <c r="X219" s="16">
        <v>968</v>
      </c>
      <c r="Y219" s="16">
        <v>0</v>
      </c>
      <c r="Z219" s="16">
        <v>0</v>
      </c>
      <c r="AA219" s="16">
        <v>0</v>
      </c>
      <c r="AB219" s="16">
        <v>1037820.4</v>
      </c>
      <c r="AC219" s="16">
        <v>1037820</v>
      </c>
      <c r="AD219" s="16">
        <v>-0.4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59488.4</v>
      </c>
      <c r="E220" s="16">
        <v>641190.80000000005</v>
      </c>
      <c r="F220" s="16">
        <v>1670.5</v>
      </c>
      <c r="G220" s="16">
        <v>0</v>
      </c>
      <c r="H220" s="16">
        <v>56241.9</v>
      </c>
      <c r="I220" s="16">
        <v>0</v>
      </c>
      <c r="J220" s="16">
        <v>0</v>
      </c>
      <c r="K220" s="16">
        <v>0</v>
      </c>
      <c r="L220" s="16">
        <v>1916.5</v>
      </c>
      <c r="M220" s="16">
        <v>3682.5</v>
      </c>
      <c r="N220" s="16">
        <v>0</v>
      </c>
      <c r="O220" s="16">
        <v>64314.9</v>
      </c>
      <c r="P220" s="16">
        <v>0</v>
      </c>
      <c r="Q220" s="16">
        <v>0</v>
      </c>
      <c r="R220" s="16">
        <v>0</v>
      </c>
      <c r="S220" s="16">
        <v>19026.5</v>
      </c>
      <c r="T220" s="16">
        <v>0</v>
      </c>
      <c r="U220" s="16">
        <v>87019.9</v>
      </c>
      <c r="V220" s="16">
        <v>79292.899999999994</v>
      </c>
      <c r="W220" s="16">
        <v>24614</v>
      </c>
      <c r="X220" s="16">
        <v>958.5</v>
      </c>
      <c r="Y220" s="16">
        <v>0</v>
      </c>
      <c r="Z220" s="16">
        <v>0</v>
      </c>
      <c r="AA220" s="16">
        <v>0</v>
      </c>
      <c r="AB220" s="16">
        <v>1039417.4</v>
      </c>
      <c r="AC220" s="16">
        <v>1039417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59488.4</v>
      </c>
      <c r="E221" s="16">
        <v>641190.80000000005</v>
      </c>
      <c r="F221" s="16">
        <v>19222.5</v>
      </c>
      <c r="G221" s="16">
        <v>0</v>
      </c>
      <c r="H221" s="16">
        <v>64919.4</v>
      </c>
      <c r="I221" s="16">
        <v>0</v>
      </c>
      <c r="J221" s="16">
        <v>0</v>
      </c>
      <c r="K221" s="16">
        <v>0</v>
      </c>
      <c r="L221" s="16">
        <v>45346</v>
      </c>
      <c r="M221" s="16">
        <v>3682.5</v>
      </c>
      <c r="N221" s="16">
        <v>0</v>
      </c>
      <c r="O221" s="16">
        <v>64314.9</v>
      </c>
      <c r="P221" s="16">
        <v>0</v>
      </c>
      <c r="Q221" s="16">
        <v>0</v>
      </c>
      <c r="R221" s="16">
        <v>0</v>
      </c>
      <c r="S221" s="16">
        <v>19026.5</v>
      </c>
      <c r="T221" s="16">
        <v>0</v>
      </c>
      <c r="U221" s="16">
        <v>17371</v>
      </c>
      <c r="V221" s="16">
        <v>79292.899999999994</v>
      </c>
      <c r="W221" s="16">
        <v>24614</v>
      </c>
      <c r="X221" s="16">
        <v>968</v>
      </c>
      <c r="Y221" s="16">
        <v>0</v>
      </c>
      <c r="Z221" s="16">
        <v>0</v>
      </c>
      <c r="AA221" s="16">
        <v>0</v>
      </c>
      <c r="AB221" s="16">
        <v>1039436.9</v>
      </c>
      <c r="AC221" s="16">
        <v>1039436</v>
      </c>
      <c r="AD221" s="16">
        <v>-0.9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2115211.2000000002</v>
      </c>
    </row>
    <row r="224" spans="1:31" ht="21.75" thickBot="1" x14ac:dyDescent="0.3">
      <c r="A224" s="17" t="s">
        <v>168</v>
      </c>
      <c r="B224" s="18">
        <v>509919.4</v>
      </c>
    </row>
    <row r="225" spans="1:29" ht="21.75" thickBot="1" x14ac:dyDescent="0.3">
      <c r="A225" s="17" t="s">
        <v>169</v>
      </c>
      <c r="B225" s="18">
        <v>30103367.100000001</v>
      </c>
    </row>
    <row r="226" spans="1:29" ht="21.75" thickBot="1" x14ac:dyDescent="0.3">
      <c r="A226" s="17" t="s">
        <v>170</v>
      </c>
      <c r="B226" s="18">
        <v>30103366</v>
      </c>
    </row>
    <row r="227" spans="1:29" ht="32.25" thickBot="1" x14ac:dyDescent="0.3">
      <c r="A227" s="17" t="s">
        <v>171</v>
      </c>
      <c r="B227" s="18">
        <v>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404</v>
      </c>
    </row>
    <row r="236" spans="1:29" x14ac:dyDescent="0.25">
      <c r="AB236" s="21" t="s">
        <v>177</v>
      </c>
      <c r="AC236" s="21">
        <f>CORREL(AC193:AC221,AB193:AB221)</f>
        <v>0.99999993780038654</v>
      </c>
    </row>
  </sheetData>
  <hyperlinks>
    <hyperlink ref="A232" r:id="rId1" display="https://miau.my-x.hu/myx-free/coco/test/706952120220213215214.html" xr:uid="{A1FB4F0E-6148-4EF3-B34A-CDAE8E3DF8E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F216" sqref="AF216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Nukleáris medicina (izotóp-diagnosztika és 
-terápia)</v>
      </c>
      <c r="AA1" t="str">
        <f>'2015'!AA1</f>
        <v>Fizioterápia</v>
      </c>
      <c r="AB1" t="str">
        <f>'2015'!AB1</f>
        <v>Patológia és kórszövettan</v>
      </c>
      <c r="AC1" t="str">
        <f>'2015'!AC1</f>
        <v>Ultrahang-diagnosztika és -terápia</v>
      </c>
      <c r="AD1" t="str">
        <f>'2015'!AD1</f>
        <v>Tomográfia</v>
      </c>
      <c r="AE1" t="str">
        <f>'2015'!AE1</f>
        <v>Röntgen-diagnosztika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51923</v>
      </c>
      <c r="AA2">
        <f>nyers_adat!AA118</f>
        <v>2342666</v>
      </c>
      <c r="AB2">
        <f>nyers_adat!AB118</f>
        <v>311437</v>
      </c>
      <c r="AC2">
        <f>nyers_adat!AC118</f>
        <v>592127</v>
      </c>
      <c r="AD2">
        <f>nyers_adat!AD118</f>
        <v>351982</v>
      </c>
      <c r="AE2">
        <f>nyers_adat!AE118</f>
        <v>1256714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51923</v>
      </c>
      <c r="AA3">
        <f>nyers_adat!AA119</f>
        <v>2342666</v>
      </c>
      <c r="AB3">
        <f>nyers_adat!AB119</f>
        <v>311437</v>
      </c>
      <c r="AC3">
        <f>nyers_adat!AC119</f>
        <v>592127</v>
      </c>
      <c r="AD3">
        <f>nyers_adat!AD119</f>
        <v>351982</v>
      </c>
      <c r="AE3">
        <f>nyers_adat!AE119</f>
        <v>1256714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2114</v>
      </c>
      <c r="AA4">
        <f>nyers_adat!AA120</f>
        <v>293581</v>
      </c>
      <c r="AB4">
        <f>nyers_adat!AB120</f>
        <v>34443</v>
      </c>
      <c r="AC4">
        <f>nyers_adat!AC120</f>
        <v>87336</v>
      </c>
      <c r="AD4">
        <f>nyers_adat!AD120</f>
        <v>29080</v>
      </c>
      <c r="AE4">
        <f>nyers_adat!AE120</f>
        <v>173075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6468</v>
      </c>
      <c r="AA5">
        <f>nyers_adat!AA121</f>
        <v>303957</v>
      </c>
      <c r="AB5">
        <f>nyers_adat!AB121</f>
        <v>21510</v>
      </c>
      <c r="AC5">
        <f>nyers_adat!AC121</f>
        <v>52407</v>
      </c>
      <c r="AD5">
        <f>nyers_adat!AD121</f>
        <v>21113</v>
      </c>
      <c r="AE5">
        <f>nyers_adat!AE121</f>
        <v>115982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3702</v>
      </c>
      <c r="AA6">
        <f>nyers_adat!AA122</f>
        <v>258697</v>
      </c>
      <c r="AB6">
        <f>nyers_adat!AB122</f>
        <v>25347</v>
      </c>
      <c r="AC6">
        <f>nyers_adat!AC122</f>
        <v>60289</v>
      </c>
      <c r="AD6">
        <f>nyers_adat!AD122</f>
        <v>34104</v>
      </c>
      <c r="AE6">
        <f>nyers_adat!AE122</f>
        <v>121472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12284</v>
      </c>
      <c r="AA7">
        <f>nyers_adat!AA123</f>
        <v>856235</v>
      </c>
      <c r="AB7">
        <f>nyers_adat!AB123</f>
        <v>81300</v>
      </c>
      <c r="AC7">
        <f>nyers_adat!AC123</f>
        <v>200032</v>
      </c>
      <c r="AD7">
        <f>nyers_adat!AD123</f>
        <v>84297</v>
      </c>
      <c r="AE7">
        <f>nyers_adat!AE123</f>
        <v>410529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2912</v>
      </c>
      <c r="AA8">
        <f>nyers_adat!AA124</f>
        <v>274729</v>
      </c>
      <c r="AB8">
        <f>nyers_adat!AB124</f>
        <v>59578</v>
      </c>
      <c r="AC8">
        <f>nyers_adat!AC124</f>
        <v>82899</v>
      </c>
      <c r="AD8">
        <f>nyers_adat!AD124</f>
        <v>27628</v>
      </c>
      <c r="AE8">
        <f>nyers_adat!AE124</f>
        <v>175801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1156</v>
      </c>
      <c r="AA9">
        <f>nyers_adat!AA125</f>
        <v>143256</v>
      </c>
      <c r="AB9">
        <f>nyers_adat!AB125</f>
        <v>22288</v>
      </c>
      <c r="AC9">
        <f>nyers_adat!AC125</f>
        <v>21855</v>
      </c>
      <c r="AD9">
        <f>nyers_adat!AD125</f>
        <v>21526</v>
      </c>
      <c r="AE9">
        <f>nyers_adat!AE125</f>
        <v>79639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1947</v>
      </c>
      <c r="AA10">
        <f>nyers_adat!AA126</f>
        <v>314772</v>
      </c>
      <c r="AB10">
        <f>nyers_adat!AB126</f>
        <v>24234</v>
      </c>
      <c r="AC10">
        <f>nyers_adat!AC126</f>
        <v>47495</v>
      </c>
      <c r="AD10">
        <f>nyers_adat!AD126</f>
        <v>27688</v>
      </c>
      <c r="AE10">
        <f>nyers_adat!AE126</f>
        <v>87718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6015</v>
      </c>
      <c r="AA11">
        <f>nyers_adat!AA127</f>
        <v>732757</v>
      </c>
      <c r="AB11">
        <f>nyers_adat!AB127</f>
        <v>106100</v>
      </c>
      <c r="AC11">
        <f>nyers_adat!AC127</f>
        <v>152249</v>
      </c>
      <c r="AD11">
        <f>nyers_adat!AD127</f>
        <v>76842</v>
      </c>
      <c r="AE11">
        <f>nyers_adat!AE127</f>
        <v>343158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2954</v>
      </c>
      <c r="AA12">
        <f>nyers_adat!AA128</f>
        <v>229427</v>
      </c>
      <c r="AB12">
        <f>nyers_adat!AB128</f>
        <v>46442</v>
      </c>
      <c r="AC12">
        <f>nyers_adat!AC128</f>
        <v>97297</v>
      </c>
      <c r="AD12">
        <f>nyers_adat!AD128</f>
        <v>41426</v>
      </c>
      <c r="AE12">
        <f>nyers_adat!AE128</f>
        <v>140446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1424</v>
      </c>
      <c r="AA13">
        <f>nyers_adat!AA129</f>
        <v>164129</v>
      </c>
      <c r="AB13">
        <f>nyers_adat!AB129</f>
        <v>24312</v>
      </c>
      <c r="AC13">
        <f>nyers_adat!AC129</f>
        <v>59268</v>
      </c>
      <c r="AD13">
        <f>nyers_adat!AD129</f>
        <v>37581</v>
      </c>
      <c r="AE13">
        <f>nyers_adat!AE129</f>
        <v>111963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3221</v>
      </c>
      <c r="AA14">
        <f>nyers_adat!AA130</f>
        <v>96832</v>
      </c>
      <c r="AB14">
        <f>nyers_adat!AB130</f>
        <v>20112</v>
      </c>
      <c r="AC14">
        <f>nyers_adat!AC130</f>
        <v>35345</v>
      </c>
      <c r="AD14">
        <f>nyers_adat!AD130</f>
        <v>13083</v>
      </c>
      <c r="AE14">
        <f>nyers_adat!AE130</f>
        <v>72813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7599</v>
      </c>
      <c r="AA15">
        <f>nyers_adat!AA131</f>
        <v>490388</v>
      </c>
      <c r="AB15">
        <f>nyers_adat!AB131</f>
        <v>90866</v>
      </c>
      <c r="AC15">
        <f>nyers_adat!AC131</f>
        <v>191910</v>
      </c>
      <c r="AD15">
        <f>nyers_adat!AD131</f>
        <v>92090</v>
      </c>
      <c r="AE15">
        <f>nyers_adat!AE131</f>
        <v>325222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25898</v>
      </c>
      <c r="AA16">
        <f>nyers_adat!AA132</f>
        <v>2079380</v>
      </c>
      <c r="AB16">
        <f>nyers_adat!AB132</f>
        <v>278266</v>
      </c>
      <c r="AC16">
        <f>nyers_adat!AC132</f>
        <v>544191</v>
      </c>
      <c r="AD16">
        <f>nyers_adat!AD132</f>
        <v>253229</v>
      </c>
      <c r="AE16">
        <f>nyers_adat!AE132</f>
        <v>1078909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4463</v>
      </c>
      <c r="AA17">
        <f>nyers_adat!AA133</f>
        <v>610807</v>
      </c>
      <c r="AB17">
        <f>nyers_adat!AB133</f>
        <v>56043</v>
      </c>
      <c r="AC17">
        <f>nyers_adat!AC133</f>
        <v>180407</v>
      </c>
      <c r="AD17">
        <f>nyers_adat!AD133</f>
        <v>69431</v>
      </c>
      <c r="AE17">
        <f>nyers_adat!AE133</f>
        <v>243730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2206</v>
      </c>
      <c r="AA18">
        <f>nyers_adat!AA134</f>
        <v>135032</v>
      </c>
      <c r="AB18">
        <f>nyers_adat!AB134</f>
        <v>24802</v>
      </c>
      <c r="AC18">
        <f>nyers_adat!AC134</f>
        <v>52243</v>
      </c>
      <c r="AD18">
        <f>nyers_adat!AD134</f>
        <v>30287</v>
      </c>
      <c r="AE18">
        <f>nyers_adat!AE134</f>
        <v>117780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1330</v>
      </c>
      <c r="AA19">
        <f>nyers_adat!AA135</f>
        <v>116490</v>
      </c>
      <c r="AB19">
        <f>nyers_adat!AB135</f>
        <v>13981</v>
      </c>
      <c r="AC19">
        <f>nyers_adat!AC135</f>
        <v>37949</v>
      </c>
      <c r="AD19">
        <f>nyers_adat!AD135</f>
        <v>16660</v>
      </c>
      <c r="AE19">
        <f>nyers_adat!AE135</f>
        <v>64643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7999</v>
      </c>
      <c r="AA20">
        <f>nyers_adat!AA136</f>
        <v>862329</v>
      </c>
      <c r="AB20">
        <f>nyers_adat!AB136</f>
        <v>94826</v>
      </c>
      <c r="AC20">
        <f>nyers_adat!AC136</f>
        <v>270599</v>
      </c>
      <c r="AD20">
        <f>nyers_adat!AD136</f>
        <v>116378</v>
      </c>
      <c r="AE20">
        <f>nyers_adat!AE136</f>
        <v>426153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6860</v>
      </c>
      <c r="AA21">
        <f>nyers_adat!AA137</f>
        <v>405066</v>
      </c>
      <c r="AB21">
        <f>nyers_adat!AB137</f>
        <v>50305</v>
      </c>
      <c r="AC21">
        <f>nyers_adat!AC137</f>
        <v>168199</v>
      </c>
      <c r="AD21">
        <f>nyers_adat!AD137</f>
        <v>56194</v>
      </c>
      <c r="AE21">
        <f>nyers_adat!AE137</f>
        <v>255189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2228</v>
      </c>
      <c r="AA22">
        <f>nyers_adat!AA138</f>
        <v>230081</v>
      </c>
      <c r="AB22">
        <f>nyers_adat!AB138</f>
        <v>21477</v>
      </c>
      <c r="AC22">
        <f>nyers_adat!AC138</f>
        <v>62900</v>
      </c>
      <c r="AD22">
        <f>nyers_adat!AD138</f>
        <v>8453</v>
      </c>
      <c r="AE22">
        <f>nyers_adat!AE138</f>
        <v>148149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6835</v>
      </c>
      <c r="AA23">
        <f>nyers_adat!AA139</f>
        <v>210618</v>
      </c>
      <c r="AB23">
        <f>nyers_adat!AB139</f>
        <v>49997</v>
      </c>
      <c r="AC23">
        <f>nyers_adat!AC139</f>
        <v>109245</v>
      </c>
      <c r="AD23">
        <f>nyers_adat!AD139</f>
        <v>53827</v>
      </c>
      <c r="AE23">
        <f>nyers_adat!AE139</f>
        <v>207282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15923</v>
      </c>
      <c r="AA24">
        <f>nyers_adat!AA140</f>
        <v>845765</v>
      </c>
      <c r="AB24">
        <f>nyers_adat!AB140</f>
        <v>121779</v>
      </c>
      <c r="AC24">
        <f>nyers_adat!AC140</f>
        <v>340344</v>
      </c>
      <c r="AD24">
        <f>nyers_adat!AD140</f>
        <v>118474</v>
      </c>
      <c r="AE24">
        <f>nyers_adat!AE140</f>
        <v>610620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65516</v>
      </c>
      <c r="AA25">
        <f>nyers_adat!AA141</f>
        <v>327227</v>
      </c>
      <c r="AB25">
        <f>nyers_adat!AB141</f>
        <v>40334</v>
      </c>
      <c r="AC25">
        <f>nyers_adat!AC141</f>
        <v>90529</v>
      </c>
      <c r="AD25">
        <f>nyers_adat!AD141</f>
        <v>31532</v>
      </c>
      <c r="AE25">
        <f>nyers_adat!AE141</f>
        <v>203865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4407</v>
      </c>
      <c r="AA26">
        <f>nyers_adat!AA142</f>
        <v>196580</v>
      </c>
      <c r="AB26">
        <f>nyers_adat!AB142</f>
        <v>29567</v>
      </c>
      <c r="AC26">
        <f>nyers_adat!AC142</f>
        <v>82035</v>
      </c>
      <c r="AD26">
        <f>nyers_adat!AD142</f>
        <v>31220</v>
      </c>
      <c r="AE26">
        <f>nyers_adat!AE142</f>
        <v>125902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21419</v>
      </c>
      <c r="AA27">
        <f>nyers_adat!AA143</f>
        <v>327038</v>
      </c>
      <c r="AB27">
        <f>nyers_adat!AB143</f>
        <v>52891</v>
      </c>
      <c r="AC27">
        <f>nyers_adat!AC143</f>
        <v>99718</v>
      </c>
      <c r="AD27">
        <f>nyers_adat!AD143</f>
        <v>46215</v>
      </c>
      <c r="AE27">
        <f>nyers_adat!AE143</f>
        <v>142080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91342</v>
      </c>
      <c r="AA28">
        <f>nyers_adat!AA144</f>
        <v>850845</v>
      </c>
      <c r="AB28">
        <f>nyers_adat!AB144</f>
        <v>122792</v>
      </c>
      <c r="AC28">
        <f>nyers_adat!AC144</f>
        <v>272282</v>
      </c>
      <c r="AD28">
        <f>nyers_adat!AD144</f>
        <v>108967</v>
      </c>
      <c r="AE28">
        <f>nyers_adat!AE144</f>
        <v>471847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115264</v>
      </c>
      <c r="AA29">
        <f>nyers_adat!AA145</f>
        <v>2558939</v>
      </c>
      <c r="AB29">
        <f>nyers_adat!AB145</f>
        <v>339397</v>
      </c>
      <c r="AC29">
        <f>nyers_adat!AC145</f>
        <v>883225</v>
      </c>
      <c r="AD29">
        <f>nyers_adat!AD145</f>
        <v>343819</v>
      </c>
      <c r="AE29">
        <f>nyers_adat!AE145</f>
        <v>1508620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193085</v>
      </c>
      <c r="AA30">
        <f>nyers_adat!AA146</f>
        <v>6980985</v>
      </c>
      <c r="AB30">
        <f>nyers_adat!AB146</f>
        <v>929100</v>
      </c>
      <c r="AC30">
        <f>nyers_adat!AC146</f>
        <v>2019543</v>
      </c>
      <c r="AD30">
        <f>nyers_adat!AD146</f>
        <v>949030</v>
      </c>
      <c r="AE30">
        <f>nyers_adat!AE146</f>
        <v>3844243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1.7129745707913802E-2</v>
      </c>
      <c r="AA32" s="9">
        <f t="shared" si="0"/>
        <v>0.77286121484844084</v>
      </c>
      <c r="AB32" s="9">
        <f t="shared" si="0"/>
        <v>0.10274515367054197</v>
      </c>
      <c r="AC32" s="9">
        <f t="shared" si="0"/>
        <v>0.19534666596286571</v>
      </c>
      <c r="AD32" s="9">
        <f>AD2/$D2</f>
        <v>0.11612122091872419</v>
      </c>
      <c r="AE32" s="9">
        <f>AE2/$D2</f>
        <v>0.41459837158051704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1.7129745707913802E-2</v>
      </c>
      <c r="AA33" s="9">
        <f t="shared" si="1"/>
        <v>0.77286121484844084</v>
      </c>
      <c r="AB33" s="9">
        <f t="shared" si="1"/>
        <v>0.10274515367054197</v>
      </c>
      <c r="AC33" s="9">
        <f t="shared" si="1"/>
        <v>0.19534666596286571</v>
      </c>
      <c r="AD33" s="9">
        <f>AD3/$D3</f>
        <v>0.11612122091872419</v>
      </c>
      <c r="AE33" s="9">
        <f t="shared" si="1"/>
        <v>0.41459837158051704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5.0609032060366949E-3</v>
      </c>
      <c r="AA34" s="9">
        <f t="shared" si="1"/>
        <v>0.70283113724288504</v>
      </c>
      <c r="AB34" s="9">
        <f>AB4/$D4</f>
        <v>8.2456333550388783E-2</v>
      </c>
      <c r="AC34" s="9">
        <f t="shared" si="1"/>
        <v>0.20908185544106944</v>
      </c>
      <c r="AD34" s="9">
        <f t="shared" si="1"/>
        <v>6.9617344007354351E-2</v>
      </c>
      <c r="AE34" s="9">
        <f>AE4/$D4</f>
        <v>0.41434050254720955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2.1617141310196621E-2</v>
      </c>
      <c r="AA35" s="9">
        <f t="shared" si="1"/>
        <v>1.015875297035163</v>
      </c>
      <c r="AB35" s="9">
        <f t="shared" si="1"/>
        <v>7.1890029310811579E-2</v>
      </c>
      <c r="AC35" s="9">
        <f t="shared" si="1"/>
        <v>0.17515298773090202</v>
      </c>
      <c r="AD35" s="9">
        <f t="shared" si="1"/>
        <v>7.056318869545164E-2</v>
      </c>
      <c r="AE35" s="9">
        <f t="shared" si="1"/>
        <v>0.38763130541731977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1.0846222133676319E-2</v>
      </c>
      <c r="AA36" s="9">
        <f t="shared" si="1"/>
        <v>0.75793763568764516</v>
      </c>
      <c r="AB36" s="9">
        <f t="shared" si="1"/>
        <v>7.4262342631629841E-2</v>
      </c>
      <c r="AC36" s="9">
        <f t="shared" si="1"/>
        <v>0.17663638201437373</v>
      </c>
      <c r="AD36" s="9">
        <f t="shared" si="1"/>
        <v>9.9918843772797722E-2</v>
      </c>
      <c r="AE36" s="9">
        <f>AE6/$D6</f>
        <v>0.35589202998971631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1.1607996703948836E-2</v>
      </c>
      <c r="AA37" s="9">
        <f t="shared" si="1"/>
        <v>0.80911535801087853</v>
      </c>
      <c r="AB37" s="9">
        <f t="shared" si="1"/>
        <v>7.6825963206694908E-2</v>
      </c>
      <c r="AC37" s="9">
        <f t="shared" si="1"/>
        <v>0.18902399842757192</v>
      </c>
      <c r="AD37" s="9">
        <f t="shared" si="1"/>
        <v>7.9658034691694482E-2</v>
      </c>
      <c r="AE37" s="9">
        <f t="shared" si="1"/>
        <v>0.38793709531711262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6.2336238932748792E-3</v>
      </c>
      <c r="AA38" s="9">
        <f t="shared" si="1"/>
        <v>0.58810345418115184</v>
      </c>
      <c r="AB38" s="9">
        <f t="shared" si="1"/>
        <v>0.12753669104173446</v>
      </c>
      <c r="AC38" s="9">
        <f t="shared" si="1"/>
        <v>0.17745919887657768</v>
      </c>
      <c r="AD38" s="9">
        <f t="shared" si="1"/>
        <v>5.914236295446372E-2</v>
      </c>
      <c r="AE38" s="9">
        <f t="shared" si="1"/>
        <v>0.37633149521346737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4.5592405472666252E-3</v>
      </c>
      <c r="AA39" s="9">
        <f t="shared" si="1"/>
        <v>0.56499875764639063</v>
      </c>
      <c r="AB39" s="9">
        <f t="shared" si="1"/>
        <v>8.7903419824808426E-2</v>
      </c>
      <c r="AC39" s="9">
        <f t="shared" si="1"/>
        <v>8.6195676609439525E-2</v>
      </c>
      <c r="AD39" s="9">
        <f t="shared" si="1"/>
        <v>8.4898107284136132E-2</v>
      </c>
      <c r="AE39" s="9">
        <f t="shared" si="1"/>
        <v>0.31409460029737607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7.2474018045918824E-3</v>
      </c>
      <c r="AA40" s="9">
        <f t="shared" si="1"/>
        <v>1.1716893481432953</v>
      </c>
      <c r="AB40" s="9">
        <f t="shared" si="1"/>
        <v>9.0207260057770758E-2</v>
      </c>
      <c r="AC40" s="9">
        <f t="shared" si="1"/>
        <v>0.17679268038474139</v>
      </c>
      <c r="AD40" s="9">
        <f t="shared" si="1"/>
        <v>0.10306423275066258</v>
      </c>
      <c r="AE40" s="9">
        <f t="shared" si="1"/>
        <v>0.32651648253476667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6.0797923470424309E-3</v>
      </c>
      <c r="AA41" s="9">
        <f t="shared" si="1"/>
        <v>0.74065010820312061</v>
      </c>
      <c r="AB41" s="9">
        <f t="shared" si="1"/>
        <v>0.1072428874515714</v>
      </c>
      <c r="AC41" s="9">
        <f t="shared" si="1"/>
        <v>0.15388899501992737</v>
      </c>
      <c r="AD41" s="9">
        <f t="shared" si="1"/>
        <v>7.7669726272890191E-2</v>
      </c>
      <c r="AE41" s="9">
        <f t="shared" si="1"/>
        <v>0.34685442763530949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8.1895404542228524E-3</v>
      </c>
      <c r="AA42" s="9">
        <f t="shared" si="2"/>
        <v>0.63605338449254789</v>
      </c>
      <c r="AB42" s="9">
        <f t="shared" si="2"/>
        <v>0.12875377040454222</v>
      </c>
      <c r="AC42" s="9">
        <f t="shared" si="2"/>
        <v>0.26974194907735982</v>
      </c>
      <c r="AD42" s="9">
        <f t="shared" si="2"/>
        <v>0.11484763129879347</v>
      </c>
      <c r="AE42" s="9">
        <f t="shared" si="2"/>
        <v>0.3893663502484031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4.7241638992930341E-3</v>
      </c>
      <c r="AA43" s="9">
        <f t="shared" si="3"/>
        <v>0.54450301729428818</v>
      </c>
      <c r="AB43" s="9">
        <f t="shared" si="3"/>
        <v>8.065580949410972E-2</v>
      </c>
      <c r="AC43" s="9">
        <f t="shared" si="3"/>
        <v>0.19662341712310361</v>
      </c>
      <c r="AD43" s="9">
        <f t="shared" si="3"/>
        <v>0.12467612605290135</v>
      </c>
      <c r="AE43" s="9">
        <f t="shared" si="3"/>
        <v>0.37144070411274299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1.4811715096361221E-2</v>
      </c>
      <c r="AA44" s="9">
        <f t="shared" si="3"/>
        <v>0.44528034654171056</v>
      </c>
      <c r="AB44" s="9">
        <f t="shared" si="3"/>
        <v>9.2484698546419386E-2</v>
      </c>
      <c r="AC44" s="9">
        <f t="shared" si="3"/>
        <v>0.16253339648583898</v>
      </c>
      <c r="AD44" s="9">
        <f t="shared" si="3"/>
        <v>6.0161958586058321E-2</v>
      </c>
      <c r="AE44" s="9">
        <f t="shared" si="3"/>
        <v>0.33482937327269469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8.6391934479010824E-3</v>
      </c>
      <c r="AA45" s="9">
        <f t="shared" si="3"/>
        <v>0.55751504099609361</v>
      </c>
      <c r="AB45" s="9">
        <f t="shared" si="3"/>
        <v>0.10330424422121065</v>
      </c>
      <c r="AC45" s="9">
        <f t="shared" si="3"/>
        <v>0.21817970977585163</v>
      </c>
      <c r="AD45" s="9">
        <f t="shared" si="3"/>
        <v>0.1046957921591276</v>
      </c>
      <c r="AE45" s="9">
        <f t="shared" si="3"/>
        <v>0.36974019890949938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8.8474382296924517E-3</v>
      </c>
      <c r="AA46" s="9">
        <f t="shared" si="3"/>
        <v>0.71037092076831754</v>
      </c>
      <c r="AB46" s="9">
        <f t="shared" si="3"/>
        <v>9.5062987351285794E-2</v>
      </c>
      <c r="AC46" s="9">
        <f t="shared" si="3"/>
        <v>0.18590996438545696</v>
      </c>
      <c r="AD46" s="9">
        <f t="shared" si="3"/>
        <v>8.6509689376275761E-2</v>
      </c>
      <c r="AE46" s="9">
        <f t="shared" si="3"/>
        <v>0.36858370271678326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6.9468765516844189E-3</v>
      </c>
      <c r="AA47" s="9">
        <f t="shared" si="3"/>
        <v>0.95075080123340916</v>
      </c>
      <c r="AB47" s="9">
        <f t="shared" si="3"/>
        <v>8.7233655071935895E-2</v>
      </c>
      <c r="AC47" s="9">
        <f t="shared" si="3"/>
        <v>0.28081226933894937</v>
      </c>
      <c r="AD47" s="9">
        <f t="shared" si="3"/>
        <v>0.10807272817835557</v>
      </c>
      <c r="AE47" s="9">
        <f t="shared" si="3"/>
        <v>0.37937759846337521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7.487890729746885E-3</v>
      </c>
      <c r="AA48" s="9">
        <f t="shared" si="3"/>
        <v>0.45834309203045392</v>
      </c>
      <c r="AB48" s="9">
        <f t="shared" si="3"/>
        <v>8.4186158603437103E-2</v>
      </c>
      <c r="AC48" s="9">
        <f t="shared" si="3"/>
        <v>0.17732995258121781</v>
      </c>
      <c r="AD48" s="9">
        <f t="shared" si="3"/>
        <v>0.10280405554480684</v>
      </c>
      <c r="AE48" s="9">
        <f t="shared" si="3"/>
        <v>0.39978412064804536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7.025736381692938E-3</v>
      </c>
      <c r="AA49" s="9">
        <f t="shared" si="3"/>
        <v>0.61535942188226345</v>
      </c>
      <c r="AB49" s="9">
        <f t="shared" si="3"/>
        <v>7.3854752144698471E-2</v>
      </c>
      <c r="AC49" s="9">
        <f t="shared" si="3"/>
        <v>0.20046591725478596</v>
      </c>
      <c r="AD49" s="9">
        <f t="shared" si="3"/>
        <v>8.800659257067997E-2</v>
      </c>
      <c r="AE49" s="9">
        <f t="shared" si="3"/>
        <v>0.34147720069306514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7.1016371320004263E-3</v>
      </c>
      <c r="AA50" s="9">
        <f t="shared" si="3"/>
        <v>0.76558915444440501</v>
      </c>
      <c r="AB50" s="9">
        <f t="shared" si="3"/>
        <v>8.418800383536347E-2</v>
      </c>
      <c r="AC50" s="9">
        <f t="shared" si="3"/>
        <v>0.24024201853759011</v>
      </c>
      <c r="AD50" s="9">
        <f t="shared" si="3"/>
        <v>0.10332220604424873</v>
      </c>
      <c r="AE50" s="9">
        <f t="shared" si="3"/>
        <v>0.37834528925032851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1.2992694923568483E-2</v>
      </c>
      <c r="AA51" s="9">
        <f t="shared" si="3"/>
        <v>0.76718643759623784</v>
      </c>
      <c r="AB51" s="9">
        <f t="shared" si="3"/>
        <v>9.5276606141415823E-2</v>
      </c>
      <c r="AC51" s="9">
        <f t="shared" si="3"/>
        <v>0.3185653488993142</v>
      </c>
      <c r="AD51" s="9">
        <f t="shared" si="3"/>
        <v>0.1064302475998553</v>
      </c>
      <c r="AE51" s="9">
        <f t="shared" si="3"/>
        <v>0.48332256922019207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6.0215077012056532E-3</v>
      </c>
      <c r="AA52" s="9">
        <f t="shared" si="4"/>
        <v>0.62182877621234189</v>
      </c>
      <c r="AB52" s="9">
        <f t="shared" si="4"/>
        <v>5.8044847800176755E-2</v>
      </c>
      <c r="AC52" s="9">
        <f t="shared" si="4"/>
        <v>0.16999678384462996</v>
      </c>
      <c r="AD52" s="9">
        <f t="shared" si="4"/>
        <v>2.2845513733523962E-2</v>
      </c>
      <c r="AE52" s="9">
        <f t="shared" si="4"/>
        <v>0.400395127659747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1.236066000679972E-2</v>
      </c>
      <c r="AA53" s="9">
        <f t="shared" si="5"/>
        <v>0.380889171808653</v>
      </c>
      <c r="AB53" s="9">
        <f t="shared" si="5"/>
        <v>9.0416374302847921E-2</v>
      </c>
      <c r="AC53" s="9">
        <f t="shared" si="5"/>
        <v>0.19756258996969062</v>
      </c>
      <c r="AD53" s="9">
        <f t="shared" si="5"/>
        <v>9.7342684153037082E-2</v>
      </c>
      <c r="AE53" s="9">
        <f t="shared" si="5"/>
        <v>0.37485622933861878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1.0974113690246458E-2</v>
      </c>
      <c r="AA54" s="9">
        <f t="shared" si="5"/>
        <v>0.58290028670673211</v>
      </c>
      <c r="AB54" s="9">
        <f t="shared" si="5"/>
        <v>8.392994982632189E-2</v>
      </c>
      <c r="AC54" s="9">
        <f t="shared" si="5"/>
        <v>0.23456470199040635</v>
      </c>
      <c r="AD54" s="9">
        <f t="shared" si="5"/>
        <v>8.1652147543695208E-2</v>
      </c>
      <c r="AE54" s="9">
        <f t="shared" si="5"/>
        <v>0.42083861719137672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0.13003721530293258</v>
      </c>
      <c r="AA55" s="9">
        <f t="shared" si="5"/>
        <v>0.6494854364114524</v>
      </c>
      <c r="AB55" s="9">
        <f t="shared" si="5"/>
        <v>8.0055574852379296E-2</v>
      </c>
      <c r="AC55" s="9">
        <f t="shared" si="5"/>
        <v>0.17968342182305364</v>
      </c>
      <c r="AD55" s="9">
        <f t="shared" si="5"/>
        <v>6.2585223043715582E-2</v>
      </c>
      <c r="AE55" s="9">
        <f t="shared" si="5"/>
        <v>0.40463454572520219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1.3184189742239666E-2</v>
      </c>
      <c r="AA56" s="9">
        <f t="shared" si="5"/>
        <v>0.58809803029940411</v>
      </c>
      <c r="AB56" s="9">
        <f t="shared" si="5"/>
        <v>8.8454036330565061E-2</v>
      </c>
      <c r="AC56" s="9">
        <f t="shared" si="5"/>
        <v>0.24541978795203792</v>
      </c>
      <c r="AD56" s="9">
        <f t="shared" si="5"/>
        <v>9.3399229351650195E-2</v>
      </c>
      <c r="AE56" s="9">
        <f t="shared" si="5"/>
        <v>0.37665438096833642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5.3680089821859997E-2</v>
      </c>
      <c r="AA57" s="9">
        <f t="shared" si="5"/>
        <v>0.81961946006636388</v>
      </c>
      <c r="AB57" s="9">
        <f t="shared" si="5"/>
        <v>0.13255491062925426</v>
      </c>
      <c r="AC57" s="9">
        <f t="shared" si="5"/>
        <v>0.24991228333984944</v>
      </c>
      <c r="AD57" s="9">
        <f t="shared" si="5"/>
        <v>0.11582358425310517</v>
      </c>
      <c r="AE57" s="9">
        <f t="shared" si="5"/>
        <v>0.35607951640552166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7.3835523534456771E-2</v>
      </c>
      <c r="AA58" s="9">
        <f t="shared" si="5"/>
        <v>0.68777326992703103</v>
      </c>
      <c r="AB58" s="9">
        <f t="shared" si="5"/>
        <v>9.925786172673047E-2</v>
      </c>
      <c r="AC58" s="9">
        <f t="shared" si="5"/>
        <v>0.22009682313731863</v>
      </c>
      <c r="AD58" s="9">
        <f t="shared" si="5"/>
        <v>8.8082541360810479E-2</v>
      </c>
      <c r="AE58" s="9">
        <f t="shared" si="5"/>
        <v>0.3814134820034904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3.0217954441840583E-2</v>
      </c>
      <c r="AA59" s="9">
        <f t="shared" si="5"/>
        <v>0.67085908975438213</v>
      </c>
      <c r="AB59" s="9">
        <f t="shared" si="5"/>
        <v>8.8977331028745915E-2</v>
      </c>
      <c r="AC59" s="9">
        <f t="shared" si="5"/>
        <v>0.23154890349020205</v>
      </c>
      <c r="AD59" s="9">
        <f>AD29/$D29</f>
        <v>9.0136615753740865E-2</v>
      </c>
      <c r="AE59" s="9">
        <f t="shared" si="5"/>
        <v>0.39550432424737597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1.9757476805928646E-2</v>
      </c>
      <c r="AA60" s="9">
        <f t="shared" si="5"/>
        <v>0.7143312490355842</v>
      </c>
      <c r="AB60" s="9">
        <f t="shared" si="5"/>
        <v>9.507041821160786E-2</v>
      </c>
      <c r="AC60" s="9">
        <f t="shared" si="5"/>
        <v>0.20665030417212912</v>
      </c>
      <c r="AD60" s="9">
        <f>AD30/$D30</f>
        <v>9.7109761054097743E-2</v>
      </c>
      <c r="AE60" s="9">
        <f t="shared" si="5"/>
        <v>0.39336324369502318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7</v>
      </c>
      <c r="AA63">
        <f t="shared" si="6"/>
        <v>6</v>
      </c>
      <c r="AB63">
        <f t="shared" si="6"/>
        <v>6</v>
      </c>
      <c r="AC63">
        <f t="shared" si="6"/>
        <v>16</v>
      </c>
      <c r="AD63">
        <f>RANK(AD32,AD$32:AD$60,AD$61)</f>
        <v>2</v>
      </c>
      <c r="AE63" s="10">
        <f>(AE32*$AF$62)+$AF$63</f>
        <v>1041459.8371580517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7</v>
      </c>
      <c r="AA64">
        <f>RANK(AA33,AA$32:AA$60,AA$61)</f>
        <v>6</v>
      </c>
      <c r="AB64">
        <f t="shared" si="7"/>
        <v>6</v>
      </c>
      <c r="AC64">
        <f t="shared" si="7"/>
        <v>16</v>
      </c>
      <c r="AD64">
        <f t="shared" si="7"/>
        <v>2</v>
      </c>
      <c r="AE64" s="10">
        <f t="shared" ref="AE64:AE91" si="8">(AE33*$AF$62)+$AF$63</f>
        <v>1041459.8371580517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27</v>
      </c>
      <c r="AA65">
        <f t="shared" si="7"/>
        <v>14</v>
      </c>
      <c r="AB65">
        <f t="shared" si="7"/>
        <v>22</v>
      </c>
      <c r="AC65">
        <f t="shared" si="7"/>
        <v>11</v>
      </c>
      <c r="AD65">
        <f t="shared" si="7"/>
        <v>25</v>
      </c>
      <c r="AE65" s="10">
        <f t="shared" si="8"/>
        <v>1041434.050254721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5</v>
      </c>
      <c r="AA66">
        <f t="shared" si="7"/>
        <v>2</v>
      </c>
      <c r="AB66">
        <f t="shared" si="7"/>
        <v>28</v>
      </c>
      <c r="AC66">
        <f t="shared" si="7"/>
        <v>25</v>
      </c>
      <c r="AD66">
        <f t="shared" si="7"/>
        <v>24</v>
      </c>
      <c r="AE66" s="10">
        <f t="shared" si="8"/>
        <v>1038763.130541732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15</v>
      </c>
      <c r="AA67">
        <f t="shared" si="7"/>
        <v>10</v>
      </c>
      <c r="AB67">
        <f t="shared" si="7"/>
        <v>26</v>
      </c>
      <c r="AC67">
        <f t="shared" si="7"/>
        <v>24</v>
      </c>
      <c r="AD67">
        <f t="shared" si="7"/>
        <v>12</v>
      </c>
      <c r="AE67" s="10">
        <f t="shared" si="8"/>
        <v>1035589.2029989717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13</v>
      </c>
      <c r="AA68">
        <f t="shared" si="7"/>
        <v>5</v>
      </c>
      <c r="AB68">
        <f t="shared" si="7"/>
        <v>25</v>
      </c>
      <c r="AC68">
        <f t="shared" si="7"/>
        <v>18</v>
      </c>
      <c r="AD68">
        <f t="shared" si="7"/>
        <v>22</v>
      </c>
      <c r="AE68" s="10">
        <f t="shared" si="8"/>
        <v>1038793.7095317113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24</v>
      </c>
      <c r="AA69">
        <f t="shared" si="7"/>
        <v>21</v>
      </c>
      <c r="AB69">
        <f t="shared" si="7"/>
        <v>3</v>
      </c>
      <c r="AC69">
        <f t="shared" si="7"/>
        <v>21</v>
      </c>
      <c r="AD69">
        <f>RANK(AD38,AD$32:AD$60,AD$61)</f>
        <v>28</v>
      </c>
      <c r="AE69" s="10">
        <f t="shared" si="8"/>
        <v>1037633.1495213468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24</v>
      </c>
      <c r="AB70">
        <f t="shared" si="7"/>
        <v>17</v>
      </c>
      <c r="AC70">
        <f t="shared" si="7"/>
        <v>29</v>
      </c>
      <c r="AD70">
        <f t="shared" si="7"/>
        <v>20</v>
      </c>
      <c r="AE70" s="10">
        <f t="shared" si="8"/>
        <v>1031409.4600297376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20</v>
      </c>
      <c r="AA71">
        <f t="shared" si="7"/>
        <v>1</v>
      </c>
      <c r="AB71">
        <f t="shared" si="7"/>
        <v>14</v>
      </c>
      <c r="AC71">
        <f t="shared" si="7"/>
        <v>23</v>
      </c>
      <c r="AD71">
        <f t="shared" si="7"/>
        <v>10</v>
      </c>
      <c r="AE71" s="10">
        <f t="shared" si="8"/>
        <v>1032651.6482534767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11</v>
      </c>
      <c r="AB72">
        <f t="shared" si="7"/>
        <v>4</v>
      </c>
      <c r="AC72">
        <f t="shared" si="7"/>
        <v>28</v>
      </c>
      <c r="AD72">
        <f t="shared" si="7"/>
        <v>23</v>
      </c>
      <c r="AE72" s="10">
        <f t="shared" si="8"/>
        <v>1034685.442763531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>RANK(Y42,Y$32:Y$60,Y$61)</f>
        <v>2</v>
      </c>
      <c r="Z73">
        <f t="shared" si="7"/>
        <v>18</v>
      </c>
      <c r="AA73">
        <f t="shared" si="7"/>
        <v>18</v>
      </c>
      <c r="AB73">
        <f t="shared" si="7"/>
        <v>2</v>
      </c>
      <c r="AC73">
        <f t="shared" ref="AC73:AD73" si="9">RANK(AC42,AC$32:AC$60,AC$61)</f>
        <v>3</v>
      </c>
      <c r="AD73">
        <f t="shared" si="9"/>
        <v>5</v>
      </c>
      <c r="AE73" s="10">
        <f t="shared" si="8"/>
        <v>1038936.6350248404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28</v>
      </c>
      <c r="AA74">
        <f t="shared" si="10"/>
        <v>26</v>
      </c>
      <c r="AB74">
        <f t="shared" si="10"/>
        <v>23</v>
      </c>
      <c r="AC74">
        <f t="shared" si="10"/>
        <v>15</v>
      </c>
      <c r="AD74">
        <f t="shared" si="10"/>
        <v>1</v>
      </c>
      <c r="AE74" s="10">
        <f t="shared" si="8"/>
        <v>1037144.0704112743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9</v>
      </c>
      <c r="AA75">
        <f t="shared" si="10"/>
        <v>28</v>
      </c>
      <c r="AB75">
        <f t="shared" si="10"/>
        <v>12</v>
      </c>
      <c r="AC75">
        <f t="shared" si="10"/>
        <v>27</v>
      </c>
      <c r="AD75">
        <f t="shared" si="10"/>
        <v>27</v>
      </c>
      <c r="AE75" s="10">
        <f t="shared" si="8"/>
        <v>1033482.9373272695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17</v>
      </c>
      <c r="AA76">
        <f t="shared" si="10"/>
        <v>25</v>
      </c>
      <c r="AB76">
        <f t="shared" si="10"/>
        <v>5</v>
      </c>
      <c r="AC76">
        <f t="shared" si="10"/>
        <v>10</v>
      </c>
      <c r="AD76">
        <f>RANK(AD45,AD$32:AD$60,AD$61)</f>
        <v>8</v>
      </c>
      <c r="AE76" s="10">
        <f t="shared" si="8"/>
        <v>1036974.0198909499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16</v>
      </c>
      <c r="AA77">
        <f t="shared" si="10"/>
        <v>13</v>
      </c>
      <c r="AB77">
        <f t="shared" si="10"/>
        <v>11</v>
      </c>
      <c r="AC77">
        <f t="shared" si="10"/>
        <v>19</v>
      </c>
      <c r="AD77">
        <f t="shared" si="10"/>
        <v>19</v>
      </c>
      <c r="AE77" s="10">
        <f>(AE46*$AF$62)+$AF$63</f>
        <v>1036858.3702716783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23</v>
      </c>
      <c r="AA78">
        <f t="shared" si="10"/>
        <v>3</v>
      </c>
      <c r="AB78">
        <f t="shared" si="10"/>
        <v>18</v>
      </c>
      <c r="AC78">
        <f t="shared" si="10"/>
        <v>2</v>
      </c>
      <c r="AD78">
        <f t="shared" si="10"/>
        <v>6</v>
      </c>
      <c r="AE78" s="10">
        <f t="shared" si="8"/>
        <v>1037937.7598463375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19</v>
      </c>
      <c r="AA79">
        <f t="shared" si="10"/>
        <v>27</v>
      </c>
      <c r="AB79">
        <f t="shared" si="10"/>
        <v>20</v>
      </c>
      <c r="AC79">
        <f t="shared" si="10"/>
        <v>22</v>
      </c>
      <c r="AD79">
        <f t="shared" si="10"/>
        <v>11</v>
      </c>
      <c r="AE79" s="10">
        <f t="shared" si="8"/>
        <v>1039978.4120648046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22</v>
      </c>
      <c r="AA80">
        <f t="shared" si="10"/>
        <v>20</v>
      </c>
      <c r="AB80">
        <f t="shared" si="10"/>
        <v>27</v>
      </c>
      <c r="AC80">
        <f t="shared" si="10"/>
        <v>13</v>
      </c>
      <c r="AD80">
        <f t="shared" si="10"/>
        <v>18</v>
      </c>
      <c r="AE80" s="10">
        <f t="shared" si="8"/>
        <v>1034147.7200693066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21</v>
      </c>
      <c r="AA81">
        <f t="shared" si="10"/>
        <v>9</v>
      </c>
      <c r="AB81">
        <f t="shared" si="10"/>
        <v>19</v>
      </c>
      <c r="AC81">
        <f t="shared" si="10"/>
        <v>6</v>
      </c>
      <c r="AD81">
        <f t="shared" si="10"/>
        <v>9</v>
      </c>
      <c r="AE81" s="10">
        <f t="shared" si="8"/>
        <v>1037834.5289250328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11</v>
      </c>
      <c r="AA82">
        <f t="shared" si="10"/>
        <v>8</v>
      </c>
      <c r="AB82">
        <f t="shared" si="10"/>
        <v>9</v>
      </c>
      <c r="AC82">
        <f t="shared" si="10"/>
        <v>1</v>
      </c>
      <c r="AD82">
        <f t="shared" si="10"/>
        <v>7</v>
      </c>
      <c r="AE82" s="10">
        <f t="shared" si="8"/>
        <v>1048332.2569220192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26</v>
      </c>
      <c r="AA83">
        <f t="shared" si="10"/>
        <v>19</v>
      </c>
      <c r="AB83">
        <f t="shared" si="10"/>
        <v>29</v>
      </c>
      <c r="AC83">
        <f t="shared" ref="AC83:AD83" si="11">RANK(AC52,AC$32:AC$60,AC$61)</f>
        <v>26</v>
      </c>
      <c r="AD83">
        <f t="shared" si="11"/>
        <v>29</v>
      </c>
      <c r="AE83" s="10">
        <f t="shared" si="8"/>
        <v>1040039.5127659747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12</v>
      </c>
      <c r="AA84">
        <f t="shared" si="12"/>
        <v>29</v>
      </c>
      <c r="AB84">
        <f t="shared" si="12"/>
        <v>13</v>
      </c>
      <c r="AC84">
        <f t="shared" si="12"/>
        <v>14</v>
      </c>
      <c r="AD84">
        <f t="shared" si="12"/>
        <v>13</v>
      </c>
      <c r="AE84" s="10">
        <f t="shared" si="8"/>
        <v>1037485.6229338619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14</v>
      </c>
      <c r="AA85">
        <f t="shared" si="12"/>
        <v>23</v>
      </c>
      <c r="AB85">
        <f t="shared" si="12"/>
        <v>21</v>
      </c>
      <c r="AC85">
        <f t="shared" si="12"/>
        <v>7</v>
      </c>
      <c r="AD85">
        <f t="shared" si="12"/>
        <v>21</v>
      </c>
      <c r="AE85" s="10">
        <f t="shared" si="8"/>
        <v>1042083.8617191376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1</v>
      </c>
      <c r="AA86">
        <f t="shared" si="12"/>
        <v>17</v>
      </c>
      <c r="AB86">
        <f t="shared" si="12"/>
        <v>24</v>
      </c>
      <c r="AC86">
        <f t="shared" si="12"/>
        <v>20</v>
      </c>
      <c r="AD86">
        <f t="shared" si="12"/>
        <v>26</v>
      </c>
      <c r="AE86" s="10">
        <f t="shared" si="8"/>
        <v>1040463.4545725202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10</v>
      </c>
      <c r="AA87">
        <f t="shared" si="12"/>
        <v>22</v>
      </c>
      <c r="AB87">
        <f t="shared" si="12"/>
        <v>16</v>
      </c>
      <c r="AC87">
        <f t="shared" si="12"/>
        <v>5</v>
      </c>
      <c r="AD87">
        <f t="shared" si="12"/>
        <v>15</v>
      </c>
      <c r="AE87" s="10">
        <f t="shared" si="8"/>
        <v>1037665.4380968336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3</v>
      </c>
      <c r="AA88">
        <f t="shared" si="12"/>
        <v>4</v>
      </c>
      <c r="AB88">
        <f t="shared" si="12"/>
        <v>1</v>
      </c>
      <c r="AC88">
        <f t="shared" si="12"/>
        <v>4</v>
      </c>
      <c r="AD88">
        <f t="shared" si="12"/>
        <v>4</v>
      </c>
      <c r="AE88" s="10">
        <f t="shared" si="8"/>
        <v>1035607.9516405521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2</v>
      </c>
      <c r="AA89">
        <f t="shared" si="12"/>
        <v>15</v>
      </c>
      <c r="AB89">
        <f t="shared" si="12"/>
        <v>8</v>
      </c>
      <c r="AC89">
        <f t="shared" si="12"/>
        <v>9</v>
      </c>
      <c r="AD89">
        <f t="shared" si="12"/>
        <v>17</v>
      </c>
      <c r="AE89" s="10">
        <f t="shared" si="8"/>
        <v>1038141.348200349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4</v>
      </c>
      <c r="AA90">
        <f t="shared" si="12"/>
        <v>16</v>
      </c>
      <c r="AB90">
        <f t="shared" si="12"/>
        <v>15</v>
      </c>
      <c r="AC90">
        <f t="shared" si="12"/>
        <v>8</v>
      </c>
      <c r="AD90">
        <f t="shared" si="12"/>
        <v>16</v>
      </c>
      <c r="AE90" s="10">
        <f t="shared" si="8"/>
        <v>1039550.4324247376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12</v>
      </c>
      <c r="AB91">
        <f t="shared" si="12"/>
        <v>10</v>
      </c>
      <c r="AC91">
        <f t="shared" si="12"/>
        <v>12</v>
      </c>
      <c r="AD91">
        <f>RANK(AD60,AD$32:AD$60,AD$61)</f>
        <v>14</v>
      </c>
      <c r="AE91" s="10">
        <f t="shared" si="8"/>
        <v>1039336.3243695024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5747226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7</v>
      </c>
      <c r="X100" s="16">
        <v>6</v>
      </c>
      <c r="Y100" s="16">
        <v>6</v>
      </c>
      <c r="Z100" s="16">
        <v>16</v>
      </c>
      <c r="AA100" s="16">
        <v>2</v>
      </c>
      <c r="AB100" s="16">
        <v>1041460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7</v>
      </c>
      <c r="X101" s="16">
        <v>6</v>
      </c>
      <c r="Y101" s="16">
        <v>6</v>
      </c>
      <c r="Z101" s="16">
        <v>16</v>
      </c>
      <c r="AA101" s="16">
        <v>2</v>
      </c>
      <c r="AB101" s="16">
        <v>1041460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27</v>
      </c>
      <c r="X102" s="16">
        <v>14</v>
      </c>
      <c r="Y102" s="16">
        <v>22</v>
      </c>
      <c r="Z102" s="16">
        <v>11</v>
      </c>
      <c r="AA102" s="16">
        <v>25</v>
      </c>
      <c r="AB102" s="16">
        <v>1041434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5</v>
      </c>
      <c r="X103" s="16">
        <v>2</v>
      </c>
      <c r="Y103" s="16">
        <v>28</v>
      </c>
      <c r="Z103" s="16">
        <v>25</v>
      </c>
      <c r="AA103" s="16">
        <v>24</v>
      </c>
      <c r="AB103" s="16">
        <v>1038763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15</v>
      </c>
      <c r="X104" s="16">
        <v>10</v>
      </c>
      <c r="Y104" s="16">
        <v>26</v>
      </c>
      <c r="Z104" s="16">
        <v>24</v>
      </c>
      <c r="AA104" s="16">
        <v>12</v>
      </c>
      <c r="AB104" s="16">
        <v>1035589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13</v>
      </c>
      <c r="X105" s="16">
        <v>5</v>
      </c>
      <c r="Y105" s="16">
        <v>25</v>
      </c>
      <c r="Z105" s="16">
        <v>18</v>
      </c>
      <c r="AA105" s="16">
        <v>22</v>
      </c>
      <c r="AB105" s="16">
        <v>1038794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24</v>
      </c>
      <c r="X106" s="16">
        <v>21</v>
      </c>
      <c r="Y106" s="16">
        <v>3</v>
      </c>
      <c r="Z106" s="16">
        <v>21</v>
      </c>
      <c r="AA106" s="16">
        <v>28</v>
      </c>
      <c r="AB106" s="16">
        <v>1037633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24</v>
      </c>
      <c r="Y107" s="16">
        <v>17</v>
      </c>
      <c r="Z107" s="16">
        <v>29</v>
      </c>
      <c r="AA107" s="16">
        <v>20</v>
      </c>
      <c r="AB107" s="16">
        <v>1031409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20</v>
      </c>
      <c r="X108" s="16">
        <v>1</v>
      </c>
      <c r="Y108" s="16">
        <v>14</v>
      </c>
      <c r="Z108" s="16">
        <v>23</v>
      </c>
      <c r="AA108" s="16">
        <v>10</v>
      </c>
      <c r="AB108" s="16">
        <v>1032652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11</v>
      </c>
      <c r="Y109" s="16">
        <v>4</v>
      </c>
      <c r="Z109" s="16">
        <v>28</v>
      </c>
      <c r="AA109" s="16">
        <v>23</v>
      </c>
      <c r="AB109" s="16">
        <v>1034685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18</v>
      </c>
      <c r="X110" s="16">
        <v>18</v>
      </c>
      <c r="Y110" s="16">
        <v>2</v>
      </c>
      <c r="Z110" s="16">
        <v>3</v>
      </c>
      <c r="AA110" s="16">
        <v>5</v>
      </c>
      <c r="AB110" s="16">
        <v>1038937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28</v>
      </c>
      <c r="X111" s="16">
        <v>26</v>
      </c>
      <c r="Y111" s="16">
        <v>23</v>
      </c>
      <c r="Z111" s="16">
        <v>15</v>
      </c>
      <c r="AA111" s="16">
        <v>1</v>
      </c>
      <c r="AB111" s="16">
        <v>1037144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9</v>
      </c>
      <c r="X112" s="16">
        <v>28</v>
      </c>
      <c r="Y112" s="16">
        <v>12</v>
      </c>
      <c r="Z112" s="16">
        <v>27</v>
      </c>
      <c r="AA112" s="16">
        <v>27</v>
      </c>
      <c r="AB112" s="16">
        <v>1033483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17</v>
      </c>
      <c r="X113" s="16">
        <v>25</v>
      </c>
      <c r="Y113" s="16">
        <v>5</v>
      </c>
      <c r="Z113" s="16">
        <v>10</v>
      </c>
      <c r="AA113" s="16">
        <v>8</v>
      </c>
      <c r="AB113" s="16">
        <v>1036974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16</v>
      </c>
      <c r="X114" s="16">
        <v>13</v>
      </c>
      <c r="Y114" s="16">
        <v>11</v>
      </c>
      <c r="Z114" s="16">
        <v>19</v>
      </c>
      <c r="AA114" s="16">
        <v>19</v>
      </c>
      <c r="AB114" s="16">
        <v>1036858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23</v>
      </c>
      <c r="X115" s="16">
        <v>3</v>
      </c>
      <c r="Y115" s="16">
        <v>18</v>
      </c>
      <c r="Z115" s="16">
        <v>2</v>
      </c>
      <c r="AA115" s="16">
        <v>6</v>
      </c>
      <c r="AB115" s="16">
        <v>1037938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19</v>
      </c>
      <c r="X116" s="16">
        <v>27</v>
      </c>
      <c r="Y116" s="16">
        <v>20</v>
      </c>
      <c r="Z116" s="16">
        <v>22</v>
      </c>
      <c r="AA116" s="16">
        <v>11</v>
      </c>
      <c r="AB116" s="16">
        <v>1039978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22</v>
      </c>
      <c r="X117" s="16">
        <v>20</v>
      </c>
      <c r="Y117" s="16">
        <v>27</v>
      </c>
      <c r="Z117" s="16">
        <v>13</v>
      </c>
      <c r="AA117" s="16">
        <v>18</v>
      </c>
      <c r="AB117" s="16">
        <v>1034148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21</v>
      </c>
      <c r="X118" s="16">
        <v>9</v>
      </c>
      <c r="Y118" s="16">
        <v>19</v>
      </c>
      <c r="Z118" s="16">
        <v>6</v>
      </c>
      <c r="AA118" s="16">
        <v>9</v>
      </c>
      <c r="AB118" s="16">
        <v>1037835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11</v>
      </c>
      <c r="X119" s="16">
        <v>8</v>
      </c>
      <c r="Y119" s="16">
        <v>9</v>
      </c>
      <c r="Z119" s="16">
        <v>1</v>
      </c>
      <c r="AA119" s="16">
        <v>7</v>
      </c>
      <c r="AB119" s="16">
        <v>1048332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26</v>
      </c>
      <c r="X120" s="16">
        <v>19</v>
      </c>
      <c r="Y120" s="16">
        <v>29</v>
      </c>
      <c r="Z120" s="16">
        <v>26</v>
      </c>
      <c r="AA120" s="16">
        <v>29</v>
      </c>
      <c r="AB120" s="16">
        <v>1040040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12</v>
      </c>
      <c r="X121" s="16">
        <v>29</v>
      </c>
      <c r="Y121" s="16">
        <v>13</v>
      </c>
      <c r="Z121" s="16">
        <v>14</v>
      </c>
      <c r="AA121" s="16">
        <v>13</v>
      </c>
      <c r="AB121" s="16">
        <v>1037486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14</v>
      </c>
      <c r="X122" s="16">
        <v>23</v>
      </c>
      <c r="Y122" s="16">
        <v>21</v>
      </c>
      <c r="Z122" s="16">
        <v>7</v>
      </c>
      <c r="AA122" s="16">
        <v>21</v>
      </c>
      <c r="AB122" s="16">
        <v>1042084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1</v>
      </c>
      <c r="X123" s="16">
        <v>17</v>
      </c>
      <c r="Y123" s="16">
        <v>24</v>
      </c>
      <c r="Z123" s="16">
        <v>20</v>
      </c>
      <c r="AA123" s="16">
        <v>26</v>
      </c>
      <c r="AB123" s="16">
        <v>1040463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10</v>
      </c>
      <c r="X124" s="16">
        <v>22</v>
      </c>
      <c r="Y124" s="16">
        <v>16</v>
      </c>
      <c r="Z124" s="16">
        <v>5</v>
      </c>
      <c r="AA124" s="16">
        <v>15</v>
      </c>
      <c r="AB124" s="16">
        <v>1037665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3</v>
      </c>
      <c r="X125" s="16">
        <v>4</v>
      </c>
      <c r="Y125" s="16">
        <v>1</v>
      </c>
      <c r="Z125" s="16">
        <v>4</v>
      </c>
      <c r="AA125" s="16">
        <v>4</v>
      </c>
      <c r="AB125" s="16">
        <v>1035608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2</v>
      </c>
      <c r="X126" s="16">
        <v>15</v>
      </c>
      <c r="Y126" s="16">
        <v>8</v>
      </c>
      <c r="Z126" s="16">
        <v>9</v>
      </c>
      <c r="AA126" s="16">
        <v>17</v>
      </c>
      <c r="AB126" s="16">
        <v>1038141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4</v>
      </c>
      <c r="X127" s="16">
        <v>16</v>
      </c>
      <c r="Y127" s="16">
        <v>15</v>
      </c>
      <c r="Z127" s="16">
        <v>8</v>
      </c>
      <c r="AA127" s="16">
        <v>16</v>
      </c>
      <c r="AB127" s="16">
        <v>1039550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6</v>
      </c>
      <c r="X128" s="16">
        <v>12</v>
      </c>
      <c r="Y128" s="16">
        <v>10</v>
      </c>
      <c r="Z128" s="16">
        <v>12</v>
      </c>
      <c r="AA128" s="16">
        <v>14</v>
      </c>
      <c r="AB128" s="16">
        <v>1039336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406</v>
      </c>
      <c r="C131" s="16" t="s">
        <v>407</v>
      </c>
      <c r="D131" s="16" t="s">
        <v>408</v>
      </c>
      <c r="E131" s="16" t="s">
        <v>409</v>
      </c>
      <c r="F131" s="16" t="s">
        <v>410</v>
      </c>
      <c r="G131" s="16" t="s">
        <v>411</v>
      </c>
      <c r="H131" s="16" t="s">
        <v>132</v>
      </c>
      <c r="I131" s="16" t="s">
        <v>132</v>
      </c>
      <c r="J131" s="16" t="s">
        <v>412</v>
      </c>
      <c r="K131" s="16" t="s">
        <v>132</v>
      </c>
      <c r="L131" s="16" t="s">
        <v>413</v>
      </c>
      <c r="M131" s="16" t="s">
        <v>132</v>
      </c>
      <c r="N131" s="16" t="s">
        <v>132</v>
      </c>
      <c r="O131" s="16" t="s">
        <v>414</v>
      </c>
      <c r="P131" s="16" t="s">
        <v>132</v>
      </c>
      <c r="Q131" s="16" t="s">
        <v>415</v>
      </c>
      <c r="R131" s="16" t="s">
        <v>416</v>
      </c>
      <c r="S131" s="16" t="s">
        <v>417</v>
      </c>
      <c r="T131" s="16" t="s">
        <v>132</v>
      </c>
      <c r="U131" s="16" t="s">
        <v>418</v>
      </c>
      <c r="V131" s="16" t="s">
        <v>132</v>
      </c>
      <c r="W131" s="16" t="s">
        <v>419</v>
      </c>
      <c r="X131" s="16" t="s">
        <v>420</v>
      </c>
      <c r="Y131" s="16" t="s">
        <v>132</v>
      </c>
      <c r="Z131" s="16" t="s">
        <v>421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422</v>
      </c>
      <c r="D132" s="16" t="s">
        <v>408</v>
      </c>
      <c r="E132" s="16" t="s">
        <v>409</v>
      </c>
      <c r="F132" s="16" t="s">
        <v>410</v>
      </c>
      <c r="G132" s="16" t="s">
        <v>411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413</v>
      </c>
      <c r="M132" s="16" t="s">
        <v>132</v>
      </c>
      <c r="N132" s="16" t="s">
        <v>132</v>
      </c>
      <c r="O132" s="16" t="s">
        <v>414</v>
      </c>
      <c r="P132" s="16" t="s">
        <v>132</v>
      </c>
      <c r="Q132" s="16" t="s">
        <v>415</v>
      </c>
      <c r="R132" s="16" t="s">
        <v>423</v>
      </c>
      <c r="S132" s="16" t="s">
        <v>417</v>
      </c>
      <c r="T132" s="16" t="s">
        <v>132</v>
      </c>
      <c r="U132" s="16" t="s">
        <v>418</v>
      </c>
      <c r="V132" s="16" t="s">
        <v>132</v>
      </c>
      <c r="W132" s="16" t="s">
        <v>424</v>
      </c>
      <c r="X132" s="16" t="s">
        <v>420</v>
      </c>
      <c r="Y132" s="16" t="s">
        <v>132</v>
      </c>
      <c r="Z132" s="16" t="s">
        <v>421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422</v>
      </c>
      <c r="D133" s="16" t="s">
        <v>425</v>
      </c>
      <c r="E133" s="16" t="s">
        <v>409</v>
      </c>
      <c r="F133" s="16" t="s">
        <v>410</v>
      </c>
      <c r="G133" s="16" t="s">
        <v>411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413</v>
      </c>
      <c r="M133" s="16" t="s">
        <v>132</v>
      </c>
      <c r="N133" s="16" t="s">
        <v>132</v>
      </c>
      <c r="O133" s="16" t="s">
        <v>414</v>
      </c>
      <c r="P133" s="16" t="s">
        <v>132</v>
      </c>
      <c r="Q133" s="16" t="s">
        <v>415</v>
      </c>
      <c r="R133" s="16" t="s">
        <v>423</v>
      </c>
      <c r="S133" s="16" t="s">
        <v>417</v>
      </c>
      <c r="T133" s="16" t="s">
        <v>132</v>
      </c>
      <c r="U133" s="16" t="s">
        <v>426</v>
      </c>
      <c r="V133" s="16" t="s">
        <v>132</v>
      </c>
      <c r="W133" s="16" t="s">
        <v>132</v>
      </c>
      <c r="X133" s="16" t="s">
        <v>427</v>
      </c>
      <c r="Y133" s="16" t="s">
        <v>132</v>
      </c>
      <c r="Z133" s="16" t="s">
        <v>421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422</v>
      </c>
      <c r="D134" s="16" t="s">
        <v>425</v>
      </c>
      <c r="E134" s="16" t="s">
        <v>409</v>
      </c>
      <c r="F134" s="16" t="s">
        <v>410</v>
      </c>
      <c r="G134" s="16" t="s">
        <v>411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413</v>
      </c>
      <c r="M134" s="16" t="s">
        <v>132</v>
      </c>
      <c r="N134" s="16" t="s">
        <v>132</v>
      </c>
      <c r="O134" s="16" t="s">
        <v>414</v>
      </c>
      <c r="P134" s="16" t="s">
        <v>132</v>
      </c>
      <c r="Q134" s="16" t="s">
        <v>415</v>
      </c>
      <c r="R134" s="16" t="s">
        <v>423</v>
      </c>
      <c r="S134" s="16" t="s">
        <v>417</v>
      </c>
      <c r="T134" s="16" t="s">
        <v>132</v>
      </c>
      <c r="U134" s="16" t="s">
        <v>426</v>
      </c>
      <c r="V134" s="16" t="s">
        <v>132</v>
      </c>
      <c r="W134" s="16" t="s">
        <v>132</v>
      </c>
      <c r="X134" s="16" t="s">
        <v>427</v>
      </c>
      <c r="Y134" s="16" t="s">
        <v>132</v>
      </c>
      <c r="Z134" s="16" t="s">
        <v>421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422</v>
      </c>
      <c r="D135" s="16" t="s">
        <v>425</v>
      </c>
      <c r="E135" s="16" t="s">
        <v>409</v>
      </c>
      <c r="F135" s="16" t="s">
        <v>410</v>
      </c>
      <c r="G135" s="16" t="s">
        <v>411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413</v>
      </c>
      <c r="M135" s="16" t="s">
        <v>132</v>
      </c>
      <c r="N135" s="16" t="s">
        <v>132</v>
      </c>
      <c r="O135" s="16" t="s">
        <v>414</v>
      </c>
      <c r="P135" s="16" t="s">
        <v>132</v>
      </c>
      <c r="Q135" s="16" t="s">
        <v>415</v>
      </c>
      <c r="R135" s="16" t="s">
        <v>428</v>
      </c>
      <c r="S135" s="16" t="s">
        <v>417</v>
      </c>
      <c r="T135" s="16" t="s">
        <v>132</v>
      </c>
      <c r="U135" s="16" t="s">
        <v>426</v>
      </c>
      <c r="V135" s="16" t="s">
        <v>132</v>
      </c>
      <c r="W135" s="16" t="s">
        <v>132</v>
      </c>
      <c r="X135" s="16" t="s">
        <v>427</v>
      </c>
      <c r="Y135" s="16" t="s">
        <v>132</v>
      </c>
      <c r="Z135" s="16" t="s">
        <v>421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422</v>
      </c>
      <c r="D136" s="16" t="s">
        <v>429</v>
      </c>
      <c r="E136" s="16" t="s">
        <v>409</v>
      </c>
      <c r="F136" s="16" t="s">
        <v>410</v>
      </c>
      <c r="G136" s="16" t="s">
        <v>411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413</v>
      </c>
      <c r="M136" s="16" t="s">
        <v>132</v>
      </c>
      <c r="N136" s="16" t="s">
        <v>132</v>
      </c>
      <c r="O136" s="16" t="s">
        <v>414</v>
      </c>
      <c r="P136" s="16" t="s">
        <v>132</v>
      </c>
      <c r="Q136" s="16" t="s">
        <v>415</v>
      </c>
      <c r="R136" s="16" t="s">
        <v>428</v>
      </c>
      <c r="S136" s="16" t="s">
        <v>417</v>
      </c>
      <c r="T136" s="16" t="s">
        <v>132</v>
      </c>
      <c r="U136" s="16" t="s">
        <v>430</v>
      </c>
      <c r="V136" s="16" t="s">
        <v>132</v>
      </c>
      <c r="W136" s="16" t="s">
        <v>132</v>
      </c>
      <c r="X136" s="16" t="s">
        <v>431</v>
      </c>
      <c r="Y136" s="16" t="s">
        <v>132</v>
      </c>
      <c r="Z136" s="16" t="s">
        <v>421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422</v>
      </c>
      <c r="D137" s="16" t="s">
        <v>429</v>
      </c>
      <c r="E137" s="16" t="s">
        <v>409</v>
      </c>
      <c r="F137" s="16" t="s">
        <v>410</v>
      </c>
      <c r="G137" s="16" t="s">
        <v>411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413</v>
      </c>
      <c r="M137" s="16" t="s">
        <v>132</v>
      </c>
      <c r="N137" s="16" t="s">
        <v>132</v>
      </c>
      <c r="O137" s="16" t="s">
        <v>414</v>
      </c>
      <c r="P137" s="16" t="s">
        <v>132</v>
      </c>
      <c r="Q137" s="16" t="s">
        <v>415</v>
      </c>
      <c r="R137" s="16" t="s">
        <v>428</v>
      </c>
      <c r="S137" s="16" t="s">
        <v>417</v>
      </c>
      <c r="T137" s="16" t="s">
        <v>132</v>
      </c>
      <c r="U137" s="16" t="s">
        <v>430</v>
      </c>
      <c r="V137" s="16" t="s">
        <v>132</v>
      </c>
      <c r="W137" s="16" t="s">
        <v>132</v>
      </c>
      <c r="X137" s="16" t="s">
        <v>431</v>
      </c>
      <c r="Y137" s="16" t="s">
        <v>132</v>
      </c>
      <c r="Z137" s="16" t="s">
        <v>421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422</v>
      </c>
      <c r="D138" s="16" t="s">
        <v>432</v>
      </c>
      <c r="E138" s="16" t="s">
        <v>409</v>
      </c>
      <c r="F138" s="16" t="s">
        <v>410</v>
      </c>
      <c r="G138" s="16" t="s">
        <v>411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413</v>
      </c>
      <c r="M138" s="16" t="s">
        <v>132</v>
      </c>
      <c r="N138" s="16" t="s">
        <v>132</v>
      </c>
      <c r="O138" s="16" t="s">
        <v>433</v>
      </c>
      <c r="P138" s="16" t="s">
        <v>132</v>
      </c>
      <c r="Q138" s="16" t="s">
        <v>415</v>
      </c>
      <c r="R138" s="16" t="s">
        <v>434</v>
      </c>
      <c r="S138" s="16" t="s">
        <v>417</v>
      </c>
      <c r="T138" s="16" t="s">
        <v>132</v>
      </c>
      <c r="U138" s="16" t="s">
        <v>435</v>
      </c>
      <c r="V138" s="16" t="s">
        <v>132</v>
      </c>
      <c r="W138" s="16" t="s">
        <v>132</v>
      </c>
      <c r="X138" s="16" t="s">
        <v>431</v>
      </c>
      <c r="Y138" s="16" t="s">
        <v>132</v>
      </c>
      <c r="Z138" s="16" t="s">
        <v>436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422</v>
      </c>
      <c r="D139" s="16" t="s">
        <v>432</v>
      </c>
      <c r="E139" s="16" t="s">
        <v>409</v>
      </c>
      <c r="F139" s="16" t="s">
        <v>410</v>
      </c>
      <c r="G139" s="16" t="s">
        <v>411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413</v>
      </c>
      <c r="M139" s="16" t="s">
        <v>132</v>
      </c>
      <c r="N139" s="16" t="s">
        <v>132</v>
      </c>
      <c r="O139" s="16" t="s">
        <v>433</v>
      </c>
      <c r="P139" s="16" t="s">
        <v>132</v>
      </c>
      <c r="Q139" s="16" t="s">
        <v>415</v>
      </c>
      <c r="R139" s="16" t="s">
        <v>434</v>
      </c>
      <c r="S139" s="16" t="s">
        <v>417</v>
      </c>
      <c r="T139" s="16" t="s">
        <v>132</v>
      </c>
      <c r="U139" s="16" t="s">
        <v>437</v>
      </c>
      <c r="V139" s="16" t="s">
        <v>132</v>
      </c>
      <c r="W139" s="16" t="s">
        <v>132</v>
      </c>
      <c r="X139" s="16" t="s">
        <v>431</v>
      </c>
      <c r="Y139" s="16" t="s">
        <v>132</v>
      </c>
      <c r="Z139" s="16" t="s">
        <v>436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422</v>
      </c>
      <c r="D140" s="16" t="s">
        <v>432</v>
      </c>
      <c r="E140" s="16" t="s">
        <v>409</v>
      </c>
      <c r="F140" s="16" t="s">
        <v>410</v>
      </c>
      <c r="G140" s="16" t="s">
        <v>438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413</v>
      </c>
      <c r="M140" s="16" t="s">
        <v>132</v>
      </c>
      <c r="N140" s="16" t="s">
        <v>132</v>
      </c>
      <c r="O140" s="16" t="s">
        <v>433</v>
      </c>
      <c r="P140" s="16" t="s">
        <v>132</v>
      </c>
      <c r="Q140" s="16" t="s">
        <v>415</v>
      </c>
      <c r="R140" s="16" t="s">
        <v>439</v>
      </c>
      <c r="S140" s="16" t="s">
        <v>417</v>
      </c>
      <c r="T140" s="16" t="s">
        <v>132</v>
      </c>
      <c r="U140" s="16" t="s">
        <v>437</v>
      </c>
      <c r="V140" s="16" t="s">
        <v>132</v>
      </c>
      <c r="W140" s="16" t="s">
        <v>132</v>
      </c>
      <c r="X140" s="16" t="s">
        <v>431</v>
      </c>
      <c r="Y140" s="16" t="s">
        <v>132</v>
      </c>
      <c r="Z140" s="16" t="s">
        <v>436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422</v>
      </c>
      <c r="D141" s="16" t="s">
        <v>432</v>
      </c>
      <c r="E141" s="16" t="s">
        <v>409</v>
      </c>
      <c r="F141" s="16" t="s">
        <v>410</v>
      </c>
      <c r="G141" s="16" t="s">
        <v>438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413</v>
      </c>
      <c r="M141" s="16" t="s">
        <v>132</v>
      </c>
      <c r="N141" s="16" t="s">
        <v>132</v>
      </c>
      <c r="O141" s="16" t="s">
        <v>433</v>
      </c>
      <c r="P141" s="16" t="s">
        <v>132</v>
      </c>
      <c r="Q141" s="16" t="s">
        <v>415</v>
      </c>
      <c r="R141" s="16" t="s">
        <v>440</v>
      </c>
      <c r="S141" s="16" t="s">
        <v>417</v>
      </c>
      <c r="T141" s="16" t="s">
        <v>132</v>
      </c>
      <c r="U141" s="16" t="s">
        <v>437</v>
      </c>
      <c r="V141" s="16" t="s">
        <v>132</v>
      </c>
      <c r="W141" s="16" t="s">
        <v>132</v>
      </c>
      <c r="X141" s="16" t="s">
        <v>431</v>
      </c>
      <c r="Y141" s="16" t="s">
        <v>132</v>
      </c>
      <c r="Z141" s="16" t="s">
        <v>132</v>
      </c>
      <c r="AA141" s="16" t="s">
        <v>132</v>
      </c>
    </row>
    <row r="142" spans="1:27" ht="32.25" thickBot="1" x14ac:dyDescent="0.3">
      <c r="A142" s="15" t="s">
        <v>143</v>
      </c>
      <c r="B142" s="16" t="s">
        <v>132</v>
      </c>
      <c r="C142" s="16" t="s">
        <v>422</v>
      </c>
      <c r="D142" s="16" t="s">
        <v>441</v>
      </c>
      <c r="E142" s="16" t="s">
        <v>442</v>
      </c>
      <c r="F142" s="16" t="s">
        <v>410</v>
      </c>
      <c r="G142" s="16" t="s">
        <v>438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413</v>
      </c>
      <c r="M142" s="16" t="s">
        <v>132</v>
      </c>
      <c r="N142" s="16" t="s">
        <v>132</v>
      </c>
      <c r="O142" s="16" t="s">
        <v>433</v>
      </c>
      <c r="P142" s="16" t="s">
        <v>132</v>
      </c>
      <c r="Q142" s="16" t="s">
        <v>415</v>
      </c>
      <c r="R142" s="16" t="s">
        <v>440</v>
      </c>
      <c r="S142" s="16" t="s">
        <v>443</v>
      </c>
      <c r="T142" s="16" t="s">
        <v>132</v>
      </c>
      <c r="U142" s="16" t="s">
        <v>437</v>
      </c>
      <c r="V142" s="16" t="s">
        <v>132</v>
      </c>
      <c r="W142" s="16" t="s">
        <v>132</v>
      </c>
      <c r="X142" s="16" t="s">
        <v>431</v>
      </c>
      <c r="Y142" s="16" t="s">
        <v>132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422</v>
      </c>
      <c r="D143" s="16" t="s">
        <v>444</v>
      </c>
      <c r="E143" s="16" t="s">
        <v>442</v>
      </c>
      <c r="F143" s="16" t="s">
        <v>410</v>
      </c>
      <c r="G143" s="16" t="s">
        <v>438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413</v>
      </c>
      <c r="M143" s="16" t="s">
        <v>132</v>
      </c>
      <c r="N143" s="16" t="s">
        <v>132</v>
      </c>
      <c r="O143" s="16" t="s">
        <v>445</v>
      </c>
      <c r="P143" s="16" t="s">
        <v>132</v>
      </c>
      <c r="Q143" s="16" t="s">
        <v>415</v>
      </c>
      <c r="R143" s="16" t="s">
        <v>440</v>
      </c>
      <c r="S143" s="16" t="s">
        <v>443</v>
      </c>
      <c r="T143" s="16" t="s">
        <v>132</v>
      </c>
      <c r="U143" s="16" t="s">
        <v>437</v>
      </c>
      <c r="V143" s="16" t="s">
        <v>132</v>
      </c>
      <c r="W143" s="16" t="s">
        <v>132</v>
      </c>
      <c r="X143" s="16" t="s">
        <v>431</v>
      </c>
      <c r="Y143" s="16" t="s">
        <v>132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422</v>
      </c>
      <c r="D144" s="16" t="s">
        <v>444</v>
      </c>
      <c r="E144" s="16" t="s">
        <v>442</v>
      </c>
      <c r="F144" s="16" t="s">
        <v>410</v>
      </c>
      <c r="G144" s="16" t="s">
        <v>438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413</v>
      </c>
      <c r="M144" s="16" t="s">
        <v>132</v>
      </c>
      <c r="N144" s="16" t="s">
        <v>132</v>
      </c>
      <c r="O144" s="16" t="s">
        <v>445</v>
      </c>
      <c r="P144" s="16" t="s">
        <v>132</v>
      </c>
      <c r="Q144" s="16" t="s">
        <v>415</v>
      </c>
      <c r="R144" s="16" t="s">
        <v>440</v>
      </c>
      <c r="S144" s="16" t="s">
        <v>443</v>
      </c>
      <c r="T144" s="16" t="s">
        <v>132</v>
      </c>
      <c r="U144" s="16" t="s">
        <v>437</v>
      </c>
      <c r="V144" s="16" t="s">
        <v>132</v>
      </c>
      <c r="W144" s="16" t="s">
        <v>132</v>
      </c>
      <c r="X144" s="16" t="s">
        <v>431</v>
      </c>
      <c r="Y144" s="16" t="s">
        <v>132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422</v>
      </c>
      <c r="D145" s="16" t="s">
        <v>444</v>
      </c>
      <c r="E145" s="16" t="s">
        <v>442</v>
      </c>
      <c r="F145" s="16" t="s">
        <v>410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413</v>
      </c>
      <c r="M145" s="16" t="s">
        <v>132</v>
      </c>
      <c r="N145" s="16" t="s">
        <v>132</v>
      </c>
      <c r="O145" s="16" t="s">
        <v>445</v>
      </c>
      <c r="P145" s="16" t="s">
        <v>132</v>
      </c>
      <c r="Q145" s="16" t="s">
        <v>415</v>
      </c>
      <c r="R145" s="16" t="s">
        <v>440</v>
      </c>
      <c r="S145" s="16" t="s">
        <v>446</v>
      </c>
      <c r="T145" s="16" t="s">
        <v>132</v>
      </c>
      <c r="U145" s="16" t="s">
        <v>447</v>
      </c>
      <c r="V145" s="16" t="s">
        <v>132</v>
      </c>
      <c r="W145" s="16" t="s">
        <v>132</v>
      </c>
      <c r="X145" s="16" t="s">
        <v>431</v>
      </c>
      <c r="Y145" s="16" t="s">
        <v>132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422</v>
      </c>
      <c r="D146" s="16" t="s">
        <v>132</v>
      </c>
      <c r="E146" s="16" t="s">
        <v>442</v>
      </c>
      <c r="F146" s="16" t="s">
        <v>410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445</v>
      </c>
      <c r="P146" s="16" t="s">
        <v>132</v>
      </c>
      <c r="Q146" s="16" t="s">
        <v>448</v>
      </c>
      <c r="R146" s="16" t="s">
        <v>440</v>
      </c>
      <c r="S146" s="16" t="s">
        <v>446</v>
      </c>
      <c r="T146" s="16" t="s">
        <v>132</v>
      </c>
      <c r="U146" s="16" t="s">
        <v>447</v>
      </c>
      <c r="V146" s="16" t="s">
        <v>132</v>
      </c>
      <c r="W146" s="16" t="s">
        <v>132</v>
      </c>
      <c r="X146" s="16" t="s">
        <v>431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442</v>
      </c>
      <c r="F147" s="16" t="s">
        <v>410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445</v>
      </c>
      <c r="P147" s="16" t="s">
        <v>132</v>
      </c>
      <c r="Q147" s="16" t="s">
        <v>449</v>
      </c>
      <c r="R147" s="16" t="s">
        <v>440</v>
      </c>
      <c r="S147" s="16" t="s">
        <v>446</v>
      </c>
      <c r="T147" s="16" t="s">
        <v>132</v>
      </c>
      <c r="U147" s="16" t="s">
        <v>450</v>
      </c>
      <c r="V147" s="16" t="s">
        <v>132</v>
      </c>
      <c r="W147" s="16" t="s">
        <v>132</v>
      </c>
      <c r="X147" s="16" t="s">
        <v>431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442</v>
      </c>
      <c r="F148" s="16" t="s">
        <v>410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445</v>
      </c>
      <c r="P148" s="16" t="s">
        <v>132</v>
      </c>
      <c r="Q148" s="16" t="s">
        <v>449</v>
      </c>
      <c r="R148" s="16" t="s">
        <v>132</v>
      </c>
      <c r="S148" s="16" t="s">
        <v>446</v>
      </c>
      <c r="T148" s="16" t="s">
        <v>132</v>
      </c>
      <c r="U148" s="16" t="s">
        <v>450</v>
      </c>
      <c r="V148" s="16" t="s">
        <v>132</v>
      </c>
      <c r="W148" s="16" t="s">
        <v>132</v>
      </c>
      <c r="X148" s="16" t="s">
        <v>431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442</v>
      </c>
      <c r="F149" s="16" t="s">
        <v>410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451</v>
      </c>
      <c r="P149" s="16" t="s">
        <v>132</v>
      </c>
      <c r="Q149" s="16" t="s">
        <v>449</v>
      </c>
      <c r="R149" s="16" t="s">
        <v>132</v>
      </c>
      <c r="S149" s="16" t="s">
        <v>446</v>
      </c>
      <c r="T149" s="16" t="s">
        <v>132</v>
      </c>
      <c r="U149" s="16" t="s">
        <v>450</v>
      </c>
      <c r="V149" s="16" t="s">
        <v>132</v>
      </c>
      <c r="W149" s="16" t="s">
        <v>132</v>
      </c>
      <c r="X149" s="16" t="s">
        <v>431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442</v>
      </c>
      <c r="F150" s="16" t="s">
        <v>452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451</v>
      </c>
      <c r="P150" s="16" t="s">
        <v>132</v>
      </c>
      <c r="Q150" s="16" t="s">
        <v>132</v>
      </c>
      <c r="R150" s="16" t="s">
        <v>132</v>
      </c>
      <c r="S150" s="16" t="s">
        <v>446</v>
      </c>
      <c r="T150" s="16" t="s">
        <v>132</v>
      </c>
      <c r="U150" s="16" t="s">
        <v>450</v>
      </c>
      <c r="V150" s="16" t="s">
        <v>132</v>
      </c>
      <c r="W150" s="16" t="s">
        <v>132</v>
      </c>
      <c r="X150" s="16" t="s">
        <v>431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442</v>
      </c>
      <c r="F151" s="16" t="s">
        <v>452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451</v>
      </c>
      <c r="P151" s="16" t="s">
        <v>132</v>
      </c>
      <c r="Q151" s="16" t="s">
        <v>132</v>
      </c>
      <c r="R151" s="16" t="s">
        <v>132</v>
      </c>
      <c r="S151" s="16" t="s">
        <v>446</v>
      </c>
      <c r="T151" s="16" t="s">
        <v>132</v>
      </c>
      <c r="U151" s="16" t="s">
        <v>450</v>
      </c>
      <c r="V151" s="16" t="s">
        <v>132</v>
      </c>
      <c r="W151" s="16" t="s">
        <v>132</v>
      </c>
      <c r="X151" s="16" t="s">
        <v>431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442</v>
      </c>
      <c r="F152" s="16" t="s">
        <v>452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451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450</v>
      </c>
      <c r="V152" s="16" t="s">
        <v>132</v>
      </c>
      <c r="W152" s="16" t="s">
        <v>132</v>
      </c>
      <c r="X152" s="16" t="s">
        <v>431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453</v>
      </c>
      <c r="F153" s="16" t="s">
        <v>452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450</v>
      </c>
      <c r="V153" s="16" t="s">
        <v>132</v>
      </c>
      <c r="W153" s="16" t="s">
        <v>132</v>
      </c>
      <c r="X153" s="16" t="s">
        <v>431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453</v>
      </c>
      <c r="F154" s="16" t="s">
        <v>452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450</v>
      </c>
      <c r="V154" s="16" t="s">
        <v>132</v>
      </c>
      <c r="W154" s="16" t="s">
        <v>132</v>
      </c>
      <c r="X154" s="16" t="s">
        <v>431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454</v>
      </c>
      <c r="F155" s="16" t="s">
        <v>455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431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454</v>
      </c>
      <c r="F156" s="16" t="s">
        <v>455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454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454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3228.5</v>
      </c>
      <c r="C162" s="16">
        <v>176269</v>
      </c>
      <c r="D162" s="16">
        <v>264442.40000000002</v>
      </c>
      <c r="E162" s="16">
        <v>521775.9</v>
      </c>
      <c r="F162" s="16">
        <v>92621.5</v>
      </c>
      <c r="G162" s="16">
        <v>886</v>
      </c>
      <c r="H162" s="16">
        <v>0</v>
      </c>
      <c r="I162" s="16">
        <v>0</v>
      </c>
      <c r="J162" s="16">
        <v>302965.90000000002</v>
      </c>
      <c r="K162" s="16">
        <v>0</v>
      </c>
      <c r="L162" s="16">
        <v>76340.5</v>
      </c>
      <c r="M162" s="16">
        <v>0</v>
      </c>
      <c r="N162" s="16">
        <v>0</v>
      </c>
      <c r="O162" s="16">
        <v>88287</v>
      </c>
      <c r="P162" s="16">
        <v>0</v>
      </c>
      <c r="Q162" s="16">
        <v>1260</v>
      </c>
      <c r="R162" s="16">
        <v>86875</v>
      </c>
      <c r="S162" s="16">
        <v>178304.5</v>
      </c>
      <c r="T162" s="16">
        <v>0</v>
      </c>
      <c r="U162" s="16">
        <v>285208.40000000002</v>
      </c>
      <c r="V162" s="16">
        <v>0</v>
      </c>
      <c r="W162" s="16">
        <v>161582</v>
      </c>
      <c r="X162" s="16">
        <v>273887.40000000002</v>
      </c>
      <c r="Y162" s="16">
        <v>0</v>
      </c>
      <c r="Z162" s="16">
        <v>24498.5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1000</v>
      </c>
      <c r="D163" s="16">
        <v>264442.40000000002</v>
      </c>
      <c r="E163" s="16">
        <v>521775.9</v>
      </c>
      <c r="F163" s="16">
        <v>92621.5</v>
      </c>
      <c r="G163" s="16">
        <v>886</v>
      </c>
      <c r="H163" s="16">
        <v>0</v>
      </c>
      <c r="I163" s="16">
        <v>0</v>
      </c>
      <c r="J163" s="16">
        <v>0</v>
      </c>
      <c r="K163" s="16">
        <v>0</v>
      </c>
      <c r="L163" s="16">
        <v>76340.5</v>
      </c>
      <c r="M163" s="16">
        <v>0</v>
      </c>
      <c r="N163" s="16">
        <v>0</v>
      </c>
      <c r="O163" s="16">
        <v>88287</v>
      </c>
      <c r="P163" s="16">
        <v>0</v>
      </c>
      <c r="Q163" s="16">
        <v>1260</v>
      </c>
      <c r="R163" s="16">
        <v>86823.5</v>
      </c>
      <c r="S163" s="16">
        <v>178304.5</v>
      </c>
      <c r="T163" s="16">
        <v>0</v>
      </c>
      <c r="U163" s="16">
        <v>285208.40000000002</v>
      </c>
      <c r="V163" s="16">
        <v>0</v>
      </c>
      <c r="W163" s="16">
        <v>158895.5</v>
      </c>
      <c r="X163" s="16">
        <v>273887.40000000002</v>
      </c>
      <c r="Y163" s="16">
        <v>0</v>
      </c>
      <c r="Z163" s="16">
        <v>24498.5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1000</v>
      </c>
      <c r="D164" s="16">
        <v>59405</v>
      </c>
      <c r="E164" s="16">
        <v>521775.9</v>
      </c>
      <c r="F164" s="16">
        <v>92621.5</v>
      </c>
      <c r="G164" s="16">
        <v>886</v>
      </c>
      <c r="H164" s="16">
        <v>0</v>
      </c>
      <c r="I164" s="16">
        <v>0</v>
      </c>
      <c r="J164" s="16">
        <v>0</v>
      </c>
      <c r="K164" s="16">
        <v>0</v>
      </c>
      <c r="L164" s="16">
        <v>76340.5</v>
      </c>
      <c r="M164" s="16">
        <v>0</v>
      </c>
      <c r="N164" s="16">
        <v>0</v>
      </c>
      <c r="O164" s="16">
        <v>88287</v>
      </c>
      <c r="P164" s="16">
        <v>0</v>
      </c>
      <c r="Q164" s="16">
        <v>1260</v>
      </c>
      <c r="R164" s="16">
        <v>86823.5</v>
      </c>
      <c r="S164" s="16">
        <v>178304.5</v>
      </c>
      <c r="T164" s="16">
        <v>0</v>
      </c>
      <c r="U164" s="16">
        <v>175903.5</v>
      </c>
      <c r="V164" s="16">
        <v>0</v>
      </c>
      <c r="W164" s="16">
        <v>0</v>
      </c>
      <c r="X164" s="16">
        <v>132863.5</v>
      </c>
      <c r="Y164" s="16">
        <v>0</v>
      </c>
      <c r="Z164" s="16">
        <v>24498.5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1000</v>
      </c>
      <c r="D165" s="16">
        <v>59405</v>
      </c>
      <c r="E165" s="16">
        <v>521775.9</v>
      </c>
      <c r="F165" s="16">
        <v>92621.5</v>
      </c>
      <c r="G165" s="16">
        <v>886</v>
      </c>
      <c r="H165" s="16">
        <v>0</v>
      </c>
      <c r="I165" s="16">
        <v>0</v>
      </c>
      <c r="J165" s="16">
        <v>0</v>
      </c>
      <c r="K165" s="16">
        <v>0</v>
      </c>
      <c r="L165" s="16">
        <v>76340.5</v>
      </c>
      <c r="M165" s="16">
        <v>0</v>
      </c>
      <c r="N165" s="16">
        <v>0</v>
      </c>
      <c r="O165" s="16">
        <v>88287</v>
      </c>
      <c r="P165" s="16">
        <v>0</v>
      </c>
      <c r="Q165" s="16">
        <v>1260</v>
      </c>
      <c r="R165" s="16">
        <v>86823.5</v>
      </c>
      <c r="S165" s="16">
        <v>178304.5</v>
      </c>
      <c r="T165" s="16">
        <v>0</v>
      </c>
      <c r="U165" s="16">
        <v>175903.5</v>
      </c>
      <c r="V165" s="16">
        <v>0</v>
      </c>
      <c r="W165" s="16">
        <v>0</v>
      </c>
      <c r="X165" s="16">
        <v>132863.5</v>
      </c>
      <c r="Y165" s="16">
        <v>0</v>
      </c>
      <c r="Z165" s="16">
        <v>24498.5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1000</v>
      </c>
      <c r="D166" s="16">
        <v>59405</v>
      </c>
      <c r="E166" s="16">
        <v>521775.9</v>
      </c>
      <c r="F166" s="16">
        <v>92621.5</v>
      </c>
      <c r="G166" s="16">
        <v>886</v>
      </c>
      <c r="H166" s="16">
        <v>0</v>
      </c>
      <c r="I166" s="16">
        <v>0</v>
      </c>
      <c r="J166" s="16">
        <v>0</v>
      </c>
      <c r="K166" s="16">
        <v>0</v>
      </c>
      <c r="L166" s="16">
        <v>76340.5</v>
      </c>
      <c r="M166" s="16">
        <v>0</v>
      </c>
      <c r="N166" s="16">
        <v>0</v>
      </c>
      <c r="O166" s="16">
        <v>88287</v>
      </c>
      <c r="P166" s="16">
        <v>0</v>
      </c>
      <c r="Q166" s="16">
        <v>1260</v>
      </c>
      <c r="R166" s="16">
        <v>11409.5</v>
      </c>
      <c r="S166" s="16">
        <v>178304.5</v>
      </c>
      <c r="T166" s="16">
        <v>0</v>
      </c>
      <c r="U166" s="16">
        <v>175903.5</v>
      </c>
      <c r="V166" s="16">
        <v>0</v>
      </c>
      <c r="W166" s="16">
        <v>0</v>
      </c>
      <c r="X166" s="16">
        <v>132863.5</v>
      </c>
      <c r="Y166" s="16">
        <v>0</v>
      </c>
      <c r="Z166" s="16">
        <v>24498.5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1000</v>
      </c>
      <c r="D167" s="16">
        <v>32572</v>
      </c>
      <c r="E167" s="16">
        <v>521775.9</v>
      </c>
      <c r="F167" s="16">
        <v>92621.5</v>
      </c>
      <c r="G167" s="16">
        <v>886</v>
      </c>
      <c r="H167" s="16">
        <v>0</v>
      </c>
      <c r="I167" s="16">
        <v>0</v>
      </c>
      <c r="J167" s="16">
        <v>0</v>
      </c>
      <c r="K167" s="16">
        <v>0</v>
      </c>
      <c r="L167" s="16">
        <v>76340.5</v>
      </c>
      <c r="M167" s="16">
        <v>0</v>
      </c>
      <c r="N167" s="16">
        <v>0</v>
      </c>
      <c r="O167" s="16">
        <v>88287</v>
      </c>
      <c r="P167" s="16">
        <v>0</v>
      </c>
      <c r="Q167" s="16">
        <v>1260</v>
      </c>
      <c r="R167" s="16">
        <v>11409.5</v>
      </c>
      <c r="S167" s="16">
        <v>178304.5</v>
      </c>
      <c r="T167" s="16">
        <v>0</v>
      </c>
      <c r="U167" s="16">
        <v>61270.5</v>
      </c>
      <c r="V167" s="16">
        <v>0</v>
      </c>
      <c r="W167" s="16">
        <v>0</v>
      </c>
      <c r="X167" s="16">
        <v>69575.5</v>
      </c>
      <c r="Y167" s="16">
        <v>0</v>
      </c>
      <c r="Z167" s="16">
        <v>24498.5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1000</v>
      </c>
      <c r="D168" s="16">
        <v>32572</v>
      </c>
      <c r="E168" s="16">
        <v>521775.9</v>
      </c>
      <c r="F168" s="16">
        <v>92621.5</v>
      </c>
      <c r="G168" s="16">
        <v>886</v>
      </c>
      <c r="H168" s="16">
        <v>0</v>
      </c>
      <c r="I168" s="16">
        <v>0</v>
      </c>
      <c r="J168" s="16">
        <v>0</v>
      </c>
      <c r="K168" s="16">
        <v>0</v>
      </c>
      <c r="L168" s="16">
        <v>76340.5</v>
      </c>
      <c r="M168" s="16">
        <v>0</v>
      </c>
      <c r="N168" s="16">
        <v>0</v>
      </c>
      <c r="O168" s="16">
        <v>88287</v>
      </c>
      <c r="P168" s="16">
        <v>0</v>
      </c>
      <c r="Q168" s="16">
        <v>1260</v>
      </c>
      <c r="R168" s="16">
        <v>11409.5</v>
      </c>
      <c r="S168" s="16">
        <v>178304.5</v>
      </c>
      <c r="T168" s="16">
        <v>0</v>
      </c>
      <c r="U168" s="16">
        <v>61270.5</v>
      </c>
      <c r="V168" s="16">
        <v>0</v>
      </c>
      <c r="W168" s="16">
        <v>0</v>
      </c>
      <c r="X168" s="16">
        <v>69575.5</v>
      </c>
      <c r="Y168" s="16">
        <v>0</v>
      </c>
      <c r="Z168" s="16">
        <v>24498.5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1000</v>
      </c>
      <c r="D169" s="16">
        <v>32352</v>
      </c>
      <c r="E169" s="16">
        <v>521775.9</v>
      </c>
      <c r="F169" s="16">
        <v>92621.5</v>
      </c>
      <c r="G169" s="16">
        <v>886</v>
      </c>
      <c r="H169" s="16">
        <v>0</v>
      </c>
      <c r="I169" s="16">
        <v>0</v>
      </c>
      <c r="J169" s="16">
        <v>0</v>
      </c>
      <c r="K169" s="16">
        <v>0</v>
      </c>
      <c r="L169" s="16">
        <v>76340.5</v>
      </c>
      <c r="M169" s="16">
        <v>0</v>
      </c>
      <c r="N169" s="16">
        <v>0</v>
      </c>
      <c r="O169" s="16">
        <v>79449</v>
      </c>
      <c r="P169" s="16">
        <v>0</v>
      </c>
      <c r="Q169" s="16">
        <v>1260</v>
      </c>
      <c r="R169" s="16">
        <v>9983.5</v>
      </c>
      <c r="S169" s="16">
        <v>178304.5</v>
      </c>
      <c r="T169" s="16">
        <v>0</v>
      </c>
      <c r="U169" s="16">
        <v>59242</v>
      </c>
      <c r="V169" s="16">
        <v>0</v>
      </c>
      <c r="W169" s="16">
        <v>0</v>
      </c>
      <c r="X169" s="16">
        <v>69575.5</v>
      </c>
      <c r="Y169" s="16">
        <v>0</v>
      </c>
      <c r="Z169" s="16">
        <v>24333.5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1000</v>
      </c>
      <c r="D170" s="16">
        <v>32352</v>
      </c>
      <c r="E170" s="16">
        <v>521775.9</v>
      </c>
      <c r="F170" s="16">
        <v>92621.5</v>
      </c>
      <c r="G170" s="16">
        <v>886</v>
      </c>
      <c r="H170" s="16">
        <v>0</v>
      </c>
      <c r="I170" s="16">
        <v>0</v>
      </c>
      <c r="J170" s="16">
        <v>0</v>
      </c>
      <c r="K170" s="16">
        <v>0</v>
      </c>
      <c r="L170" s="16">
        <v>76340.5</v>
      </c>
      <c r="M170" s="16">
        <v>0</v>
      </c>
      <c r="N170" s="16">
        <v>0</v>
      </c>
      <c r="O170" s="16">
        <v>79449</v>
      </c>
      <c r="P170" s="16">
        <v>0</v>
      </c>
      <c r="Q170" s="16">
        <v>1260</v>
      </c>
      <c r="R170" s="16">
        <v>9983.5</v>
      </c>
      <c r="S170" s="16">
        <v>178304.5</v>
      </c>
      <c r="T170" s="16">
        <v>0</v>
      </c>
      <c r="U170" s="16">
        <v>29398.5</v>
      </c>
      <c r="V170" s="16">
        <v>0</v>
      </c>
      <c r="W170" s="16">
        <v>0</v>
      </c>
      <c r="X170" s="16">
        <v>69575.5</v>
      </c>
      <c r="Y170" s="16">
        <v>0</v>
      </c>
      <c r="Z170" s="16">
        <v>24333.5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1000</v>
      </c>
      <c r="D171" s="16">
        <v>32352</v>
      </c>
      <c r="E171" s="16">
        <v>521775.9</v>
      </c>
      <c r="F171" s="16">
        <v>92621.5</v>
      </c>
      <c r="G171" s="16">
        <v>745</v>
      </c>
      <c r="H171" s="16">
        <v>0</v>
      </c>
      <c r="I171" s="16">
        <v>0</v>
      </c>
      <c r="J171" s="16">
        <v>0</v>
      </c>
      <c r="K171" s="16">
        <v>0</v>
      </c>
      <c r="L171" s="16">
        <v>76340.5</v>
      </c>
      <c r="M171" s="16">
        <v>0</v>
      </c>
      <c r="N171" s="16">
        <v>0</v>
      </c>
      <c r="O171" s="16">
        <v>79449</v>
      </c>
      <c r="P171" s="16">
        <v>0</v>
      </c>
      <c r="Q171" s="16">
        <v>1260</v>
      </c>
      <c r="R171" s="16">
        <v>9833</v>
      </c>
      <c r="S171" s="16">
        <v>178304.5</v>
      </c>
      <c r="T171" s="16">
        <v>0</v>
      </c>
      <c r="U171" s="16">
        <v>29398.5</v>
      </c>
      <c r="V171" s="16">
        <v>0</v>
      </c>
      <c r="W171" s="16">
        <v>0</v>
      </c>
      <c r="X171" s="16">
        <v>69575.5</v>
      </c>
      <c r="Y171" s="16">
        <v>0</v>
      </c>
      <c r="Z171" s="16">
        <v>24333.5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1000</v>
      </c>
      <c r="D172" s="16">
        <v>32352</v>
      </c>
      <c r="E172" s="16">
        <v>521775.9</v>
      </c>
      <c r="F172" s="16">
        <v>92621.5</v>
      </c>
      <c r="G172" s="16">
        <v>745</v>
      </c>
      <c r="H172" s="16">
        <v>0</v>
      </c>
      <c r="I172" s="16">
        <v>0</v>
      </c>
      <c r="J172" s="16">
        <v>0</v>
      </c>
      <c r="K172" s="16">
        <v>0</v>
      </c>
      <c r="L172" s="16">
        <v>76340.5</v>
      </c>
      <c r="M172" s="16">
        <v>0</v>
      </c>
      <c r="N172" s="16">
        <v>0</v>
      </c>
      <c r="O172" s="16">
        <v>79449</v>
      </c>
      <c r="P172" s="16">
        <v>0</v>
      </c>
      <c r="Q172" s="16">
        <v>1260</v>
      </c>
      <c r="R172" s="16">
        <v>8679</v>
      </c>
      <c r="S172" s="16">
        <v>178304.5</v>
      </c>
      <c r="T172" s="16">
        <v>0</v>
      </c>
      <c r="U172" s="16">
        <v>29398.5</v>
      </c>
      <c r="V172" s="16">
        <v>0</v>
      </c>
      <c r="W172" s="16">
        <v>0</v>
      </c>
      <c r="X172" s="16">
        <v>69575.5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1000</v>
      </c>
      <c r="D173" s="16">
        <v>31467</v>
      </c>
      <c r="E173" s="16">
        <v>514204.9</v>
      </c>
      <c r="F173" s="16">
        <v>92621.5</v>
      </c>
      <c r="G173" s="16">
        <v>745</v>
      </c>
      <c r="H173" s="16">
        <v>0</v>
      </c>
      <c r="I173" s="16">
        <v>0</v>
      </c>
      <c r="J173" s="16">
        <v>0</v>
      </c>
      <c r="K173" s="16">
        <v>0</v>
      </c>
      <c r="L173" s="16">
        <v>76340.5</v>
      </c>
      <c r="M173" s="16">
        <v>0</v>
      </c>
      <c r="N173" s="16">
        <v>0</v>
      </c>
      <c r="O173" s="16">
        <v>79449</v>
      </c>
      <c r="P173" s="16">
        <v>0</v>
      </c>
      <c r="Q173" s="16">
        <v>1260</v>
      </c>
      <c r="R173" s="16">
        <v>8679</v>
      </c>
      <c r="S173" s="16">
        <v>154964.5</v>
      </c>
      <c r="T173" s="16">
        <v>0</v>
      </c>
      <c r="U173" s="16">
        <v>29398.5</v>
      </c>
      <c r="V173" s="16">
        <v>0</v>
      </c>
      <c r="W173" s="16">
        <v>0</v>
      </c>
      <c r="X173" s="16">
        <v>69575.5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1000</v>
      </c>
      <c r="D174" s="16">
        <v>687</v>
      </c>
      <c r="E174" s="16">
        <v>514204.9</v>
      </c>
      <c r="F174" s="16">
        <v>92621.5</v>
      </c>
      <c r="G174" s="16">
        <v>745</v>
      </c>
      <c r="H174" s="16">
        <v>0</v>
      </c>
      <c r="I174" s="16">
        <v>0</v>
      </c>
      <c r="J174" s="16">
        <v>0</v>
      </c>
      <c r="K174" s="16">
        <v>0</v>
      </c>
      <c r="L174" s="16">
        <v>76340.5</v>
      </c>
      <c r="M174" s="16">
        <v>0</v>
      </c>
      <c r="N174" s="16">
        <v>0</v>
      </c>
      <c r="O174" s="16">
        <v>79096</v>
      </c>
      <c r="P174" s="16">
        <v>0</v>
      </c>
      <c r="Q174" s="16">
        <v>1260</v>
      </c>
      <c r="R174" s="16">
        <v>8679</v>
      </c>
      <c r="S174" s="16">
        <v>154964.5</v>
      </c>
      <c r="T174" s="16">
        <v>0</v>
      </c>
      <c r="U174" s="16">
        <v>29398.5</v>
      </c>
      <c r="V174" s="16">
        <v>0</v>
      </c>
      <c r="W174" s="16">
        <v>0</v>
      </c>
      <c r="X174" s="16">
        <v>69575.5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1000</v>
      </c>
      <c r="D175" s="16">
        <v>687</v>
      </c>
      <c r="E175" s="16">
        <v>514204.9</v>
      </c>
      <c r="F175" s="16">
        <v>92621.5</v>
      </c>
      <c r="G175" s="16">
        <v>745</v>
      </c>
      <c r="H175" s="16">
        <v>0</v>
      </c>
      <c r="I175" s="16">
        <v>0</v>
      </c>
      <c r="J175" s="16">
        <v>0</v>
      </c>
      <c r="K175" s="16">
        <v>0</v>
      </c>
      <c r="L175" s="16">
        <v>76340.5</v>
      </c>
      <c r="M175" s="16">
        <v>0</v>
      </c>
      <c r="N175" s="16">
        <v>0</v>
      </c>
      <c r="O175" s="16">
        <v>79096</v>
      </c>
      <c r="P175" s="16">
        <v>0</v>
      </c>
      <c r="Q175" s="16">
        <v>1260</v>
      </c>
      <c r="R175" s="16">
        <v>8679</v>
      </c>
      <c r="S175" s="16">
        <v>154964.5</v>
      </c>
      <c r="T175" s="16">
        <v>0</v>
      </c>
      <c r="U175" s="16">
        <v>29398.5</v>
      </c>
      <c r="V175" s="16">
        <v>0</v>
      </c>
      <c r="W175" s="16">
        <v>0</v>
      </c>
      <c r="X175" s="16">
        <v>69575.5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1000</v>
      </c>
      <c r="D176" s="16">
        <v>687</v>
      </c>
      <c r="E176" s="16">
        <v>514204.9</v>
      </c>
      <c r="F176" s="16">
        <v>92621.5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76340.5</v>
      </c>
      <c r="M176" s="16">
        <v>0</v>
      </c>
      <c r="N176" s="16">
        <v>0</v>
      </c>
      <c r="O176" s="16">
        <v>79096</v>
      </c>
      <c r="P176" s="16">
        <v>0</v>
      </c>
      <c r="Q176" s="16">
        <v>1260</v>
      </c>
      <c r="R176" s="16">
        <v>8679</v>
      </c>
      <c r="S176" s="16">
        <v>145219</v>
      </c>
      <c r="T176" s="16">
        <v>0</v>
      </c>
      <c r="U176" s="16">
        <v>29110</v>
      </c>
      <c r="V176" s="16">
        <v>0</v>
      </c>
      <c r="W176" s="16">
        <v>0</v>
      </c>
      <c r="X176" s="16">
        <v>69575.5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1000</v>
      </c>
      <c r="D177" s="16">
        <v>0</v>
      </c>
      <c r="E177" s="16">
        <v>514204.9</v>
      </c>
      <c r="F177" s="16">
        <v>92621.5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79096</v>
      </c>
      <c r="P177" s="16">
        <v>0</v>
      </c>
      <c r="Q177" s="16">
        <v>503</v>
      </c>
      <c r="R177" s="16">
        <v>8679</v>
      </c>
      <c r="S177" s="16">
        <v>145219</v>
      </c>
      <c r="T177" s="16">
        <v>0</v>
      </c>
      <c r="U177" s="16">
        <v>29110</v>
      </c>
      <c r="V177" s="16">
        <v>0</v>
      </c>
      <c r="W177" s="16">
        <v>0</v>
      </c>
      <c r="X177" s="16">
        <v>69575.5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514204.9</v>
      </c>
      <c r="F178" s="16">
        <v>92621.5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79096</v>
      </c>
      <c r="P178" s="16">
        <v>0</v>
      </c>
      <c r="Q178" s="16">
        <v>326.5</v>
      </c>
      <c r="R178" s="16">
        <v>8679</v>
      </c>
      <c r="S178" s="16">
        <v>145219</v>
      </c>
      <c r="T178" s="16">
        <v>0</v>
      </c>
      <c r="U178" s="16">
        <v>16328.5</v>
      </c>
      <c r="V178" s="16">
        <v>0</v>
      </c>
      <c r="W178" s="16">
        <v>0</v>
      </c>
      <c r="X178" s="16">
        <v>69575.5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514204.9</v>
      </c>
      <c r="F179" s="16">
        <v>92621.5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79096</v>
      </c>
      <c r="P179" s="16">
        <v>0</v>
      </c>
      <c r="Q179" s="16">
        <v>326.5</v>
      </c>
      <c r="R179" s="16">
        <v>0</v>
      </c>
      <c r="S179" s="16">
        <v>145219</v>
      </c>
      <c r="T179" s="16">
        <v>0</v>
      </c>
      <c r="U179" s="16">
        <v>16328.5</v>
      </c>
      <c r="V179" s="16">
        <v>0</v>
      </c>
      <c r="W179" s="16">
        <v>0</v>
      </c>
      <c r="X179" s="16">
        <v>69575.5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514204.9</v>
      </c>
      <c r="F180" s="16">
        <v>92621.5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77818.5</v>
      </c>
      <c r="P180" s="16">
        <v>0</v>
      </c>
      <c r="Q180" s="16">
        <v>326.5</v>
      </c>
      <c r="R180" s="16">
        <v>0</v>
      </c>
      <c r="S180" s="16">
        <v>145219</v>
      </c>
      <c r="T180" s="16">
        <v>0</v>
      </c>
      <c r="U180" s="16">
        <v>16328.5</v>
      </c>
      <c r="V180" s="16">
        <v>0</v>
      </c>
      <c r="W180" s="16">
        <v>0</v>
      </c>
      <c r="X180" s="16">
        <v>69575.5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514204.9</v>
      </c>
      <c r="F181" s="16">
        <v>88499.5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77818.5</v>
      </c>
      <c r="P181" s="16">
        <v>0</v>
      </c>
      <c r="Q181" s="16">
        <v>0</v>
      </c>
      <c r="R181" s="16">
        <v>0</v>
      </c>
      <c r="S181" s="16">
        <v>145219</v>
      </c>
      <c r="T181" s="16">
        <v>0</v>
      </c>
      <c r="U181" s="16">
        <v>16328.5</v>
      </c>
      <c r="V181" s="16">
        <v>0</v>
      </c>
      <c r="W181" s="16">
        <v>0</v>
      </c>
      <c r="X181" s="16">
        <v>69575.5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514204.9</v>
      </c>
      <c r="F182" s="16">
        <v>88499.5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77818.5</v>
      </c>
      <c r="P182" s="16">
        <v>0</v>
      </c>
      <c r="Q182" s="16">
        <v>0</v>
      </c>
      <c r="R182" s="16">
        <v>0</v>
      </c>
      <c r="S182" s="16">
        <v>145219</v>
      </c>
      <c r="T182" s="16">
        <v>0</v>
      </c>
      <c r="U182" s="16">
        <v>16328.5</v>
      </c>
      <c r="V182" s="16">
        <v>0</v>
      </c>
      <c r="W182" s="16">
        <v>0</v>
      </c>
      <c r="X182" s="16">
        <v>69575.5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514204.9</v>
      </c>
      <c r="F183" s="16">
        <v>88499.5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77818.5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16328.5</v>
      </c>
      <c r="V183" s="16">
        <v>0</v>
      </c>
      <c r="W183" s="16">
        <v>0</v>
      </c>
      <c r="X183" s="16">
        <v>69575.5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514074.9</v>
      </c>
      <c r="F184" s="16">
        <v>88499.5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16328.5</v>
      </c>
      <c r="V184" s="16">
        <v>0</v>
      </c>
      <c r="W184" s="16">
        <v>0</v>
      </c>
      <c r="X184" s="16">
        <v>69575.5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514074.9</v>
      </c>
      <c r="F185" s="16">
        <v>88499.5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16328.5</v>
      </c>
      <c r="V185" s="16">
        <v>0</v>
      </c>
      <c r="W185" s="16">
        <v>0</v>
      </c>
      <c r="X185" s="16">
        <v>69575.5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511834.9</v>
      </c>
      <c r="F186" s="16">
        <v>23315.5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69575.5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511834.9</v>
      </c>
      <c r="F187" s="16">
        <v>23315.5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511834.9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511834.9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511834.9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1000</v>
      </c>
      <c r="D193" s="16">
        <v>0</v>
      </c>
      <c r="E193" s="16">
        <v>521775.9</v>
      </c>
      <c r="F193" s="16">
        <v>92621.5</v>
      </c>
      <c r="G193" s="16">
        <v>886</v>
      </c>
      <c r="H193" s="16">
        <v>0</v>
      </c>
      <c r="I193" s="16">
        <v>0</v>
      </c>
      <c r="J193" s="16">
        <v>0</v>
      </c>
      <c r="K193" s="16">
        <v>0</v>
      </c>
      <c r="L193" s="16">
        <v>76340.5</v>
      </c>
      <c r="M193" s="16">
        <v>0</v>
      </c>
      <c r="N193" s="16">
        <v>0</v>
      </c>
      <c r="O193" s="16">
        <v>88287</v>
      </c>
      <c r="P193" s="16">
        <v>0</v>
      </c>
      <c r="Q193" s="16">
        <v>1260</v>
      </c>
      <c r="R193" s="16">
        <v>11409.5</v>
      </c>
      <c r="S193" s="16">
        <v>178304.5</v>
      </c>
      <c r="T193" s="16">
        <v>0</v>
      </c>
      <c r="U193" s="16">
        <v>0</v>
      </c>
      <c r="V193" s="16">
        <v>0</v>
      </c>
      <c r="W193" s="16">
        <v>0</v>
      </c>
      <c r="X193" s="16">
        <v>69575.5</v>
      </c>
      <c r="Y193" s="16">
        <v>0</v>
      </c>
      <c r="Z193" s="16">
        <v>0</v>
      </c>
      <c r="AA193" s="16">
        <v>0</v>
      </c>
      <c r="AB193" s="16">
        <v>1041460.3</v>
      </c>
      <c r="AC193" s="16">
        <v>1041460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1000</v>
      </c>
      <c r="D194" s="16">
        <v>0</v>
      </c>
      <c r="E194" s="16">
        <v>521775.9</v>
      </c>
      <c r="F194" s="16">
        <v>92621.5</v>
      </c>
      <c r="G194" s="16">
        <v>886</v>
      </c>
      <c r="H194" s="16">
        <v>0</v>
      </c>
      <c r="I194" s="16">
        <v>0</v>
      </c>
      <c r="J194" s="16">
        <v>0</v>
      </c>
      <c r="K194" s="16">
        <v>0</v>
      </c>
      <c r="L194" s="16">
        <v>76340.5</v>
      </c>
      <c r="M194" s="16">
        <v>0</v>
      </c>
      <c r="N194" s="16">
        <v>0</v>
      </c>
      <c r="O194" s="16">
        <v>88287</v>
      </c>
      <c r="P194" s="16">
        <v>0</v>
      </c>
      <c r="Q194" s="16">
        <v>1260</v>
      </c>
      <c r="R194" s="16">
        <v>11409.5</v>
      </c>
      <c r="S194" s="16">
        <v>178304.5</v>
      </c>
      <c r="T194" s="16">
        <v>0</v>
      </c>
      <c r="U194" s="16">
        <v>0</v>
      </c>
      <c r="V194" s="16">
        <v>0</v>
      </c>
      <c r="W194" s="16">
        <v>0</v>
      </c>
      <c r="X194" s="16">
        <v>69575.5</v>
      </c>
      <c r="Y194" s="16">
        <v>0</v>
      </c>
      <c r="Z194" s="16">
        <v>0</v>
      </c>
      <c r="AA194" s="16">
        <v>0</v>
      </c>
      <c r="AB194" s="16">
        <v>1041460.3</v>
      </c>
      <c r="AC194" s="16">
        <v>1041460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514204.9</v>
      </c>
      <c r="F195" s="16">
        <v>92621.5</v>
      </c>
      <c r="G195" s="16">
        <v>745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77818.5</v>
      </c>
      <c r="P195" s="16">
        <v>0</v>
      </c>
      <c r="Q195" s="16">
        <v>1260</v>
      </c>
      <c r="R195" s="16">
        <v>0</v>
      </c>
      <c r="S195" s="16">
        <v>0</v>
      </c>
      <c r="T195" s="16">
        <v>0</v>
      </c>
      <c r="U195" s="16">
        <v>285208.40000000002</v>
      </c>
      <c r="V195" s="16">
        <v>0</v>
      </c>
      <c r="W195" s="16">
        <v>0</v>
      </c>
      <c r="X195" s="16">
        <v>69575.5</v>
      </c>
      <c r="Y195" s="16">
        <v>0</v>
      </c>
      <c r="Z195" s="16">
        <v>0</v>
      </c>
      <c r="AA195" s="16">
        <v>0</v>
      </c>
      <c r="AB195" s="16">
        <v>1041433.8</v>
      </c>
      <c r="AC195" s="16">
        <v>1041434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1000</v>
      </c>
      <c r="D196" s="16">
        <v>0</v>
      </c>
      <c r="E196" s="16">
        <v>514204.9</v>
      </c>
      <c r="F196" s="16">
        <v>92621.5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76340.5</v>
      </c>
      <c r="M196" s="16">
        <v>0</v>
      </c>
      <c r="N196" s="16">
        <v>0</v>
      </c>
      <c r="O196" s="16">
        <v>79449</v>
      </c>
      <c r="P196" s="16">
        <v>0</v>
      </c>
      <c r="Q196" s="16">
        <v>1260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273887.40000000002</v>
      </c>
      <c r="Y196" s="16">
        <v>0</v>
      </c>
      <c r="Z196" s="16">
        <v>0</v>
      </c>
      <c r="AA196" s="16">
        <v>0</v>
      </c>
      <c r="AB196" s="16">
        <v>1038763.3</v>
      </c>
      <c r="AC196" s="16">
        <v>1038763</v>
      </c>
      <c r="AD196" s="16">
        <v>-0.3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1000</v>
      </c>
      <c r="D197" s="16">
        <v>59405</v>
      </c>
      <c r="E197" s="16">
        <v>511834.9</v>
      </c>
      <c r="F197" s="16">
        <v>23315.5</v>
      </c>
      <c r="G197" s="16">
        <v>886</v>
      </c>
      <c r="H197" s="16">
        <v>0</v>
      </c>
      <c r="I197" s="16">
        <v>0</v>
      </c>
      <c r="J197" s="16">
        <v>0</v>
      </c>
      <c r="K197" s="16">
        <v>0</v>
      </c>
      <c r="L197" s="16">
        <v>76340.5</v>
      </c>
      <c r="M197" s="16">
        <v>0</v>
      </c>
      <c r="N197" s="16">
        <v>0</v>
      </c>
      <c r="O197" s="16">
        <v>88287</v>
      </c>
      <c r="P197" s="16">
        <v>0</v>
      </c>
      <c r="Q197" s="16">
        <v>326.5</v>
      </c>
      <c r="R197" s="16">
        <v>9983.5</v>
      </c>
      <c r="S197" s="16">
        <v>178304.5</v>
      </c>
      <c r="T197" s="16">
        <v>0</v>
      </c>
      <c r="U197" s="16">
        <v>16328.5</v>
      </c>
      <c r="V197" s="16">
        <v>0</v>
      </c>
      <c r="W197" s="16">
        <v>0</v>
      </c>
      <c r="X197" s="16">
        <v>69575.5</v>
      </c>
      <c r="Y197" s="16">
        <v>0</v>
      </c>
      <c r="Z197" s="16">
        <v>0</v>
      </c>
      <c r="AA197" s="16">
        <v>0</v>
      </c>
      <c r="AB197" s="16">
        <v>1035587.3</v>
      </c>
      <c r="AC197" s="16">
        <v>1035589</v>
      </c>
      <c r="AD197" s="16">
        <v>1.7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1000</v>
      </c>
      <c r="D198" s="16">
        <v>687</v>
      </c>
      <c r="E198" s="16">
        <v>514074.9</v>
      </c>
      <c r="F198" s="16">
        <v>92621.5</v>
      </c>
      <c r="G198" s="16">
        <v>745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79449</v>
      </c>
      <c r="P198" s="16">
        <v>0</v>
      </c>
      <c r="Q198" s="16">
        <v>1260</v>
      </c>
      <c r="R198" s="16">
        <v>8679</v>
      </c>
      <c r="S198" s="16">
        <v>178304.5</v>
      </c>
      <c r="T198" s="16">
        <v>0</v>
      </c>
      <c r="U198" s="16">
        <v>29110</v>
      </c>
      <c r="V198" s="16">
        <v>0</v>
      </c>
      <c r="W198" s="16">
        <v>0</v>
      </c>
      <c r="X198" s="16">
        <v>132863.5</v>
      </c>
      <c r="Y198" s="16">
        <v>0</v>
      </c>
      <c r="Z198" s="16">
        <v>0</v>
      </c>
      <c r="AA198" s="16">
        <v>0</v>
      </c>
      <c r="AB198" s="16">
        <v>1038794.3</v>
      </c>
      <c r="AC198" s="16">
        <v>1038794</v>
      </c>
      <c r="AD198" s="16">
        <v>-0.3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32572</v>
      </c>
      <c r="E199" s="16">
        <v>514204.9</v>
      </c>
      <c r="F199" s="16">
        <v>23315.5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76340.5</v>
      </c>
      <c r="M199" s="16">
        <v>0</v>
      </c>
      <c r="N199" s="16">
        <v>0</v>
      </c>
      <c r="O199" s="16">
        <v>0</v>
      </c>
      <c r="P199" s="16">
        <v>0</v>
      </c>
      <c r="Q199" s="16">
        <v>503</v>
      </c>
      <c r="R199" s="16">
        <v>0</v>
      </c>
      <c r="S199" s="16">
        <v>145219</v>
      </c>
      <c r="T199" s="16">
        <v>0</v>
      </c>
      <c r="U199" s="16">
        <v>175903.5</v>
      </c>
      <c r="V199" s="16">
        <v>0</v>
      </c>
      <c r="W199" s="16">
        <v>0</v>
      </c>
      <c r="X199" s="16">
        <v>69575.5</v>
      </c>
      <c r="Y199" s="16">
        <v>0</v>
      </c>
      <c r="Z199" s="16">
        <v>0</v>
      </c>
      <c r="AA199" s="16">
        <v>0</v>
      </c>
      <c r="AB199" s="16">
        <v>1037633.8</v>
      </c>
      <c r="AC199" s="16">
        <v>1037633</v>
      </c>
      <c r="AD199" s="16">
        <v>-0.8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514074.9</v>
      </c>
      <c r="F200" s="16">
        <v>88499.5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76340.5</v>
      </c>
      <c r="M200" s="16">
        <v>0</v>
      </c>
      <c r="N200" s="16">
        <v>0</v>
      </c>
      <c r="O200" s="16">
        <v>88287</v>
      </c>
      <c r="P200" s="16">
        <v>0</v>
      </c>
      <c r="Q200" s="16">
        <v>0</v>
      </c>
      <c r="R200" s="16">
        <v>0</v>
      </c>
      <c r="S200" s="16">
        <v>178304.5</v>
      </c>
      <c r="T200" s="16">
        <v>0</v>
      </c>
      <c r="U200" s="16">
        <v>16328.5</v>
      </c>
      <c r="V200" s="16">
        <v>0</v>
      </c>
      <c r="W200" s="16">
        <v>0</v>
      </c>
      <c r="X200" s="16">
        <v>69575.5</v>
      </c>
      <c r="Y200" s="16">
        <v>0</v>
      </c>
      <c r="Z200" s="16">
        <v>0</v>
      </c>
      <c r="AA200" s="16">
        <v>0</v>
      </c>
      <c r="AB200" s="16">
        <v>1031410.3</v>
      </c>
      <c r="AC200" s="16">
        <v>1031409</v>
      </c>
      <c r="AD200" s="16">
        <v>-1.3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32352</v>
      </c>
      <c r="E201" s="16">
        <v>511834.9</v>
      </c>
      <c r="F201" s="16">
        <v>88499.5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88287</v>
      </c>
      <c r="P201" s="16">
        <v>0</v>
      </c>
      <c r="Q201" s="16">
        <v>0</v>
      </c>
      <c r="R201" s="16">
        <v>8679</v>
      </c>
      <c r="S201" s="16">
        <v>0</v>
      </c>
      <c r="T201" s="16">
        <v>0</v>
      </c>
      <c r="U201" s="16">
        <v>29110</v>
      </c>
      <c r="V201" s="16">
        <v>0</v>
      </c>
      <c r="W201" s="16">
        <v>0</v>
      </c>
      <c r="X201" s="16">
        <v>273887.40000000002</v>
      </c>
      <c r="Y201" s="16">
        <v>0</v>
      </c>
      <c r="Z201" s="16">
        <v>0</v>
      </c>
      <c r="AA201" s="16">
        <v>0</v>
      </c>
      <c r="AB201" s="16">
        <v>1032649.8</v>
      </c>
      <c r="AC201" s="16">
        <v>1032652</v>
      </c>
      <c r="AD201" s="16">
        <v>2.2000000000000002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32352</v>
      </c>
      <c r="E202" s="16">
        <v>514204.9</v>
      </c>
      <c r="F202" s="16">
        <v>88499.5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76340.5</v>
      </c>
      <c r="M202" s="16">
        <v>0</v>
      </c>
      <c r="N202" s="16">
        <v>0</v>
      </c>
      <c r="O202" s="16">
        <v>79096</v>
      </c>
      <c r="P202" s="16">
        <v>0</v>
      </c>
      <c r="Q202" s="16">
        <v>0</v>
      </c>
      <c r="R202" s="16">
        <v>0</v>
      </c>
      <c r="S202" s="16">
        <v>145219</v>
      </c>
      <c r="T202" s="16">
        <v>0</v>
      </c>
      <c r="U202" s="16">
        <v>29398.5</v>
      </c>
      <c r="V202" s="16">
        <v>0</v>
      </c>
      <c r="W202" s="16">
        <v>0</v>
      </c>
      <c r="X202" s="16">
        <v>69575.5</v>
      </c>
      <c r="Y202" s="16">
        <v>0</v>
      </c>
      <c r="Z202" s="16">
        <v>0</v>
      </c>
      <c r="AA202" s="16">
        <v>0</v>
      </c>
      <c r="AB202" s="16">
        <v>1034685.8</v>
      </c>
      <c r="AC202" s="16">
        <v>1034685</v>
      </c>
      <c r="AD202" s="16">
        <v>-0.8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1000</v>
      </c>
      <c r="D203" s="16">
        <v>0</v>
      </c>
      <c r="E203" s="16">
        <v>521775.9</v>
      </c>
      <c r="F203" s="16">
        <v>92621.5</v>
      </c>
      <c r="G203" s="16">
        <v>886</v>
      </c>
      <c r="H203" s="16">
        <v>0</v>
      </c>
      <c r="I203" s="16">
        <v>0</v>
      </c>
      <c r="J203" s="16">
        <v>0</v>
      </c>
      <c r="K203" s="16">
        <v>0</v>
      </c>
      <c r="L203" s="16">
        <v>76340.5</v>
      </c>
      <c r="M203" s="16">
        <v>0</v>
      </c>
      <c r="N203" s="16">
        <v>0</v>
      </c>
      <c r="O203" s="16">
        <v>79449</v>
      </c>
      <c r="P203" s="16">
        <v>0</v>
      </c>
      <c r="Q203" s="16">
        <v>1260</v>
      </c>
      <c r="R203" s="16">
        <v>9983.5</v>
      </c>
      <c r="S203" s="16">
        <v>145219</v>
      </c>
      <c r="T203" s="16">
        <v>0</v>
      </c>
      <c r="U203" s="16">
        <v>16328.5</v>
      </c>
      <c r="V203" s="16">
        <v>0</v>
      </c>
      <c r="W203" s="16">
        <v>0</v>
      </c>
      <c r="X203" s="16">
        <v>69575.5</v>
      </c>
      <c r="Y203" s="16">
        <v>0</v>
      </c>
      <c r="Z203" s="16">
        <v>24498.5</v>
      </c>
      <c r="AA203" s="16">
        <v>0</v>
      </c>
      <c r="AB203" s="16">
        <v>1038937.8</v>
      </c>
      <c r="AC203" s="16">
        <v>1038937</v>
      </c>
      <c r="AD203" s="16">
        <v>-0.8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176269</v>
      </c>
      <c r="D204" s="16">
        <v>0</v>
      </c>
      <c r="E204" s="16">
        <v>514204.9</v>
      </c>
      <c r="F204" s="16">
        <v>92621.5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77818.5</v>
      </c>
      <c r="P204" s="16">
        <v>0</v>
      </c>
      <c r="Q204" s="16">
        <v>326.5</v>
      </c>
      <c r="R204" s="16">
        <v>0</v>
      </c>
      <c r="S204" s="16">
        <v>0</v>
      </c>
      <c r="T204" s="16">
        <v>0</v>
      </c>
      <c r="U204" s="16">
        <v>175903.5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1037143.8</v>
      </c>
      <c r="AC204" s="16">
        <v>1037144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264442.40000000002</v>
      </c>
      <c r="E205" s="16">
        <v>521775.9</v>
      </c>
      <c r="F205" s="16">
        <v>92621.5</v>
      </c>
      <c r="G205" s="16">
        <v>745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8679</v>
      </c>
      <c r="S205" s="16">
        <v>145219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1033482.8</v>
      </c>
      <c r="AC205" s="16">
        <v>1033483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1000</v>
      </c>
      <c r="D206" s="16">
        <v>0</v>
      </c>
      <c r="E206" s="16">
        <v>521775.9</v>
      </c>
      <c r="F206" s="16">
        <v>92621.5</v>
      </c>
      <c r="G206" s="16">
        <v>745</v>
      </c>
      <c r="H206" s="16">
        <v>0</v>
      </c>
      <c r="I206" s="16">
        <v>0</v>
      </c>
      <c r="J206" s="16">
        <v>0</v>
      </c>
      <c r="K206" s="16">
        <v>0</v>
      </c>
      <c r="L206" s="16">
        <v>76340.5</v>
      </c>
      <c r="M206" s="16">
        <v>0</v>
      </c>
      <c r="N206" s="16">
        <v>0</v>
      </c>
      <c r="O206" s="16">
        <v>79096</v>
      </c>
      <c r="P206" s="16">
        <v>0</v>
      </c>
      <c r="Q206" s="16">
        <v>1260</v>
      </c>
      <c r="R206" s="16">
        <v>8679</v>
      </c>
      <c r="S206" s="16">
        <v>145219</v>
      </c>
      <c r="T206" s="16">
        <v>0</v>
      </c>
      <c r="U206" s="16">
        <v>16328.5</v>
      </c>
      <c r="V206" s="16">
        <v>0</v>
      </c>
      <c r="W206" s="16">
        <v>0</v>
      </c>
      <c r="X206" s="16">
        <v>69575.5</v>
      </c>
      <c r="Y206" s="16">
        <v>0</v>
      </c>
      <c r="Z206" s="16">
        <v>24333.5</v>
      </c>
      <c r="AA206" s="16">
        <v>0</v>
      </c>
      <c r="AB206" s="16">
        <v>1036974.3</v>
      </c>
      <c r="AC206" s="16">
        <v>1036974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1000</v>
      </c>
      <c r="D207" s="16">
        <v>31467</v>
      </c>
      <c r="E207" s="16">
        <v>514204.9</v>
      </c>
      <c r="F207" s="16">
        <v>92621.5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76340.5</v>
      </c>
      <c r="M207" s="16">
        <v>0</v>
      </c>
      <c r="N207" s="16">
        <v>0</v>
      </c>
      <c r="O207" s="16">
        <v>79096</v>
      </c>
      <c r="P207" s="16">
        <v>0</v>
      </c>
      <c r="Q207" s="16">
        <v>1260</v>
      </c>
      <c r="R207" s="16">
        <v>0</v>
      </c>
      <c r="S207" s="16">
        <v>154964.5</v>
      </c>
      <c r="T207" s="16">
        <v>0</v>
      </c>
      <c r="U207" s="16">
        <v>16328.5</v>
      </c>
      <c r="V207" s="16">
        <v>0</v>
      </c>
      <c r="W207" s="16">
        <v>0</v>
      </c>
      <c r="X207" s="16">
        <v>69575.5</v>
      </c>
      <c r="Y207" s="16">
        <v>0</v>
      </c>
      <c r="Z207" s="16">
        <v>0</v>
      </c>
      <c r="AA207" s="16">
        <v>0</v>
      </c>
      <c r="AB207" s="16">
        <v>1036858.3</v>
      </c>
      <c r="AC207" s="16">
        <v>1036858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1000</v>
      </c>
      <c r="D208" s="16">
        <v>0</v>
      </c>
      <c r="E208" s="16">
        <v>521775.9</v>
      </c>
      <c r="F208" s="16">
        <v>92621.5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86875</v>
      </c>
      <c r="S208" s="16">
        <v>178304.5</v>
      </c>
      <c r="T208" s="16">
        <v>0</v>
      </c>
      <c r="U208" s="16">
        <v>0</v>
      </c>
      <c r="V208" s="16">
        <v>0</v>
      </c>
      <c r="W208" s="16">
        <v>0</v>
      </c>
      <c r="X208" s="16">
        <v>132863.5</v>
      </c>
      <c r="Y208" s="16">
        <v>0</v>
      </c>
      <c r="Z208" s="16">
        <v>24498.5</v>
      </c>
      <c r="AA208" s="16">
        <v>0</v>
      </c>
      <c r="AB208" s="16">
        <v>1037938.8</v>
      </c>
      <c r="AC208" s="16">
        <v>1037938</v>
      </c>
      <c r="AD208" s="16">
        <v>-0.8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521775.9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79096</v>
      </c>
      <c r="P209" s="16">
        <v>0</v>
      </c>
      <c r="Q209" s="16">
        <v>0</v>
      </c>
      <c r="R209" s="16">
        <v>8679</v>
      </c>
      <c r="S209" s="16">
        <v>145219</v>
      </c>
      <c r="T209" s="16">
        <v>0</v>
      </c>
      <c r="U209" s="16">
        <v>285208.40000000002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1039978.3</v>
      </c>
      <c r="AC209" s="16">
        <v>1039978</v>
      </c>
      <c r="AD209" s="16">
        <v>-0.3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511834.9</v>
      </c>
      <c r="F210" s="16">
        <v>88499.5</v>
      </c>
      <c r="G210" s="16">
        <v>0</v>
      </c>
      <c r="H210" s="16">
        <v>0</v>
      </c>
      <c r="I210" s="16">
        <v>0</v>
      </c>
      <c r="J210" s="16">
        <v>302965.90000000002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61270.5</v>
      </c>
      <c r="V210" s="16">
        <v>0</v>
      </c>
      <c r="W210" s="16">
        <v>0</v>
      </c>
      <c r="X210" s="16">
        <v>69575.5</v>
      </c>
      <c r="Y210" s="16">
        <v>0</v>
      </c>
      <c r="Z210" s="16">
        <v>0</v>
      </c>
      <c r="AA210" s="16">
        <v>0</v>
      </c>
      <c r="AB210" s="16">
        <v>1034146.3</v>
      </c>
      <c r="AC210" s="16">
        <v>1034148</v>
      </c>
      <c r="AD210" s="16">
        <v>1.7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1000</v>
      </c>
      <c r="D211" s="16">
        <v>0</v>
      </c>
      <c r="E211" s="16">
        <v>514204.9</v>
      </c>
      <c r="F211" s="16">
        <v>92621.5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77818.5</v>
      </c>
      <c r="P211" s="16">
        <v>0</v>
      </c>
      <c r="Q211" s="16">
        <v>0</v>
      </c>
      <c r="R211" s="16">
        <v>86823.5</v>
      </c>
      <c r="S211" s="16">
        <v>154964.5</v>
      </c>
      <c r="T211" s="16">
        <v>0</v>
      </c>
      <c r="U211" s="16">
        <v>16328.5</v>
      </c>
      <c r="V211" s="16">
        <v>0</v>
      </c>
      <c r="W211" s="16">
        <v>0</v>
      </c>
      <c r="X211" s="16">
        <v>69575.5</v>
      </c>
      <c r="Y211" s="16">
        <v>0</v>
      </c>
      <c r="Z211" s="16">
        <v>24498.5</v>
      </c>
      <c r="AA211" s="16">
        <v>0</v>
      </c>
      <c r="AB211" s="16">
        <v>1037835.3</v>
      </c>
      <c r="AC211" s="16">
        <v>1037835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3228.5</v>
      </c>
      <c r="C212" s="16">
        <v>1000</v>
      </c>
      <c r="D212" s="16">
        <v>59405</v>
      </c>
      <c r="E212" s="16">
        <v>521775.9</v>
      </c>
      <c r="F212" s="16">
        <v>92621.5</v>
      </c>
      <c r="G212" s="16">
        <v>886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79449</v>
      </c>
      <c r="P212" s="16">
        <v>0</v>
      </c>
      <c r="Q212" s="16">
        <v>1260</v>
      </c>
      <c r="R212" s="16">
        <v>0</v>
      </c>
      <c r="S212" s="16">
        <v>178304.5</v>
      </c>
      <c r="T212" s="16">
        <v>0</v>
      </c>
      <c r="U212" s="16">
        <v>16328.5</v>
      </c>
      <c r="V212" s="16">
        <v>0</v>
      </c>
      <c r="W212" s="16">
        <v>0</v>
      </c>
      <c r="X212" s="16">
        <v>69575.5</v>
      </c>
      <c r="Y212" s="16">
        <v>0</v>
      </c>
      <c r="Z212" s="16">
        <v>24498.5</v>
      </c>
      <c r="AA212" s="16">
        <v>0</v>
      </c>
      <c r="AB212" s="16">
        <v>1048332.8</v>
      </c>
      <c r="AC212" s="16">
        <v>1048332</v>
      </c>
      <c r="AD212" s="16">
        <v>-0.8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687</v>
      </c>
      <c r="E213" s="16">
        <v>511834.9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76340.5</v>
      </c>
      <c r="M213" s="16">
        <v>0</v>
      </c>
      <c r="N213" s="16">
        <v>0</v>
      </c>
      <c r="O213" s="16">
        <v>88287</v>
      </c>
      <c r="P213" s="16">
        <v>0</v>
      </c>
      <c r="Q213" s="16">
        <v>0</v>
      </c>
      <c r="R213" s="16">
        <v>86823.5</v>
      </c>
      <c r="S213" s="16">
        <v>145219</v>
      </c>
      <c r="T213" s="16">
        <v>0</v>
      </c>
      <c r="U213" s="16">
        <v>61270.5</v>
      </c>
      <c r="V213" s="16">
        <v>0</v>
      </c>
      <c r="W213" s="16">
        <v>0</v>
      </c>
      <c r="X213" s="16">
        <v>69575.5</v>
      </c>
      <c r="Y213" s="16">
        <v>0</v>
      </c>
      <c r="Z213" s="16">
        <v>0</v>
      </c>
      <c r="AA213" s="16">
        <v>0</v>
      </c>
      <c r="AB213" s="16">
        <v>1040037.8</v>
      </c>
      <c r="AC213" s="16">
        <v>1040040</v>
      </c>
      <c r="AD213" s="16">
        <v>2.2000000000000002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59405</v>
      </c>
      <c r="E214" s="16">
        <v>511834.9</v>
      </c>
      <c r="F214" s="16">
        <v>92621.5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79096</v>
      </c>
      <c r="P214" s="16">
        <v>0</v>
      </c>
      <c r="Q214" s="16">
        <v>0</v>
      </c>
      <c r="R214" s="16">
        <v>86823.5</v>
      </c>
      <c r="S214" s="16">
        <v>178304.5</v>
      </c>
      <c r="T214" s="16">
        <v>0</v>
      </c>
      <c r="U214" s="16">
        <v>29398.5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1037483.8</v>
      </c>
      <c r="AC214" s="16">
        <v>1037486</v>
      </c>
      <c r="AD214" s="16">
        <v>2.2000000000000002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32572</v>
      </c>
      <c r="E215" s="16">
        <v>514204.9</v>
      </c>
      <c r="F215" s="16">
        <v>92621.5</v>
      </c>
      <c r="G215" s="16">
        <v>886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88287</v>
      </c>
      <c r="P215" s="16">
        <v>0</v>
      </c>
      <c r="Q215" s="16">
        <v>326.5</v>
      </c>
      <c r="R215" s="16">
        <v>11409.5</v>
      </c>
      <c r="S215" s="16">
        <v>178304.5</v>
      </c>
      <c r="T215" s="16">
        <v>0</v>
      </c>
      <c r="U215" s="16">
        <v>29398.5</v>
      </c>
      <c r="V215" s="16">
        <v>0</v>
      </c>
      <c r="W215" s="16">
        <v>0</v>
      </c>
      <c r="X215" s="16">
        <v>69575.5</v>
      </c>
      <c r="Y215" s="16">
        <v>0</v>
      </c>
      <c r="Z215" s="16">
        <v>24498.5</v>
      </c>
      <c r="AA215" s="16">
        <v>0</v>
      </c>
      <c r="AB215" s="16">
        <v>1042084.3</v>
      </c>
      <c r="AC215" s="16">
        <v>1042084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264442.40000000002</v>
      </c>
      <c r="E216" s="16">
        <v>514204.9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1260</v>
      </c>
      <c r="R216" s="16">
        <v>0</v>
      </c>
      <c r="S216" s="16">
        <v>0</v>
      </c>
      <c r="T216" s="16">
        <v>0</v>
      </c>
      <c r="U216" s="16">
        <v>29398.5</v>
      </c>
      <c r="V216" s="16">
        <v>0</v>
      </c>
      <c r="W216" s="16">
        <v>161582</v>
      </c>
      <c r="X216" s="16">
        <v>69575.5</v>
      </c>
      <c r="Y216" s="16">
        <v>0</v>
      </c>
      <c r="Z216" s="16">
        <v>0</v>
      </c>
      <c r="AA216" s="16">
        <v>0</v>
      </c>
      <c r="AB216" s="16">
        <v>1040463.3</v>
      </c>
      <c r="AC216" s="16">
        <v>1040463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514204.9</v>
      </c>
      <c r="F217" s="16">
        <v>88499.5</v>
      </c>
      <c r="G217" s="16">
        <v>886</v>
      </c>
      <c r="H217" s="16">
        <v>0</v>
      </c>
      <c r="I217" s="16">
        <v>0</v>
      </c>
      <c r="J217" s="16">
        <v>0</v>
      </c>
      <c r="K217" s="16">
        <v>0</v>
      </c>
      <c r="L217" s="16">
        <v>76340.5</v>
      </c>
      <c r="M217" s="16">
        <v>0</v>
      </c>
      <c r="N217" s="16">
        <v>0</v>
      </c>
      <c r="O217" s="16">
        <v>77818.5</v>
      </c>
      <c r="P217" s="16">
        <v>0</v>
      </c>
      <c r="Q217" s="16">
        <v>1260</v>
      </c>
      <c r="R217" s="16">
        <v>8679</v>
      </c>
      <c r="S217" s="16">
        <v>0</v>
      </c>
      <c r="T217" s="16">
        <v>0</v>
      </c>
      <c r="U217" s="16">
        <v>175903.5</v>
      </c>
      <c r="V217" s="16">
        <v>0</v>
      </c>
      <c r="W217" s="16">
        <v>0</v>
      </c>
      <c r="X217" s="16">
        <v>69575.5</v>
      </c>
      <c r="Y217" s="16">
        <v>0</v>
      </c>
      <c r="Z217" s="16">
        <v>24498.5</v>
      </c>
      <c r="AA217" s="16">
        <v>0</v>
      </c>
      <c r="AB217" s="16">
        <v>1037665.8</v>
      </c>
      <c r="AC217" s="16">
        <v>1037665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1000</v>
      </c>
      <c r="D218" s="16">
        <v>0</v>
      </c>
      <c r="E218" s="16">
        <v>521775.9</v>
      </c>
      <c r="F218" s="16">
        <v>92621.5</v>
      </c>
      <c r="G218" s="16">
        <v>886</v>
      </c>
      <c r="H218" s="16">
        <v>0</v>
      </c>
      <c r="I218" s="16">
        <v>0</v>
      </c>
      <c r="J218" s="16">
        <v>0</v>
      </c>
      <c r="K218" s="16">
        <v>0</v>
      </c>
      <c r="L218" s="16">
        <v>76340.5</v>
      </c>
      <c r="M218" s="16">
        <v>0</v>
      </c>
      <c r="N218" s="16">
        <v>0</v>
      </c>
      <c r="O218" s="16">
        <v>0</v>
      </c>
      <c r="P218" s="16">
        <v>0</v>
      </c>
      <c r="Q218" s="16">
        <v>1260</v>
      </c>
      <c r="R218" s="16">
        <v>0</v>
      </c>
      <c r="S218" s="16">
        <v>154964.5</v>
      </c>
      <c r="T218" s="16">
        <v>0</v>
      </c>
      <c r="U218" s="16">
        <v>29398.5</v>
      </c>
      <c r="V218" s="16">
        <v>0</v>
      </c>
      <c r="W218" s="16">
        <v>0</v>
      </c>
      <c r="X218" s="16">
        <v>132863.5</v>
      </c>
      <c r="Y218" s="16">
        <v>0</v>
      </c>
      <c r="Z218" s="16">
        <v>24498.5</v>
      </c>
      <c r="AA218" s="16">
        <v>0</v>
      </c>
      <c r="AB218" s="16">
        <v>1035608.8</v>
      </c>
      <c r="AC218" s="16">
        <v>1035608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1000</v>
      </c>
      <c r="D219" s="16">
        <v>32352</v>
      </c>
      <c r="E219" s="16">
        <v>521775.9</v>
      </c>
      <c r="F219" s="16">
        <v>92621.5</v>
      </c>
      <c r="G219" s="16">
        <v>745</v>
      </c>
      <c r="H219" s="16">
        <v>0</v>
      </c>
      <c r="I219" s="16">
        <v>0</v>
      </c>
      <c r="J219" s="16">
        <v>0</v>
      </c>
      <c r="K219" s="16">
        <v>0</v>
      </c>
      <c r="L219" s="16">
        <v>76340.5</v>
      </c>
      <c r="M219" s="16">
        <v>0</v>
      </c>
      <c r="N219" s="16">
        <v>0</v>
      </c>
      <c r="O219" s="16">
        <v>0</v>
      </c>
      <c r="P219" s="16">
        <v>0</v>
      </c>
      <c r="Q219" s="16">
        <v>1260</v>
      </c>
      <c r="R219" s="16">
        <v>0</v>
      </c>
      <c r="S219" s="16">
        <v>0</v>
      </c>
      <c r="T219" s="16">
        <v>0</v>
      </c>
      <c r="U219" s="16">
        <v>59242</v>
      </c>
      <c r="V219" s="16">
        <v>0</v>
      </c>
      <c r="W219" s="16">
        <v>158895.5</v>
      </c>
      <c r="X219" s="16">
        <v>69575.5</v>
      </c>
      <c r="Y219" s="16">
        <v>0</v>
      </c>
      <c r="Z219" s="16">
        <v>24333.5</v>
      </c>
      <c r="AA219" s="16">
        <v>0</v>
      </c>
      <c r="AB219" s="16">
        <v>1038141.3</v>
      </c>
      <c r="AC219" s="16">
        <v>1038141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1000</v>
      </c>
      <c r="D220" s="16">
        <v>32352</v>
      </c>
      <c r="E220" s="16">
        <v>521775.9</v>
      </c>
      <c r="F220" s="16">
        <v>92621.5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79096</v>
      </c>
      <c r="P220" s="16">
        <v>0</v>
      </c>
      <c r="Q220" s="16">
        <v>1260</v>
      </c>
      <c r="R220" s="16">
        <v>9833</v>
      </c>
      <c r="S220" s="16">
        <v>178304.5</v>
      </c>
      <c r="T220" s="16">
        <v>0</v>
      </c>
      <c r="U220" s="16">
        <v>29398.5</v>
      </c>
      <c r="V220" s="16">
        <v>0</v>
      </c>
      <c r="W220" s="16">
        <v>0</v>
      </c>
      <c r="X220" s="16">
        <v>69575.5</v>
      </c>
      <c r="Y220" s="16">
        <v>0</v>
      </c>
      <c r="Z220" s="16">
        <v>24333.5</v>
      </c>
      <c r="AA220" s="16">
        <v>0</v>
      </c>
      <c r="AB220" s="16">
        <v>1039550.3</v>
      </c>
      <c r="AC220" s="16">
        <v>1039550</v>
      </c>
      <c r="AD220" s="16">
        <v>-0.3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1000</v>
      </c>
      <c r="D221" s="16">
        <v>687</v>
      </c>
      <c r="E221" s="16">
        <v>514204.9</v>
      </c>
      <c r="F221" s="16">
        <v>92621.5</v>
      </c>
      <c r="G221" s="16">
        <v>886</v>
      </c>
      <c r="H221" s="16">
        <v>0</v>
      </c>
      <c r="I221" s="16">
        <v>0</v>
      </c>
      <c r="J221" s="16">
        <v>0</v>
      </c>
      <c r="K221" s="16">
        <v>0</v>
      </c>
      <c r="L221" s="16">
        <v>76340.5</v>
      </c>
      <c r="M221" s="16">
        <v>0</v>
      </c>
      <c r="N221" s="16">
        <v>0</v>
      </c>
      <c r="O221" s="16">
        <v>79449</v>
      </c>
      <c r="P221" s="16">
        <v>0</v>
      </c>
      <c r="Q221" s="16">
        <v>1260</v>
      </c>
      <c r="R221" s="16">
        <v>8679</v>
      </c>
      <c r="S221" s="16">
        <v>178304.5</v>
      </c>
      <c r="T221" s="16">
        <v>0</v>
      </c>
      <c r="U221" s="16">
        <v>16328.5</v>
      </c>
      <c r="V221" s="16">
        <v>0</v>
      </c>
      <c r="W221" s="16">
        <v>0</v>
      </c>
      <c r="X221" s="16">
        <v>69575.5</v>
      </c>
      <c r="Y221" s="16">
        <v>0</v>
      </c>
      <c r="Z221" s="16">
        <v>0</v>
      </c>
      <c r="AA221" s="16">
        <v>0</v>
      </c>
      <c r="AB221" s="16">
        <v>1039336.3</v>
      </c>
      <c r="AC221" s="16">
        <v>1039336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2538432.5</v>
      </c>
    </row>
    <row r="224" spans="1:31" ht="21.75" thickBot="1" x14ac:dyDescent="0.3">
      <c r="A224" s="17" t="s">
        <v>168</v>
      </c>
      <c r="B224" s="18">
        <v>511834.9</v>
      </c>
    </row>
    <row r="225" spans="1:29" ht="21.75" thickBot="1" x14ac:dyDescent="0.3">
      <c r="A225" s="17" t="s">
        <v>169</v>
      </c>
      <c r="B225" s="18">
        <v>30105879.199999999</v>
      </c>
    </row>
    <row r="226" spans="1:29" ht="21.75" thickBot="1" x14ac:dyDescent="0.3">
      <c r="A226" s="17" t="s">
        <v>170</v>
      </c>
      <c r="B226" s="18">
        <v>30105879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296</v>
      </c>
    </row>
    <row r="236" spans="1:29" x14ac:dyDescent="0.25">
      <c r="AB236" s="21" t="s">
        <v>177</v>
      </c>
      <c r="AC236" s="21">
        <f>CORREL(AC193:AC221,AB193:AB221)</f>
        <v>0.99999995764172156</v>
      </c>
    </row>
  </sheetData>
  <hyperlinks>
    <hyperlink ref="A232" r:id="rId1" display="https://miau.my-x.hu/myx-free/coco/test/574722620220213215351.html" xr:uid="{7179243E-423C-41F6-96B9-27D7C6116076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Z23" sqref="Z23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Nukleáris medicina (izotóp-diagnosztika és 
-terápia)</v>
      </c>
      <c r="AA1" t="str">
        <f>'2015'!AA1</f>
        <v>Fizioterápia</v>
      </c>
      <c r="AB1" t="str">
        <f>'2015'!AB1</f>
        <v>Patológia és kórszövettan</v>
      </c>
      <c r="AC1" t="str">
        <f>'2015'!AC1</f>
        <v>Ultrahang-diagnosztika és -terápia</v>
      </c>
      <c r="AD1" t="str">
        <f>'2015'!AD1</f>
        <v>Tomográfia</v>
      </c>
      <c r="AE1" t="str">
        <f>'2015'!AE1</f>
        <v>Röntgen-diagnosztika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35145</v>
      </c>
      <c r="AA2">
        <f>nyers_adat!AA147</f>
        <v>1441705</v>
      </c>
      <c r="AB2">
        <f>nyers_adat!AB147</f>
        <v>239375</v>
      </c>
      <c r="AC2">
        <f>nyers_adat!AC147</f>
        <v>438236</v>
      </c>
      <c r="AD2">
        <f>nyers_adat!AD147</f>
        <v>294916</v>
      </c>
      <c r="AE2">
        <f>nyers_adat!AE147</f>
        <v>907531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35145</v>
      </c>
      <c r="AA3">
        <f>nyers_adat!AA148</f>
        <v>1441705</v>
      </c>
      <c r="AB3">
        <f>nyers_adat!AB148</f>
        <v>239375</v>
      </c>
      <c r="AC3">
        <f>nyers_adat!AC148</f>
        <v>438236</v>
      </c>
      <c r="AD3">
        <f>nyers_adat!AD148</f>
        <v>294916</v>
      </c>
      <c r="AE3">
        <f>nyers_adat!AE148</f>
        <v>907531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1593</v>
      </c>
      <c r="AA4">
        <f>nyers_adat!AA149</f>
        <v>188572</v>
      </c>
      <c r="AB4">
        <f>nyers_adat!AB149</f>
        <v>25782</v>
      </c>
      <c r="AC4">
        <f>nyers_adat!AC149</f>
        <v>67840</v>
      </c>
      <c r="AD4">
        <f>nyers_adat!AD149</f>
        <v>25526</v>
      </c>
      <c r="AE4">
        <f>nyers_adat!AE149</f>
        <v>131868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5481</v>
      </c>
      <c r="AA5">
        <f>nyers_adat!AA150</f>
        <v>185173</v>
      </c>
      <c r="AB5">
        <f>nyers_adat!AB150</f>
        <v>15236</v>
      </c>
      <c r="AC5">
        <f>nyers_adat!AC150</f>
        <v>39041</v>
      </c>
      <c r="AD5">
        <f>nyers_adat!AD150</f>
        <v>18192</v>
      </c>
      <c r="AE5">
        <f>nyers_adat!AE150</f>
        <v>82587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2957</v>
      </c>
      <c r="AA6">
        <f>nyers_adat!AA151</f>
        <v>146057</v>
      </c>
      <c r="AB6">
        <f>nyers_adat!AB151</f>
        <v>19469</v>
      </c>
      <c r="AC6">
        <f>nyers_adat!AC151</f>
        <v>46526</v>
      </c>
      <c r="AD6">
        <f>nyers_adat!AD151</f>
        <v>28651</v>
      </c>
      <c r="AE6">
        <f>nyers_adat!AE151</f>
        <v>88853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10031</v>
      </c>
      <c r="AA7">
        <f>nyers_adat!AA152</f>
        <v>519802</v>
      </c>
      <c r="AB7">
        <f>nyers_adat!AB152</f>
        <v>60487</v>
      </c>
      <c r="AC7">
        <f>nyers_adat!AC152</f>
        <v>153407</v>
      </c>
      <c r="AD7">
        <f>nyers_adat!AD152</f>
        <v>72369</v>
      </c>
      <c r="AE7">
        <f>nyers_adat!AE152</f>
        <v>303308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2375</v>
      </c>
      <c r="AA8">
        <f>nyers_adat!AA153</f>
        <v>160444</v>
      </c>
      <c r="AB8">
        <f>nyers_adat!AB153</f>
        <v>43895</v>
      </c>
      <c r="AC8">
        <f>nyers_adat!AC153</f>
        <v>63741</v>
      </c>
      <c r="AD8">
        <f>nyers_adat!AD153</f>
        <v>23820</v>
      </c>
      <c r="AE8">
        <f>nyers_adat!AE153</f>
        <v>126679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917</v>
      </c>
      <c r="AA9">
        <f>nyers_adat!AA154</f>
        <v>86008</v>
      </c>
      <c r="AB9">
        <f>nyers_adat!AB154</f>
        <v>15964</v>
      </c>
      <c r="AC9">
        <f>nyers_adat!AC154</f>
        <v>14382</v>
      </c>
      <c r="AD9">
        <f>nyers_adat!AD154</f>
        <v>17193</v>
      </c>
      <c r="AE9">
        <f>nyers_adat!AE154</f>
        <v>57173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1450</v>
      </c>
      <c r="AA10">
        <f>nyers_adat!AA155</f>
        <v>182081</v>
      </c>
      <c r="AB10">
        <f>nyers_adat!AB155</f>
        <v>16727</v>
      </c>
      <c r="AC10">
        <f>nyers_adat!AC155</f>
        <v>36424</v>
      </c>
      <c r="AD10">
        <f>nyers_adat!AD155</f>
        <v>24393</v>
      </c>
      <c r="AE10">
        <f>nyers_adat!AE155</f>
        <v>66865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4742</v>
      </c>
      <c r="AA11">
        <f>nyers_adat!AA156</f>
        <v>428533</v>
      </c>
      <c r="AB11">
        <f>nyers_adat!AB156</f>
        <v>76586</v>
      </c>
      <c r="AC11">
        <f>nyers_adat!AC156</f>
        <v>114547</v>
      </c>
      <c r="AD11">
        <f>nyers_adat!AD156</f>
        <v>65406</v>
      </c>
      <c r="AE11">
        <f>nyers_adat!AE156</f>
        <v>250717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2052</v>
      </c>
      <c r="AA12">
        <f>nyers_adat!AA157</f>
        <v>142570</v>
      </c>
      <c r="AB12">
        <f>nyers_adat!AB157</f>
        <v>32210</v>
      </c>
      <c r="AC12">
        <f>nyers_adat!AC157</f>
        <v>68245</v>
      </c>
      <c r="AD12">
        <f>nyers_adat!AD157</f>
        <v>34939</v>
      </c>
      <c r="AE12">
        <f>nyers_adat!AE157</f>
        <v>101539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1140</v>
      </c>
      <c r="AA13">
        <f>nyers_adat!AA158</f>
        <v>100947</v>
      </c>
      <c r="AB13">
        <f>nyers_adat!AB158</f>
        <v>18610</v>
      </c>
      <c r="AC13">
        <f>nyers_adat!AC158</f>
        <v>46670</v>
      </c>
      <c r="AD13">
        <f>nyers_adat!AD158</f>
        <v>34422</v>
      </c>
      <c r="AE13">
        <f>nyers_adat!AE158</f>
        <v>81351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1714</v>
      </c>
      <c r="AA14">
        <f>nyers_adat!AA159</f>
        <v>54505</v>
      </c>
      <c r="AB14">
        <f>nyers_adat!AB159</f>
        <v>12249</v>
      </c>
      <c r="AC14">
        <f>nyers_adat!AC159</f>
        <v>25834</v>
      </c>
      <c r="AD14">
        <f>nyers_adat!AD159</f>
        <v>10733</v>
      </c>
      <c r="AE14">
        <f>nyers_adat!AE159</f>
        <v>51823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4906</v>
      </c>
      <c r="AA15">
        <f>nyers_adat!AA160</f>
        <v>298022</v>
      </c>
      <c r="AB15">
        <f>nyers_adat!AB160</f>
        <v>63069</v>
      </c>
      <c r="AC15">
        <f>nyers_adat!AC160</f>
        <v>140749</v>
      </c>
      <c r="AD15">
        <f>nyers_adat!AD160</f>
        <v>80094</v>
      </c>
      <c r="AE15">
        <f>nyers_adat!AE160</f>
        <v>234713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19679</v>
      </c>
      <c r="AA16">
        <f>nyers_adat!AA161</f>
        <v>1246357</v>
      </c>
      <c r="AB16">
        <f>nyers_adat!AB161</f>
        <v>200142</v>
      </c>
      <c r="AC16">
        <f>nyers_adat!AC161</f>
        <v>408703</v>
      </c>
      <c r="AD16">
        <f>nyers_adat!AD161</f>
        <v>217869</v>
      </c>
      <c r="AE16">
        <f>nyers_adat!AE161</f>
        <v>788738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3613</v>
      </c>
      <c r="AA17">
        <f>nyers_adat!AA162</f>
        <v>378012</v>
      </c>
      <c r="AB17">
        <f>nyers_adat!AB162</f>
        <v>41902</v>
      </c>
      <c r="AC17">
        <f>nyers_adat!AC162</f>
        <v>137597</v>
      </c>
      <c r="AD17">
        <f>nyers_adat!AD162</f>
        <v>61969</v>
      </c>
      <c r="AE17">
        <f>nyers_adat!AE162</f>
        <v>185039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1648</v>
      </c>
      <c r="AA18">
        <f>nyers_adat!AA163</f>
        <v>79012</v>
      </c>
      <c r="AB18">
        <f>nyers_adat!AB163</f>
        <v>17047</v>
      </c>
      <c r="AC18">
        <f>nyers_adat!AC163</f>
        <v>35387</v>
      </c>
      <c r="AD18">
        <f>nyers_adat!AD163</f>
        <v>25899</v>
      </c>
      <c r="AE18">
        <f>nyers_adat!AE163</f>
        <v>87210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904</v>
      </c>
      <c r="AA19">
        <f>nyers_adat!AA164</f>
        <v>64570</v>
      </c>
      <c r="AB19">
        <f>nyers_adat!AB164</f>
        <v>10465</v>
      </c>
      <c r="AC19">
        <f>nyers_adat!AC164</f>
        <v>27612</v>
      </c>
      <c r="AD19">
        <f>nyers_adat!AD164</f>
        <v>14043</v>
      </c>
      <c r="AE19">
        <f>nyers_adat!AE164</f>
        <v>48055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6165</v>
      </c>
      <c r="AA20">
        <f>nyers_adat!AA165</f>
        <v>521594</v>
      </c>
      <c r="AB20">
        <f>nyers_adat!AB165</f>
        <v>69414</v>
      </c>
      <c r="AC20">
        <f>nyers_adat!AC165</f>
        <v>200596</v>
      </c>
      <c r="AD20">
        <f>nyers_adat!AD165</f>
        <v>101911</v>
      </c>
      <c r="AE20">
        <f>nyers_adat!AE165</f>
        <v>320304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5820</v>
      </c>
      <c r="AA21">
        <f>nyers_adat!AA166</f>
        <v>274801</v>
      </c>
      <c r="AB21">
        <f>nyers_adat!AB166</f>
        <v>36369</v>
      </c>
      <c r="AC21">
        <f>nyers_adat!AC166</f>
        <v>119982</v>
      </c>
      <c r="AD21">
        <f>nyers_adat!AD166</f>
        <v>46714</v>
      </c>
      <c r="AE21">
        <f>nyers_adat!AE166</f>
        <v>185284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1745</v>
      </c>
      <c r="AA22">
        <f>nyers_adat!AA167</f>
        <v>157505</v>
      </c>
      <c r="AB22">
        <f>nyers_adat!AB167</f>
        <v>15789</v>
      </c>
      <c r="AC22">
        <f>nyers_adat!AC167</f>
        <v>45644</v>
      </c>
      <c r="AD22">
        <f>nyers_adat!AD167</f>
        <v>7237</v>
      </c>
      <c r="AE22">
        <f>nyers_adat!AE167</f>
        <v>103791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4804</v>
      </c>
      <c r="AA23">
        <f>nyers_adat!AA168</f>
        <v>133722</v>
      </c>
      <c r="AB23">
        <f>nyers_adat!AB168</f>
        <v>34954</v>
      </c>
      <c r="AC23">
        <f>nyers_adat!AC168</f>
        <v>79745</v>
      </c>
      <c r="AD23">
        <f>nyers_adat!AD168</f>
        <v>41079</v>
      </c>
      <c r="AE23">
        <f>nyers_adat!AE168</f>
        <v>149638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12369</v>
      </c>
      <c r="AA24">
        <f>nyers_adat!AA169</f>
        <v>566028</v>
      </c>
      <c r="AB24">
        <f>nyers_adat!AB169</f>
        <v>87112</v>
      </c>
      <c r="AC24">
        <f>nyers_adat!AC169</f>
        <v>245371</v>
      </c>
      <c r="AD24">
        <f>nyers_adat!AD169</f>
        <v>95030</v>
      </c>
      <c r="AE24">
        <f>nyers_adat!AE169</f>
        <v>438713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49415</v>
      </c>
      <c r="AA25">
        <f>nyers_adat!AA170</f>
        <v>160052</v>
      </c>
      <c r="AB25">
        <f>nyers_adat!AB170</f>
        <v>27878</v>
      </c>
      <c r="AC25">
        <f>nyers_adat!AC170</f>
        <v>65313</v>
      </c>
      <c r="AD25">
        <f>nyers_adat!AD170</f>
        <v>28510</v>
      </c>
      <c r="AE25">
        <f>nyers_adat!AE170</f>
        <v>146500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3652</v>
      </c>
      <c r="AA26">
        <f>nyers_adat!AA171</f>
        <v>126286</v>
      </c>
      <c r="AB26">
        <f>nyers_adat!AB171</f>
        <v>23684</v>
      </c>
      <c r="AC26">
        <f>nyers_adat!AC171</f>
        <v>64993</v>
      </c>
      <c r="AD26">
        <f>nyers_adat!AD171</f>
        <v>27952</v>
      </c>
      <c r="AE26">
        <f>nyers_adat!AE171</f>
        <v>95754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11684</v>
      </c>
      <c r="AA27">
        <f>nyers_adat!AA172</f>
        <v>185653</v>
      </c>
      <c r="AB27">
        <f>nyers_adat!AB172</f>
        <v>38431</v>
      </c>
      <c r="AC27">
        <f>nyers_adat!AC172</f>
        <v>73279</v>
      </c>
      <c r="AD27">
        <f>nyers_adat!AD172</f>
        <v>37471</v>
      </c>
      <c r="AE27">
        <f>nyers_adat!AE172</f>
        <v>97829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64751</v>
      </c>
      <c r="AA28">
        <f>nyers_adat!AA173</f>
        <v>471991</v>
      </c>
      <c r="AB28">
        <f>nyers_adat!AB173</f>
        <v>89993</v>
      </c>
      <c r="AC28">
        <f>nyers_adat!AC173</f>
        <v>203585</v>
      </c>
      <c r="AD28">
        <f>nyers_adat!AD173</f>
        <v>93933</v>
      </c>
      <c r="AE28">
        <f>nyers_adat!AE173</f>
        <v>340083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83285</v>
      </c>
      <c r="AA29">
        <f>nyers_adat!AA174</f>
        <v>1559613</v>
      </c>
      <c r="AB29">
        <f>nyers_adat!AB174</f>
        <v>246519</v>
      </c>
      <c r="AC29">
        <f>nyers_adat!AC174</f>
        <v>649552</v>
      </c>
      <c r="AD29">
        <f>nyers_adat!AD174</f>
        <v>290874</v>
      </c>
      <c r="AE29">
        <f>nyers_adat!AE174</f>
        <v>1099100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138109</v>
      </c>
      <c r="AA30">
        <f>nyers_adat!AA175</f>
        <v>4247675</v>
      </c>
      <c r="AB30">
        <f>nyers_adat!AB175</f>
        <v>686036</v>
      </c>
      <c r="AC30">
        <f>nyers_adat!AC175</f>
        <v>1496491</v>
      </c>
      <c r="AD30">
        <f>nyers_adat!AD175</f>
        <v>803659</v>
      </c>
      <c r="AE30">
        <f>nyers_adat!AE175</f>
        <v>2795369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1.1533092378281493E-2</v>
      </c>
      <c r="AA32" s="9">
        <f t="shared" si="0"/>
        <v>0.47310618714554897</v>
      </c>
      <c r="AB32" s="9">
        <f t="shared" si="0"/>
        <v>7.8552681407060246E-2</v>
      </c>
      <c r="AC32" s="9">
        <f t="shared" si="0"/>
        <v>0.14381039327041023</v>
      </c>
      <c r="AD32" s="9">
        <f>AD2/$D2</f>
        <v>9.6778872437993019E-2</v>
      </c>
      <c r="AE32" s="9">
        <f>AE2/$D2</f>
        <v>0.29781302771814427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1.1533092378281493E-2</v>
      </c>
      <c r="AA33" s="9">
        <f t="shared" si="1"/>
        <v>0.47310618714554897</v>
      </c>
      <c r="AB33" s="9">
        <f t="shared" si="1"/>
        <v>7.8552681407060246E-2</v>
      </c>
      <c r="AC33" s="9">
        <f t="shared" si="1"/>
        <v>0.14381039327041023</v>
      </c>
      <c r="AD33" s="9">
        <f>AD3/$D3</f>
        <v>9.6778872437993019E-2</v>
      </c>
      <c r="AE33" s="9">
        <f>AE3/$D3</f>
        <v>0.29781302771814427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3.8055150106425422E-3</v>
      </c>
      <c r="AA34" s="9">
        <f t="shared" si="1"/>
        <v>0.45047933244625576</v>
      </c>
      <c r="AB34" s="9">
        <f t="shared" si="1"/>
        <v>6.1590576273939747E-2</v>
      </c>
      <c r="AC34" s="9">
        <f t="shared" si="1"/>
        <v>0.16206286147017579</v>
      </c>
      <c r="AD34" s="9">
        <f t="shared" si="1"/>
        <v>6.0979018306127765E-2</v>
      </c>
      <c r="AE34" s="9">
        <f t="shared" si="1"/>
        <v>0.31501924257590125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1.8209604810711141E-2</v>
      </c>
      <c r="AA35" s="9">
        <f t="shared" si="1"/>
        <v>0.61520291034734798</v>
      </c>
      <c r="AB35" s="9">
        <f t="shared" si="1"/>
        <v>5.0618781042874469E-2</v>
      </c>
      <c r="AC35" s="9">
        <f t="shared" si="1"/>
        <v>0.12970647352946063</v>
      </c>
      <c r="AD35" s="9">
        <f t="shared" si="1"/>
        <v>6.0439542185086133E-2</v>
      </c>
      <c r="AE35" s="9">
        <f>AE5/$D5</f>
        <v>0.27437997308925399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8.6675636144062703E-3</v>
      </c>
      <c r="AA36" s="9">
        <f t="shared" si="1"/>
        <v>0.42812253595851762</v>
      </c>
      <c r="AB36" s="9">
        <f t="shared" si="1"/>
        <v>5.7067567131848386E-2</v>
      </c>
      <c r="AC36" s="9">
        <f t="shared" si="1"/>
        <v>0.13637709324445929</v>
      </c>
      <c r="AD36" s="9">
        <f t="shared" si="1"/>
        <v>8.398186172348801E-2</v>
      </c>
      <c r="AE36" s="9">
        <f t="shared" si="1"/>
        <v>0.2604460702843559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9.4564720411405082E-3</v>
      </c>
      <c r="AA37" s="9">
        <f t="shared" si="1"/>
        <v>0.4900302143284736</v>
      </c>
      <c r="AB37" s="9">
        <f t="shared" si="1"/>
        <v>5.702259239881028E-2</v>
      </c>
      <c r="AC37" s="9">
        <f t="shared" si="1"/>
        <v>0.14462057685327903</v>
      </c>
      <c r="AD37" s="9">
        <f t="shared" si="1"/>
        <v>6.8224047965835657E-2</v>
      </c>
      <c r="AE37" s="9">
        <f t="shared" si="1"/>
        <v>0.2859359607072321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5.0196453065788002E-3</v>
      </c>
      <c r="AA38" s="9">
        <f t="shared" si="1"/>
        <v>0.33910398802893854</v>
      </c>
      <c r="AB38" s="9">
        <f t="shared" si="1"/>
        <v>9.2773612939905867E-2</v>
      </c>
      <c r="AC38" s="9">
        <f t="shared" si="1"/>
        <v>0.13471882588911127</v>
      </c>
      <c r="AD38" s="9">
        <f t="shared" si="1"/>
        <v>5.0344400506402952E-2</v>
      </c>
      <c r="AE38" s="9">
        <f t="shared" si="1"/>
        <v>0.26774048328088246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3.608290016801961E-3</v>
      </c>
      <c r="AA39" s="9">
        <f t="shared" si="1"/>
        <v>0.33843163333162823</v>
      </c>
      <c r="AB39" s="9">
        <f t="shared" si="1"/>
        <v>6.2816512353573078E-2</v>
      </c>
      <c r="AC39" s="9">
        <f>AC9/$D9</f>
        <v>5.6591523469624649E-2</v>
      </c>
      <c r="AD39" s="9">
        <f t="shared" si="1"/>
        <v>6.7652486650900887E-2</v>
      </c>
      <c r="AE39" s="9">
        <f t="shared" si="1"/>
        <v>0.22496920952084898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5.4252051288766834E-3</v>
      </c>
      <c r="AA40" s="9">
        <f t="shared" si="1"/>
        <v>0.68125984487654856</v>
      </c>
      <c r="AB40" s="9">
        <f t="shared" si="1"/>
        <v>6.2584418062565705E-2</v>
      </c>
      <c r="AC40" s="9">
        <f t="shared" si="1"/>
        <v>0.13628115283738229</v>
      </c>
      <c r="AD40" s="9">
        <f t="shared" si="1"/>
        <v>9.126691635081996E-2</v>
      </c>
      <c r="AE40" s="9">
        <f t="shared" si="1"/>
        <v>0.25017678685678579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4.7679903152081995E-3</v>
      </c>
      <c r="AA41" s="9">
        <f t="shared" si="1"/>
        <v>0.43088173634481558</v>
      </c>
      <c r="AB41" s="9">
        <f t="shared" si="1"/>
        <v>7.7005758388978315E-2</v>
      </c>
      <c r="AC41" s="9">
        <f t="shared" si="1"/>
        <v>0.11517481793255033</v>
      </c>
      <c r="AD41" s="9">
        <f t="shared" si="1"/>
        <v>6.5764482192430945E-2</v>
      </c>
      <c r="AE41" s="9">
        <f t="shared" si="1"/>
        <v>0.25209114885239442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5.7141425026941677E-3</v>
      </c>
      <c r="AA42" s="9">
        <f t="shared" si="2"/>
        <v>0.39701037846447734</v>
      </c>
      <c r="AB42" s="9">
        <f t="shared" si="2"/>
        <v>8.9694215405350469E-2</v>
      </c>
      <c r="AC42" s="9">
        <f t="shared" si="2"/>
        <v>0.19003979293195103</v>
      </c>
      <c r="AD42" s="9">
        <f t="shared" si="2"/>
        <v>9.7293579386760004E-2</v>
      </c>
      <c r="AE42" s="9">
        <f t="shared" si="2"/>
        <v>0.2827525904391146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3.8006334389064844E-3</v>
      </c>
      <c r="AA43" s="9">
        <f t="shared" si="3"/>
        <v>0.33654609101516919</v>
      </c>
      <c r="AB43" s="9">
        <f t="shared" si="3"/>
        <v>6.2043673945657608E-2</v>
      </c>
      <c r="AC43" s="9">
        <f t="shared" si="3"/>
        <v>0.15559259876646109</v>
      </c>
      <c r="AD43" s="9">
        <f t="shared" si="3"/>
        <v>0.11475912652108684</v>
      </c>
      <c r="AE43" s="9">
        <f t="shared" si="3"/>
        <v>0.27121520253375564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7.9530796143173991E-3</v>
      </c>
      <c r="AA44" s="9">
        <f t="shared" si="3"/>
        <v>0.25290700372133595</v>
      </c>
      <c r="AB44" s="9">
        <f t="shared" si="3"/>
        <v>5.6836214816670845E-2</v>
      </c>
      <c r="AC44" s="9">
        <f t="shared" si="3"/>
        <v>0.11987156286830554</v>
      </c>
      <c r="AD44" s="9">
        <f t="shared" si="3"/>
        <v>4.9801869020110065E-2</v>
      </c>
      <c r="AE44" s="9">
        <f t="shared" si="3"/>
        <v>0.24046233655354177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5.6095946250341597E-3</v>
      </c>
      <c r="AA45" s="9">
        <f t="shared" si="3"/>
        <v>0.34076286370605996</v>
      </c>
      <c r="AB45" s="9">
        <f t="shared" si="3"/>
        <v>7.2114048798670893E-2</v>
      </c>
      <c r="AC45" s="9">
        <f t="shared" si="3"/>
        <v>0.16093453605359415</v>
      </c>
      <c r="AD45" s="9">
        <f t="shared" si="3"/>
        <v>9.1580691377392165E-2</v>
      </c>
      <c r="AE45" s="9">
        <f t="shared" si="3"/>
        <v>0.2683743952763234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6.7166642149141418E-3</v>
      </c>
      <c r="AA46" s="9">
        <f t="shared" si="3"/>
        <v>0.42539567360677599</v>
      </c>
      <c r="AB46" s="9">
        <f t="shared" si="3"/>
        <v>6.8310717480631444E-2</v>
      </c>
      <c r="AC46" s="9">
        <f t="shared" si="3"/>
        <v>0.13949493442898797</v>
      </c>
      <c r="AD46" s="9">
        <f t="shared" si="3"/>
        <v>7.4361142123031104E-2</v>
      </c>
      <c r="AE46" s="9">
        <f t="shared" si="3"/>
        <v>0.26920515775918236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5.6713297251139603E-3</v>
      </c>
      <c r="AA47" s="9">
        <f t="shared" si="3"/>
        <v>0.59336581567942936</v>
      </c>
      <c r="AB47" s="9">
        <f t="shared" si="3"/>
        <v>6.5773611442492427E-2</v>
      </c>
      <c r="AC47" s="9">
        <f t="shared" si="3"/>
        <v>0.21598614895834642</v>
      </c>
      <c r="AD47" s="9">
        <f t="shared" si="3"/>
        <v>9.7272801476774709E-2</v>
      </c>
      <c r="AE47" s="9">
        <f t="shared" si="3"/>
        <v>0.29045590395941379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5.6165032495969951E-3</v>
      </c>
      <c r="AA48" s="9">
        <f t="shared" si="3"/>
        <v>0.2692786133235181</v>
      </c>
      <c r="AB48" s="9">
        <f t="shared" si="3"/>
        <v>5.809740952419902E-2</v>
      </c>
      <c r="AC48" s="9">
        <f t="shared" si="3"/>
        <v>0.12060145661012675</v>
      </c>
      <c r="AD48" s="9">
        <f t="shared" si="3"/>
        <v>8.8265666056621714E-2</v>
      </c>
      <c r="AE48" s="9">
        <f t="shared" si="3"/>
        <v>0.29721799053237496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4.8061586883014693E-3</v>
      </c>
      <c r="AA49" s="9">
        <f t="shared" si="3"/>
        <v>0.34328945409693129</v>
      </c>
      <c r="AB49" s="9">
        <f t="shared" si="3"/>
        <v>5.5637666673755394E-2</v>
      </c>
      <c r="AC49" s="9">
        <f t="shared" si="3"/>
        <v>0.1468005018820577</v>
      </c>
      <c r="AD49" s="9">
        <f t="shared" si="3"/>
        <v>7.4660272632541519E-2</v>
      </c>
      <c r="AE49" s="9">
        <f t="shared" si="3"/>
        <v>0.25548667673266273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5.5114668011232125E-3</v>
      </c>
      <c r="AA50" s="9">
        <f t="shared" si="3"/>
        <v>0.46630138112977471</v>
      </c>
      <c r="AB50" s="9">
        <f t="shared" si="3"/>
        <v>6.205562960797513E-2</v>
      </c>
      <c r="AC50" s="9">
        <f t="shared" si="3"/>
        <v>0.17933141840034258</v>
      </c>
      <c r="AD50" s="9">
        <f t="shared" si="3"/>
        <v>9.1107719897691439E-2</v>
      </c>
      <c r="AE50" s="9">
        <f t="shared" si="3"/>
        <v>0.28634953159237136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1.1049367129461751E-2</v>
      </c>
      <c r="AA51" s="9">
        <f t="shared" si="3"/>
        <v>0.52171428462941905</v>
      </c>
      <c r="AB51" s="9">
        <f t="shared" si="3"/>
        <v>6.9047153459002475E-2</v>
      </c>
      <c r="AC51" s="9">
        <f t="shared" si="3"/>
        <v>0.22778782936891406</v>
      </c>
      <c r="AD51" s="9">
        <f t="shared" si="3"/>
        <v>8.8687308605786302E-2</v>
      </c>
      <c r="AE51" s="9">
        <f t="shared" si="3"/>
        <v>0.3517647661881772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4.7559995094097925E-3</v>
      </c>
      <c r="AA52" s="9">
        <f t="shared" si="4"/>
        <v>0.42928005887082488</v>
      </c>
      <c r="AB52" s="9">
        <f t="shared" si="4"/>
        <v>4.3032937681416174E-2</v>
      </c>
      <c r="AC52" s="9">
        <f t="shared" si="4"/>
        <v>0.12440277456017225</v>
      </c>
      <c r="AD52" s="9">
        <f t="shared" si="4"/>
        <v>1.9724451833580899E-2</v>
      </c>
      <c r="AE52" s="9">
        <f t="shared" si="4"/>
        <v>0.28288249001785204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8.7500091070036503E-3</v>
      </c>
      <c r="AA53" s="9">
        <f t="shared" si="5"/>
        <v>0.24356134841938845</v>
      </c>
      <c r="AB53" s="9">
        <f t="shared" si="5"/>
        <v>6.3665241117028634E-2</v>
      </c>
      <c r="AC53" s="9">
        <f t="shared" si="5"/>
        <v>0.14524760121523858</v>
      </c>
      <c r="AD53" s="9">
        <f t="shared" si="5"/>
        <v>7.4821320588385296E-2</v>
      </c>
      <c r="AE53" s="9">
        <f t="shared" si="5"/>
        <v>0.27255076243834558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8.5737457197121985E-3</v>
      </c>
      <c r="AA54" s="9">
        <f t="shared" si="5"/>
        <v>0.39235024191424173</v>
      </c>
      <c r="AB54" s="9">
        <f t="shared" si="5"/>
        <v>6.0382903802697792E-2</v>
      </c>
      <c r="AC54" s="9">
        <f t="shared" si="5"/>
        <v>0.17008234788515658</v>
      </c>
      <c r="AD54" s="9">
        <f t="shared" si="5"/>
        <v>6.5871376485103911E-2</v>
      </c>
      <c r="AE54" s="9">
        <f t="shared" si="5"/>
        <v>0.30410006515741755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9.8393134482895939E-2</v>
      </c>
      <c r="AA55" s="9">
        <f t="shared" si="5"/>
        <v>0.31868902074787941</v>
      </c>
      <c r="AB55" s="9">
        <f t="shared" si="5"/>
        <v>5.5509537652821475E-2</v>
      </c>
      <c r="AC55" s="9">
        <f t="shared" si="5"/>
        <v>0.13004858428577118</v>
      </c>
      <c r="AD55" s="9">
        <f t="shared" si="5"/>
        <v>5.6767950300665046E-2</v>
      </c>
      <c r="AE55" s="9">
        <f t="shared" si="5"/>
        <v>0.29170483055234758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1.1048520309068137E-2</v>
      </c>
      <c r="AA56" s="9">
        <f t="shared" si="5"/>
        <v>0.38205734823411247</v>
      </c>
      <c r="AB56" s="9">
        <f t="shared" si="5"/>
        <v>7.1652013964942432E-2</v>
      </c>
      <c r="AC56" s="9">
        <f t="shared" si="5"/>
        <v>0.19662554229114607</v>
      </c>
      <c r="AD56" s="9">
        <f t="shared" si="5"/>
        <v>8.4564140109275071E-2</v>
      </c>
      <c r="AE56" s="9">
        <f t="shared" si="5"/>
        <v>0.28968784602259318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2.9332315756705463E-2</v>
      </c>
      <c r="AA57" s="9">
        <f t="shared" si="5"/>
        <v>0.4660760370746011</v>
      </c>
      <c r="AB57" s="9">
        <f t="shared" si="5"/>
        <v>9.6479820852956824E-2</v>
      </c>
      <c r="AC57" s="9">
        <f t="shared" si="5"/>
        <v>0.1839646325175984</v>
      </c>
      <c r="AD57" s="9">
        <f t="shared" si="5"/>
        <v>9.4069770944839981E-2</v>
      </c>
      <c r="AE57" s="9">
        <f t="shared" si="5"/>
        <v>0.24559663798037817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5.2596308649055228E-2</v>
      </c>
      <c r="AA58" s="9">
        <f t="shared" si="5"/>
        <v>0.38339152006264349</v>
      </c>
      <c r="AB58" s="9">
        <f t="shared" si="5"/>
        <v>7.3100023231369826E-2</v>
      </c>
      <c r="AC58" s="9">
        <f t="shared" si="5"/>
        <v>0.16536917570875986</v>
      </c>
      <c r="AD58" s="9">
        <f t="shared" si="5"/>
        <v>7.6300428724370359E-2</v>
      </c>
      <c r="AE58" s="9">
        <f t="shared" si="5"/>
        <v>0.27624454347109156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2.196142689021607E-2</v>
      </c>
      <c r="AA59" s="9">
        <f t="shared" si="5"/>
        <v>0.41125445009942435</v>
      </c>
      <c r="AB59" s="9">
        <f t="shared" si="5"/>
        <v>6.5004610620750136E-2</v>
      </c>
      <c r="AC59" s="9">
        <f t="shared" si="5"/>
        <v>0.1712804077492181</v>
      </c>
      <c r="AD59" s="9">
        <f>AD29/$D29</f>
        <v>7.6700583361526201E-2</v>
      </c>
      <c r="AE59" s="9">
        <f t="shared" si="5"/>
        <v>0.28982174815436734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1.4136714514092086E-2</v>
      </c>
      <c r="AA60" s="9">
        <f t="shared" si="5"/>
        <v>0.43478823844677827</v>
      </c>
      <c r="AB60" s="9">
        <f t="shared" si="5"/>
        <v>7.0222035337231301E-2</v>
      </c>
      <c r="AC60" s="9">
        <f t="shared" si="5"/>
        <v>0.15317948895371178</v>
      </c>
      <c r="AD60" s="9">
        <f>AD30/$D30</f>
        <v>8.2261821095516816E-2</v>
      </c>
      <c r="AE60" s="9">
        <f t="shared" si="5"/>
        <v>0.28613148682955547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7</v>
      </c>
      <c r="AA63">
        <f t="shared" si="6"/>
        <v>6</v>
      </c>
      <c r="AB63">
        <f t="shared" si="6"/>
        <v>4</v>
      </c>
      <c r="AC63">
        <f t="shared" si="6"/>
        <v>17</v>
      </c>
      <c r="AD63">
        <f>RANK(AD32,AD$32:AD$60,AD$61)</f>
        <v>4</v>
      </c>
      <c r="AE63" s="10">
        <f>(AE32*$AF$62)+$AF$63</f>
        <v>1029781.3027718144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7</v>
      </c>
      <c r="AA64">
        <f>RANK(AA33,AA$32:AA$60,AA$61)</f>
        <v>6</v>
      </c>
      <c r="AB64">
        <f t="shared" si="7"/>
        <v>4</v>
      </c>
      <c r="AC64">
        <f t="shared" si="7"/>
        <v>17</v>
      </c>
      <c r="AD64">
        <f>RANK(AD33,AD$32:AD$60,AD$61)</f>
        <v>4</v>
      </c>
      <c r="AE64" s="10">
        <f>(AE33*$AF$62)+$AF$63</f>
        <v>1029781.3027718144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27</v>
      </c>
      <c r="AA65">
        <f t="shared" si="7"/>
        <v>10</v>
      </c>
      <c r="AB65">
        <f t="shared" si="7"/>
        <v>20</v>
      </c>
      <c r="AC65">
        <f t="shared" si="7"/>
        <v>10</v>
      </c>
      <c r="AD65">
        <f t="shared" si="7"/>
        <v>24</v>
      </c>
      <c r="AE65" s="10">
        <f t="shared" ref="AE65:AE91" si="8">(AE34*$AF$62)+$AF$63</f>
        <v>1031501.9242575901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5</v>
      </c>
      <c r="AA66">
        <f t="shared" si="7"/>
        <v>2</v>
      </c>
      <c r="AB66">
        <f t="shared" si="7"/>
        <v>28</v>
      </c>
      <c r="AC66">
        <f t="shared" si="7"/>
        <v>24</v>
      </c>
      <c r="AD66">
        <f t="shared" si="7"/>
        <v>25</v>
      </c>
      <c r="AE66" s="10">
        <f t="shared" si="8"/>
        <v>1027437.9973089254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13</v>
      </c>
      <c r="AA67">
        <f t="shared" si="7"/>
        <v>14</v>
      </c>
      <c r="AB67">
        <f t="shared" si="7"/>
        <v>23</v>
      </c>
      <c r="AC67">
        <f t="shared" si="7"/>
        <v>20</v>
      </c>
      <c r="AD67">
        <f t="shared" si="7"/>
        <v>13</v>
      </c>
      <c r="AE67" s="10">
        <f>(AE36*$AF$62)+$AF$63</f>
        <v>1026044.6070284356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11</v>
      </c>
      <c r="AA68">
        <f t="shared" si="7"/>
        <v>5</v>
      </c>
      <c r="AB68">
        <f t="shared" si="7"/>
        <v>24</v>
      </c>
      <c r="AC68">
        <f t="shared" si="7"/>
        <v>16</v>
      </c>
      <c r="AD68">
        <f t="shared" si="7"/>
        <v>20</v>
      </c>
      <c r="AE68" s="10">
        <f t="shared" si="8"/>
        <v>1028593.5960707233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23</v>
      </c>
      <c r="AA69">
        <f t="shared" si="7"/>
        <v>23</v>
      </c>
      <c r="AB69">
        <f t="shared" si="7"/>
        <v>2</v>
      </c>
      <c r="AC69">
        <f t="shared" si="7"/>
        <v>22</v>
      </c>
      <c r="AD69">
        <f t="shared" si="7"/>
        <v>27</v>
      </c>
      <c r="AE69" s="10">
        <f t="shared" si="8"/>
        <v>1026774.0483280882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24</v>
      </c>
      <c r="AB70">
        <f t="shared" si="7"/>
        <v>16</v>
      </c>
      <c r="AC70">
        <f t="shared" si="7"/>
        <v>29</v>
      </c>
      <c r="AD70">
        <f t="shared" si="7"/>
        <v>21</v>
      </c>
      <c r="AE70" s="10">
        <f t="shared" si="8"/>
        <v>1022496.9209520849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22</v>
      </c>
      <c r="AA71">
        <f t="shared" si="7"/>
        <v>1</v>
      </c>
      <c r="AB71">
        <f t="shared" si="7"/>
        <v>17</v>
      </c>
      <c r="AC71">
        <f t="shared" si="7"/>
        <v>21</v>
      </c>
      <c r="AD71">
        <f t="shared" si="7"/>
        <v>8</v>
      </c>
      <c r="AE71" s="10">
        <f t="shared" si="8"/>
        <v>1025017.6786856786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12</v>
      </c>
      <c r="AB72">
        <f t="shared" si="7"/>
        <v>6</v>
      </c>
      <c r="AC72">
        <f t="shared" si="7"/>
        <v>28</v>
      </c>
      <c r="AD72">
        <f t="shared" si="7"/>
        <v>23</v>
      </c>
      <c r="AE72" s="10">
        <f t="shared" si="8"/>
        <v>1025209.1148852394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17</v>
      </c>
      <c r="AA73">
        <f t="shared" si="7"/>
        <v>17</v>
      </c>
      <c r="AB73">
        <f t="shared" si="7"/>
        <v>3</v>
      </c>
      <c r="AC73">
        <f t="shared" si="7"/>
        <v>4</v>
      </c>
      <c r="AD73">
        <f t="shared" ref="AD73" si="9">RANK(AD42,AD$32:AD$60,AD$61)</f>
        <v>2</v>
      </c>
      <c r="AE73" s="10">
        <f t="shared" si="8"/>
        <v>1028275.2590439115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28</v>
      </c>
      <c r="AA74">
        <f t="shared" si="10"/>
        <v>25</v>
      </c>
      <c r="AB74">
        <f t="shared" si="10"/>
        <v>19</v>
      </c>
      <c r="AC74">
        <f t="shared" si="10"/>
        <v>12</v>
      </c>
      <c r="AD74">
        <f t="shared" si="10"/>
        <v>1</v>
      </c>
      <c r="AE74" s="10">
        <f t="shared" si="8"/>
        <v>1027121.5202533755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15</v>
      </c>
      <c r="AA75">
        <f t="shared" si="10"/>
        <v>28</v>
      </c>
      <c r="AB75">
        <f t="shared" si="10"/>
        <v>25</v>
      </c>
      <c r="AC75">
        <f t="shared" si="10"/>
        <v>27</v>
      </c>
      <c r="AD75">
        <f t="shared" si="10"/>
        <v>28</v>
      </c>
      <c r="AE75" s="10">
        <f t="shared" si="8"/>
        <v>1024046.2336553541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20</v>
      </c>
      <c r="AA76">
        <f t="shared" si="10"/>
        <v>22</v>
      </c>
      <c r="AB76">
        <f t="shared" si="10"/>
        <v>8</v>
      </c>
      <c r="AC76">
        <f t="shared" si="10"/>
        <v>11</v>
      </c>
      <c r="AD76">
        <f>RANK(AD45,AD$32:AD$60,AD$61)</f>
        <v>7</v>
      </c>
      <c r="AE76" s="10">
        <f t="shared" si="8"/>
        <v>1026837.4395276323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16</v>
      </c>
      <c r="AA77">
        <f t="shared" si="10"/>
        <v>15</v>
      </c>
      <c r="AB77">
        <f t="shared" si="10"/>
        <v>12</v>
      </c>
      <c r="AC77">
        <f t="shared" si="10"/>
        <v>19</v>
      </c>
      <c r="AD77">
        <f t="shared" si="10"/>
        <v>19</v>
      </c>
      <c r="AE77" s="10">
        <f t="shared" si="8"/>
        <v>1026920.5157759183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18</v>
      </c>
      <c r="AA78">
        <f t="shared" si="10"/>
        <v>3</v>
      </c>
      <c r="AB78">
        <f t="shared" si="10"/>
        <v>13</v>
      </c>
      <c r="AC78">
        <f t="shared" si="10"/>
        <v>2</v>
      </c>
      <c r="AD78">
        <f t="shared" si="10"/>
        <v>3</v>
      </c>
      <c r="AE78" s="10">
        <f t="shared" si="8"/>
        <v>1029045.5903959414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19</v>
      </c>
      <c r="AA79">
        <f t="shared" si="10"/>
        <v>27</v>
      </c>
      <c r="AB79">
        <f t="shared" si="10"/>
        <v>22</v>
      </c>
      <c r="AC79">
        <f t="shared" si="10"/>
        <v>26</v>
      </c>
      <c r="AD79">
        <f t="shared" si="10"/>
        <v>11</v>
      </c>
      <c r="AE79" s="10">
        <f t="shared" si="8"/>
        <v>1029721.7990532375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21</v>
      </c>
      <c r="AB80">
        <f t="shared" si="10"/>
        <v>26</v>
      </c>
      <c r="AC80">
        <f t="shared" si="10"/>
        <v>14</v>
      </c>
      <c r="AD80">
        <f t="shared" si="10"/>
        <v>18</v>
      </c>
      <c r="AE80" s="10">
        <f t="shared" si="8"/>
        <v>1025548.6676732663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21</v>
      </c>
      <c r="AA81">
        <f t="shared" si="10"/>
        <v>8</v>
      </c>
      <c r="AB81">
        <f t="shared" si="10"/>
        <v>18</v>
      </c>
      <c r="AC81">
        <f t="shared" si="10"/>
        <v>6</v>
      </c>
      <c r="AD81">
        <f t="shared" si="10"/>
        <v>9</v>
      </c>
      <c r="AE81" s="10">
        <f t="shared" si="8"/>
        <v>1028634.9531592372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9</v>
      </c>
      <c r="AA82">
        <f t="shared" si="10"/>
        <v>4</v>
      </c>
      <c r="AB82">
        <f t="shared" si="10"/>
        <v>11</v>
      </c>
      <c r="AC82">
        <f t="shared" si="10"/>
        <v>1</v>
      </c>
      <c r="AD82">
        <f t="shared" si="10"/>
        <v>10</v>
      </c>
      <c r="AE82" s="10">
        <f t="shared" si="8"/>
        <v>1035176.4766188178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26</v>
      </c>
      <c r="AA83">
        <f t="shared" si="10"/>
        <v>13</v>
      </c>
      <c r="AB83">
        <f t="shared" si="10"/>
        <v>29</v>
      </c>
      <c r="AC83">
        <f t="shared" ref="AC83:AD83" si="11">RANK(AC52,AC$32:AC$60,AC$61)</f>
        <v>25</v>
      </c>
      <c r="AD83">
        <f t="shared" si="11"/>
        <v>29</v>
      </c>
      <c r="AE83" s="10">
        <f t="shared" si="8"/>
        <v>1028288.2490017852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12</v>
      </c>
      <c r="AA84">
        <f t="shared" si="12"/>
        <v>29</v>
      </c>
      <c r="AB84">
        <f t="shared" si="12"/>
        <v>15</v>
      </c>
      <c r="AC84">
        <f t="shared" si="12"/>
        <v>15</v>
      </c>
      <c r="AD84">
        <f t="shared" si="12"/>
        <v>17</v>
      </c>
      <c r="AE84" s="10">
        <f t="shared" si="8"/>
        <v>1027255.0762438346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14</v>
      </c>
      <c r="AA85">
        <f t="shared" si="12"/>
        <v>18</v>
      </c>
      <c r="AB85">
        <f t="shared" si="12"/>
        <v>21</v>
      </c>
      <c r="AC85">
        <f t="shared" si="12"/>
        <v>8</v>
      </c>
      <c r="AD85">
        <f t="shared" si="12"/>
        <v>22</v>
      </c>
      <c r="AE85" s="10">
        <f t="shared" si="8"/>
        <v>1030410.0065157418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1</v>
      </c>
      <c r="AA86">
        <f t="shared" si="12"/>
        <v>26</v>
      </c>
      <c r="AB86">
        <f t="shared" si="12"/>
        <v>27</v>
      </c>
      <c r="AC86">
        <f t="shared" si="12"/>
        <v>23</v>
      </c>
      <c r="AD86">
        <f t="shared" si="12"/>
        <v>26</v>
      </c>
      <c r="AE86" s="10">
        <f t="shared" si="8"/>
        <v>1029170.4830552348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20</v>
      </c>
      <c r="AB87">
        <f t="shared" si="12"/>
        <v>9</v>
      </c>
      <c r="AC87">
        <f t="shared" si="12"/>
        <v>3</v>
      </c>
      <c r="AD87">
        <f t="shared" si="12"/>
        <v>12</v>
      </c>
      <c r="AE87" s="10">
        <f t="shared" si="8"/>
        <v>1028968.7846022593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3</v>
      </c>
      <c r="AA88">
        <f t="shared" si="12"/>
        <v>9</v>
      </c>
      <c r="AB88">
        <f t="shared" si="12"/>
        <v>1</v>
      </c>
      <c r="AC88">
        <f t="shared" si="12"/>
        <v>5</v>
      </c>
      <c r="AD88">
        <f t="shared" si="12"/>
        <v>6</v>
      </c>
      <c r="AE88" s="10">
        <f t="shared" si="8"/>
        <v>1024559.6637980378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2</v>
      </c>
      <c r="AA89">
        <f t="shared" si="12"/>
        <v>19</v>
      </c>
      <c r="AB89">
        <f t="shared" si="12"/>
        <v>7</v>
      </c>
      <c r="AC89">
        <f t="shared" si="12"/>
        <v>9</v>
      </c>
      <c r="AD89">
        <f t="shared" si="12"/>
        <v>16</v>
      </c>
      <c r="AE89" s="10">
        <f t="shared" si="8"/>
        <v>1027624.4543471092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4</v>
      </c>
      <c r="AA90">
        <f t="shared" si="12"/>
        <v>16</v>
      </c>
      <c r="AB90">
        <f t="shared" si="12"/>
        <v>14</v>
      </c>
      <c r="AC90">
        <f t="shared" si="12"/>
        <v>7</v>
      </c>
      <c r="AD90">
        <f t="shared" si="12"/>
        <v>15</v>
      </c>
      <c r="AE90" s="10">
        <f t="shared" si="8"/>
        <v>1028982.1748154367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6</v>
      </c>
      <c r="AA91">
        <f t="shared" si="12"/>
        <v>11</v>
      </c>
      <c r="AB91">
        <f t="shared" si="12"/>
        <v>10</v>
      </c>
      <c r="AC91">
        <f t="shared" si="12"/>
        <v>13</v>
      </c>
      <c r="AD91">
        <f>RANK(AD60,AD$32:AD$60,AD$61)</f>
        <v>14</v>
      </c>
      <c r="AE91" s="10">
        <f t="shared" si="8"/>
        <v>1028613.1486829555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6468120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7</v>
      </c>
      <c r="X100" s="16">
        <v>6</v>
      </c>
      <c r="Y100" s="16">
        <v>4</v>
      </c>
      <c r="Z100" s="16">
        <v>17</v>
      </c>
      <c r="AA100" s="16">
        <v>4</v>
      </c>
      <c r="AB100" s="16">
        <v>1029781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7</v>
      </c>
      <c r="X101" s="16">
        <v>6</v>
      </c>
      <c r="Y101" s="16">
        <v>4</v>
      </c>
      <c r="Z101" s="16">
        <v>17</v>
      </c>
      <c r="AA101" s="16">
        <v>4</v>
      </c>
      <c r="AB101" s="16">
        <v>1029781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27</v>
      </c>
      <c r="X102" s="16">
        <v>10</v>
      </c>
      <c r="Y102" s="16">
        <v>20</v>
      </c>
      <c r="Z102" s="16">
        <v>10</v>
      </c>
      <c r="AA102" s="16">
        <v>24</v>
      </c>
      <c r="AB102" s="16">
        <v>1031502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5</v>
      </c>
      <c r="X103" s="16">
        <v>2</v>
      </c>
      <c r="Y103" s="16">
        <v>28</v>
      </c>
      <c r="Z103" s="16">
        <v>24</v>
      </c>
      <c r="AA103" s="16">
        <v>25</v>
      </c>
      <c r="AB103" s="16">
        <v>1027438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13</v>
      </c>
      <c r="X104" s="16">
        <v>14</v>
      </c>
      <c r="Y104" s="16">
        <v>23</v>
      </c>
      <c r="Z104" s="16">
        <v>20</v>
      </c>
      <c r="AA104" s="16">
        <v>13</v>
      </c>
      <c r="AB104" s="16">
        <v>1026045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11</v>
      </c>
      <c r="X105" s="16">
        <v>5</v>
      </c>
      <c r="Y105" s="16">
        <v>24</v>
      </c>
      <c r="Z105" s="16">
        <v>16</v>
      </c>
      <c r="AA105" s="16">
        <v>20</v>
      </c>
      <c r="AB105" s="16">
        <v>1028594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23</v>
      </c>
      <c r="X106" s="16">
        <v>23</v>
      </c>
      <c r="Y106" s="16">
        <v>2</v>
      </c>
      <c r="Z106" s="16">
        <v>22</v>
      </c>
      <c r="AA106" s="16">
        <v>27</v>
      </c>
      <c r="AB106" s="16">
        <v>1026774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24</v>
      </c>
      <c r="Y107" s="16">
        <v>16</v>
      </c>
      <c r="Z107" s="16">
        <v>29</v>
      </c>
      <c r="AA107" s="16">
        <v>21</v>
      </c>
      <c r="AB107" s="16">
        <v>1022497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22</v>
      </c>
      <c r="X108" s="16">
        <v>1</v>
      </c>
      <c r="Y108" s="16">
        <v>17</v>
      </c>
      <c r="Z108" s="16">
        <v>21</v>
      </c>
      <c r="AA108" s="16">
        <v>8</v>
      </c>
      <c r="AB108" s="16">
        <v>1025018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12</v>
      </c>
      <c r="Y109" s="16">
        <v>6</v>
      </c>
      <c r="Z109" s="16">
        <v>28</v>
      </c>
      <c r="AA109" s="16">
        <v>23</v>
      </c>
      <c r="AB109" s="16">
        <v>1025209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17</v>
      </c>
      <c r="X110" s="16">
        <v>17</v>
      </c>
      <c r="Y110" s="16">
        <v>3</v>
      </c>
      <c r="Z110" s="16">
        <v>4</v>
      </c>
      <c r="AA110" s="16">
        <v>2</v>
      </c>
      <c r="AB110" s="16">
        <v>1028275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28</v>
      </c>
      <c r="X111" s="16">
        <v>25</v>
      </c>
      <c r="Y111" s="16">
        <v>19</v>
      </c>
      <c r="Z111" s="16">
        <v>12</v>
      </c>
      <c r="AA111" s="16">
        <v>1</v>
      </c>
      <c r="AB111" s="16">
        <v>1027122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15</v>
      </c>
      <c r="X112" s="16">
        <v>28</v>
      </c>
      <c r="Y112" s="16">
        <v>25</v>
      </c>
      <c r="Z112" s="16">
        <v>27</v>
      </c>
      <c r="AA112" s="16">
        <v>28</v>
      </c>
      <c r="AB112" s="16">
        <v>1024046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20</v>
      </c>
      <c r="X113" s="16">
        <v>22</v>
      </c>
      <c r="Y113" s="16">
        <v>8</v>
      </c>
      <c r="Z113" s="16">
        <v>11</v>
      </c>
      <c r="AA113" s="16">
        <v>7</v>
      </c>
      <c r="AB113" s="16">
        <v>1026837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16</v>
      </c>
      <c r="X114" s="16">
        <v>15</v>
      </c>
      <c r="Y114" s="16">
        <v>12</v>
      </c>
      <c r="Z114" s="16">
        <v>19</v>
      </c>
      <c r="AA114" s="16">
        <v>19</v>
      </c>
      <c r="AB114" s="16">
        <v>1026921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18</v>
      </c>
      <c r="X115" s="16">
        <v>3</v>
      </c>
      <c r="Y115" s="16">
        <v>13</v>
      </c>
      <c r="Z115" s="16">
        <v>2</v>
      </c>
      <c r="AA115" s="16">
        <v>3</v>
      </c>
      <c r="AB115" s="16">
        <v>1029046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19</v>
      </c>
      <c r="X116" s="16">
        <v>27</v>
      </c>
      <c r="Y116" s="16">
        <v>22</v>
      </c>
      <c r="Z116" s="16">
        <v>26</v>
      </c>
      <c r="AA116" s="16">
        <v>11</v>
      </c>
      <c r="AB116" s="16">
        <v>1029722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21</v>
      </c>
      <c r="Y117" s="16">
        <v>26</v>
      </c>
      <c r="Z117" s="16">
        <v>14</v>
      </c>
      <c r="AA117" s="16">
        <v>18</v>
      </c>
      <c r="AB117" s="16">
        <v>1025549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21</v>
      </c>
      <c r="X118" s="16">
        <v>8</v>
      </c>
      <c r="Y118" s="16">
        <v>18</v>
      </c>
      <c r="Z118" s="16">
        <v>6</v>
      </c>
      <c r="AA118" s="16">
        <v>9</v>
      </c>
      <c r="AB118" s="16">
        <v>1028635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9</v>
      </c>
      <c r="X119" s="16">
        <v>4</v>
      </c>
      <c r="Y119" s="16">
        <v>11</v>
      </c>
      <c r="Z119" s="16">
        <v>1</v>
      </c>
      <c r="AA119" s="16">
        <v>10</v>
      </c>
      <c r="AB119" s="16">
        <v>1035176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26</v>
      </c>
      <c r="X120" s="16">
        <v>13</v>
      </c>
      <c r="Y120" s="16">
        <v>29</v>
      </c>
      <c r="Z120" s="16">
        <v>25</v>
      </c>
      <c r="AA120" s="16">
        <v>29</v>
      </c>
      <c r="AB120" s="16">
        <v>1028288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12</v>
      </c>
      <c r="X121" s="16">
        <v>29</v>
      </c>
      <c r="Y121" s="16">
        <v>15</v>
      </c>
      <c r="Z121" s="16">
        <v>15</v>
      </c>
      <c r="AA121" s="16">
        <v>17</v>
      </c>
      <c r="AB121" s="16">
        <v>1027255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14</v>
      </c>
      <c r="X122" s="16">
        <v>18</v>
      </c>
      <c r="Y122" s="16">
        <v>21</v>
      </c>
      <c r="Z122" s="16">
        <v>8</v>
      </c>
      <c r="AA122" s="16">
        <v>22</v>
      </c>
      <c r="AB122" s="16">
        <v>1030410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1</v>
      </c>
      <c r="X123" s="16">
        <v>26</v>
      </c>
      <c r="Y123" s="16">
        <v>27</v>
      </c>
      <c r="Z123" s="16">
        <v>23</v>
      </c>
      <c r="AA123" s="16">
        <v>26</v>
      </c>
      <c r="AB123" s="16">
        <v>1029170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20</v>
      </c>
      <c r="Y124" s="16">
        <v>9</v>
      </c>
      <c r="Z124" s="16">
        <v>3</v>
      </c>
      <c r="AA124" s="16">
        <v>12</v>
      </c>
      <c r="AB124" s="16">
        <v>1028969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3</v>
      </c>
      <c r="X125" s="16">
        <v>9</v>
      </c>
      <c r="Y125" s="16">
        <v>1</v>
      </c>
      <c r="Z125" s="16">
        <v>5</v>
      </c>
      <c r="AA125" s="16">
        <v>6</v>
      </c>
      <c r="AB125" s="16">
        <v>1024560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2</v>
      </c>
      <c r="X126" s="16">
        <v>19</v>
      </c>
      <c r="Y126" s="16">
        <v>7</v>
      </c>
      <c r="Z126" s="16">
        <v>9</v>
      </c>
      <c r="AA126" s="16">
        <v>16</v>
      </c>
      <c r="AB126" s="16">
        <v>1027624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4</v>
      </c>
      <c r="X127" s="16">
        <v>16</v>
      </c>
      <c r="Y127" s="16">
        <v>14</v>
      </c>
      <c r="Z127" s="16">
        <v>7</v>
      </c>
      <c r="AA127" s="16">
        <v>15</v>
      </c>
      <c r="AB127" s="16">
        <v>1028982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6</v>
      </c>
      <c r="X128" s="16">
        <v>11</v>
      </c>
      <c r="Y128" s="16">
        <v>10</v>
      </c>
      <c r="Z128" s="16">
        <v>13</v>
      </c>
      <c r="AA128" s="16">
        <v>14</v>
      </c>
      <c r="AB128" s="16">
        <v>1028613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457</v>
      </c>
      <c r="D131" s="16" t="s">
        <v>458</v>
      </c>
      <c r="E131" s="16" t="s">
        <v>132</v>
      </c>
      <c r="F131" s="16" t="s">
        <v>132</v>
      </c>
      <c r="G131" s="16" t="s">
        <v>132</v>
      </c>
      <c r="H131" s="16" t="s">
        <v>459</v>
      </c>
      <c r="I131" s="16" t="s">
        <v>460</v>
      </c>
      <c r="J131" s="16" t="s">
        <v>461</v>
      </c>
      <c r="K131" s="16" t="s">
        <v>462</v>
      </c>
      <c r="L131" s="16" t="s">
        <v>463</v>
      </c>
      <c r="M131" s="16" t="s">
        <v>464</v>
      </c>
      <c r="N131" s="16" t="s">
        <v>132</v>
      </c>
      <c r="O131" s="16" t="s">
        <v>132</v>
      </c>
      <c r="P131" s="16" t="s">
        <v>465</v>
      </c>
      <c r="Q131" s="16" t="s">
        <v>132</v>
      </c>
      <c r="R131" s="16" t="s">
        <v>466</v>
      </c>
      <c r="S131" s="16" t="s">
        <v>467</v>
      </c>
      <c r="T131" s="16" t="s">
        <v>132</v>
      </c>
      <c r="U131" s="16" t="s">
        <v>468</v>
      </c>
      <c r="V131" s="16" t="s">
        <v>132</v>
      </c>
      <c r="W131" s="16" t="s">
        <v>469</v>
      </c>
      <c r="X131" s="16" t="s">
        <v>470</v>
      </c>
      <c r="Y131" s="16" t="s">
        <v>471</v>
      </c>
      <c r="Z131" s="16" t="s">
        <v>132</v>
      </c>
      <c r="AA131" s="16" t="s">
        <v>472</v>
      </c>
    </row>
    <row r="132" spans="1:27" ht="42.75" thickBot="1" x14ac:dyDescent="0.3">
      <c r="A132" s="15" t="s">
        <v>133</v>
      </c>
      <c r="B132" s="16" t="s">
        <v>132</v>
      </c>
      <c r="C132" s="16" t="s">
        <v>457</v>
      </c>
      <c r="D132" s="16" t="s">
        <v>473</v>
      </c>
      <c r="E132" s="16" t="s">
        <v>132</v>
      </c>
      <c r="F132" s="16" t="s">
        <v>132</v>
      </c>
      <c r="G132" s="16" t="s">
        <v>132</v>
      </c>
      <c r="H132" s="16" t="s">
        <v>459</v>
      </c>
      <c r="I132" s="16" t="s">
        <v>460</v>
      </c>
      <c r="J132" s="16" t="s">
        <v>132</v>
      </c>
      <c r="K132" s="16" t="s">
        <v>462</v>
      </c>
      <c r="L132" s="16" t="s">
        <v>463</v>
      </c>
      <c r="M132" s="16" t="s">
        <v>464</v>
      </c>
      <c r="N132" s="16" t="s">
        <v>132</v>
      </c>
      <c r="O132" s="16" t="s">
        <v>132</v>
      </c>
      <c r="P132" s="16" t="s">
        <v>465</v>
      </c>
      <c r="Q132" s="16" t="s">
        <v>132</v>
      </c>
      <c r="R132" s="16" t="s">
        <v>466</v>
      </c>
      <c r="S132" s="16" t="s">
        <v>467</v>
      </c>
      <c r="T132" s="16" t="s">
        <v>132</v>
      </c>
      <c r="U132" s="16" t="s">
        <v>474</v>
      </c>
      <c r="V132" s="16" t="s">
        <v>132</v>
      </c>
      <c r="W132" s="16" t="s">
        <v>475</v>
      </c>
      <c r="X132" s="16" t="s">
        <v>470</v>
      </c>
      <c r="Y132" s="16" t="s">
        <v>471</v>
      </c>
      <c r="Z132" s="16" t="s">
        <v>132</v>
      </c>
      <c r="AA132" s="16" t="s">
        <v>476</v>
      </c>
    </row>
    <row r="133" spans="1:27" ht="42.75" thickBot="1" x14ac:dyDescent="0.3">
      <c r="A133" s="15" t="s">
        <v>134</v>
      </c>
      <c r="B133" s="16" t="s">
        <v>132</v>
      </c>
      <c r="C133" s="16" t="s">
        <v>457</v>
      </c>
      <c r="D133" s="16" t="s">
        <v>473</v>
      </c>
      <c r="E133" s="16" t="s">
        <v>132</v>
      </c>
      <c r="F133" s="16" t="s">
        <v>132</v>
      </c>
      <c r="G133" s="16" t="s">
        <v>132</v>
      </c>
      <c r="H133" s="16" t="s">
        <v>459</v>
      </c>
      <c r="I133" s="16" t="s">
        <v>460</v>
      </c>
      <c r="J133" s="16" t="s">
        <v>132</v>
      </c>
      <c r="K133" s="16" t="s">
        <v>462</v>
      </c>
      <c r="L133" s="16" t="s">
        <v>463</v>
      </c>
      <c r="M133" s="16" t="s">
        <v>464</v>
      </c>
      <c r="N133" s="16" t="s">
        <v>132</v>
      </c>
      <c r="O133" s="16" t="s">
        <v>132</v>
      </c>
      <c r="P133" s="16" t="s">
        <v>465</v>
      </c>
      <c r="Q133" s="16" t="s">
        <v>132</v>
      </c>
      <c r="R133" s="16" t="s">
        <v>466</v>
      </c>
      <c r="S133" s="16" t="s">
        <v>467</v>
      </c>
      <c r="T133" s="16" t="s">
        <v>132</v>
      </c>
      <c r="U133" s="16" t="s">
        <v>477</v>
      </c>
      <c r="V133" s="16" t="s">
        <v>132</v>
      </c>
      <c r="W133" s="16" t="s">
        <v>475</v>
      </c>
      <c r="X133" s="16" t="s">
        <v>470</v>
      </c>
      <c r="Y133" s="16" t="s">
        <v>471</v>
      </c>
      <c r="Z133" s="16" t="s">
        <v>132</v>
      </c>
      <c r="AA133" s="16" t="s">
        <v>478</v>
      </c>
    </row>
    <row r="134" spans="1:27" ht="42.75" thickBot="1" x14ac:dyDescent="0.3">
      <c r="A134" s="15" t="s">
        <v>135</v>
      </c>
      <c r="B134" s="16" t="s">
        <v>132</v>
      </c>
      <c r="C134" s="16" t="s">
        <v>457</v>
      </c>
      <c r="D134" s="16" t="s">
        <v>473</v>
      </c>
      <c r="E134" s="16" t="s">
        <v>132</v>
      </c>
      <c r="F134" s="16" t="s">
        <v>132</v>
      </c>
      <c r="G134" s="16" t="s">
        <v>132</v>
      </c>
      <c r="H134" s="16" t="s">
        <v>459</v>
      </c>
      <c r="I134" s="16" t="s">
        <v>460</v>
      </c>
      <c r="J134" s="16" t="s">
        <v>132</v>
      </c>
      <c r="K134" s="16" t="s">
        <v>462</v>
      </c>
      <c r="L134" s="16" t="s">
        <v>463</v>
      </c>
      <c r="M134" s="16" t="s">
        <v>464</v>
      </c>
      <c r="N134" s="16" t="s">
        <v>132</v>
      </c>
      <c r="O134" s="16" t="s">
        <v>132</v>
      </c>
      <c r="P134" s="16" t="s">
        <v>465</v>
      </c>
      <c r="Q134" s="16" t="s">
        <v>132</v>
      </c>
      <c r="R134" s="16" t="s">
        <v>466</v>
      </c>
      <c r="S134" s="16" t="s">
        <v>467</v>
      </c>
      <c r="T134" s="16" t="s">
        <v>132</v>
      </c>
      <c r="U134" s="16" t="s">
        <v>477</v>
      </c>
      <c r="V134" s="16" t="s">
        <v>132</v>
      </c>
      <c r="W134" s="16" t="s">
        <v>475</v>
      </c>
      <c r="X134" s="16" t="s">
        <v>479</v>
      </c>
      <c r="Y134" s="16" t="s">
        <v>471</v>
      </c>
      <c r="Z134" s="16" t="s">
        <v>132</v>
      </c>
      <c r="AA134" s="16" t="s">
        <v>478</v>
      </c>
    </row>
    <row r="135" spans="1:27" ht="42.75" thickBot="1" x14ac:dyDescent="0.3">
      <c r="A135" s="15" t="s">
        <v>136</v>
      </c>
      <c r="B135" s="16" t="s">
        <v>132</v>
      </c>
      <c r="C135" s="16" t="s">
        <v>457</v>
      </c>
      <c r="D135" s="16" t="s">
        <v>473</v>
      </c>
      <c r="E135" s="16" t="s">
        <v>132</v>
      </c>
      <c r="F135" s="16" t="s">
        <v>132</v>
      </c>
      <c r="G135" s="16" t="s">
        <v>132</v>
      </c>
      <c r="H135" s="16" t="s">
        <v>459</v>
      </c>
      <c r="I135" s="16" t="s">
        <v>460</v>
      </c>
      <c r="J135" s="16" t="s">
        <v>132</v>
      </c>
      <c r="K135" s="16" t="s">
        <v>462</v>
      </c>
      <c r="L135" s="16" t="s">
        <v>463</v>
      </c>
      <c r="M135" s="16" t="s">
        <v>464</v>
      </c>
      <c r="N135" s="16" t="s">
        <v>132</v>
      </c>
      <c r="O135" s="16" t="s">
        <v>132</v>
      </c>
      <c r="P135" s="16" t="s">
        <v>465</v>
      </c>
      <c r="Q135" s="16" t="s">
        <v>132</v>
      </c>
      <c r="R135" s="16" t="s">
        <v>466</v>
      </c>
      <c r="S135" s="16" t="s">
        <v>467</v>
      </c>
      <c r="T135" s="16" t="s">
        <v>132</v>
      </c>
      <c r="U135" s="16" t="s">
        <v>477</v>
      </c>
      <c r="V135" s="16" t="s">
        <v>132</v>
      </c>
      <c r="W135" s="16" t="s">
        <v>475</v>
      </c>
      <c r="X135" s="16" t="s">
        <v>479</v>
      </c>
      <c r="Y135" s="16" t="s">
        <v>471</v>
      </c>
      <c r="Z135" s="16" t="s">
        <v>132</v>
      </c>
      <c r="AA135" s="16" t="s">
        <v>478</v>
      </c>
    </row>
    <row r="136" spans="1:27" ht="42.75" thickBot="1" x14ac:dyDescent="0.3">
      <c r="A136" s="15" t="s">
        <v>137</v>
      </c>
      <c r="B136" s="16" t="s">
        <v>132</v>
      </c>
      <c r="C136" s="16" t="s">
        <v>457</v>
      </c>
      <c r="D136" s="16" t="s">
        <v>480</v>
      </c>
      <c r="E136" s="16" t="s">
        <v>132</v>
      </c>
      <c r="F136" s="16" t="s">
        <v>132</v>
      </c>
      <c r="G136" s="16" t="s">
        <v>132</v>
      </c>
      <c r="H136" s="16" t="s">
        <v>459</v>
      </c>
      <c r="I136" s="16" t="s">
        <v>460</v>
      </c>
      <c r="J136" s="16" t="s">
        <v>132</v>
      </c>
      <c r="K136" s="16" t="s">
        <v>462</v>
      </c>
      <c r="L136" s="16" t="s">
        <v>463</v>
      </c>
      <c r="M136" s="16" t="s">
        <v>464</v>
      </c>
      <c r="N136" s="16" t="s">
        <v>132</v>
      </c>
      <c r="O136" s="16" t="s">
        <v>132</v>
      </c>
      <c r="P136" s="16" t="s">
        <v>465</v>
      </c>
      <c r="Q136" s="16" t="s">
        <v>132</v>
      </c>
      <c r="R136" s="16" t="s">
        <v>481</v>
      </c>
      <c r="S136" s="16" t="s">
        <v>467</v>
      </c>
      <c r="T136" s="16" t="s">
        <v>132</v>
      </c>
      <c r="U136" s="16" t="s">
        <v>477</v>
      </c>
      <c r="V136" s="16" t="s">
        <v>132</v>
      </c>
      <c r="W136" s="16" t="s">
        <v>482</v>
      </c>
      <c r="X136" s="16" t="s">
        <v>483</v>
      </c>
      <c r="Y136" s="16" t="s">
        <v>471</v>
      </c>
      <c r="Z136" s="16" t="s">
        <v>132</v>
      </c>
      <c r="AA136" s="16" t="s">
        <v>478</v>
      </c>
    </row>
    <row r="137" spans="1:27" ht="42.75" thickBot="1" x14ac:dyDescent="0.3">
      <c r="A137" s="15" t="s">
        <v>138</v>
      </c>
      <c r="B137" s="16" t="s">
        <v>132</v>
      </c>
      <c r="C137" s="16" t="s">
        <v>457</v>
      </c>
      <c r="D137" s="16" t="s">
        <v>480</v>
      </c>
      <c r="E137" s="16" t="s">
        <v>132</v>
      </c>
      <c r="F137" s="16" t="s">
        <v>132</v>
      </c>
      <c r="G137" s="16" t="s">
        <v>132</v>
      </c>
      <c r="H137" s="16" t="s">
        <v>459</v>
      </c>
      <c r="I137" s="16" t="s">
        <v>460</v>
      </c>
      <c r="J137" s="16" t="s">
        <v>132</v>
      </c>
      <c r="K137" s="16" t="s">
        <v>462</v>
      </c>
      <c r="L137" s="16" t="s">
        <v>463</v>
      </c>
      <c r="M137" s="16" t="s">
        <v>132</v>
      </c>
      <c r="N137" s="16" t="s">
        <v>132</v>
      </c>
      <c r="O137" s="16" t="s">
        <v>132</v>
      </c>
      <c r="P137" s="16" t="s">
        <v>465</v>
      </c>
      <c r="Q137" s="16" t="s">
        <v>132</v>
      </c>
      <c r="R137" s="16" t="s">
        <v>484</v>
      </c>
      <c r="S137" s="16" t="s">
        <v>467</v>
      </c>
      <c r="T137" s="16" t="s">
        <v>132</v>
      </c>
      <c r="U137" s="16" t="s">
        <v>477</v>
      </c>
      <c r="V137" s="16" t="s">
        <v>132</v>
      </c>
      <c r="W137" s="16" t="s">
        <v>482</v>
      </c>
      <c r="X137" s="16" t="s">
        <v>483</v>
      </c>
      <c r="Y137" s="16" t="s">
        <v>471</v>
      </c>
      <c r="Z137" s="16" t="s">
        <v>132</v>
      </c>
      <c r="AA137" s="16" t="s">
        <v>478</v>
      </c>
    </row>
    <row r="138" spans="1:27" ht="42.75" thickBot="1" x14ac:dyDescent="0.3">
      <c r="A138" s="15" t="s">
        <v>139</v>
      </c>
      <c r="B138" s="16" t="s">
        <v>132</v>
      </c>
      <c r="C138" s="16" t="s">
        <v>457</v>
      </c>
      <c r="D138" s="16" t="s">
        <v>485</v>
      </c>
      <c r="E138" s="16" t="s">
        <v>132</v>
      </c>
      <c r="F138" s="16" t="s">
        <v>132</v>
      </c>
      <c r="G138" s="16" t="s">
        <v>132</v>
      </c>
      <c r="H138" s="16" t="s">
        <v>459</v>
      </c>
      <c r="I138" s="16" t="s">
        <v>460</v>
      </c>
      <c r="J138" s="16" t="s">
        <v>132</v>
      </c>
      <c r="K138" s="16" t="s">
        <v>462</v>
      </c>
      <c r="L138" s="16" t="s">
        <v>463</v>
      </c>
      <c r="M138" s="16" t="s">
        <v>132</v>
      </c>
      <c r="N138" s="16" t="s">
        <v>132</v>
      </c>
      <c r="O138" s="16" t="s">
        <v>132</v>
      </c>
      <c r="P138" s="16" t="s">
        <v>465</v>
      </c>
      <c r="Q138" s="16" t="s">
        <v>132</v>
      </c>
      <c r="R138" s="16" t="s">
        <v>484</v>
      </c>
      <c r="S138" s="16" t="s">
        <v>467</v>
      </c>
      <c r="T138" s="16" t="s">
        <v>132</v>
      </c>
      <c r="U138" s="16" t="s">
        <v>477</v>
      </c>
      <c r="V138" s="16" t="s">
        <v>132</v>
      </c>
      <c r="W138" s="16" t="s">
        <v>482</v>
      </c>
      <c r="X138" s="16" t="s">
        <v>483</v>
      </c>
      <c r="Y138" s="16" t="s">
        <v>471</v>
      </c>
      <c r="Z138" s="16" t="s">
        <v>132</v>
      </c>
      <c r="AA138" s="16" t="s">
        <v>478</v>
      </c>
    </row>
    <row r="139" spans="1:27" ht="42.75" thickBot="1" x14ac:dyDescent="0.3">
      <c r="A139" s="15" t="s">
        <v>140</v>
      </c>
      <c r="B139" s="16" t="s">
        <v>132</v>
      </c>
      <c r="C139" s="16" t="s">
        <v>457</v>
      </c>
      <c r="D139" s="16" t="s">
        <v>485</v>
      </c>
      <c r="E139" s="16" t="s">
        <v>132</v>
      </c>
      <c r="F139" s="16" t="s">
        <v>132</v>
      </c>
      <c r="G139" s="16" t="s">
        <v>132</v>
      </c>
      <c r="H139" s="16" t="s">
        <v>459</v>
      </c>
      <c r="I139" s="16" t="s">
        <v>460</v>
      </c>
      <c r="J139" s="16" t="s">
        <v>132</v>
      </c>
      <c r="K139" s="16" t="s">
        <v>462</v>
      </c>
      <c r="L139" s="16" t="s">
        <v>463</v>
      </c>
      <c r="M139" s="16" t="s">
        <v>132</v>
      </c>
      <c r="N139" s="16" t="s">
        <v>132</v>
      </c>
      <c r="O139" s="16" t="s">
        <v>132</v>
      </c>
      <c r="P139" s="16" t="s">
        <v>465</v>
      </c>
      <c r="Q139" s="16" t="s">
        <v>132</v>
      </c>
      <c r="R139" s="16" t="s">
        <v>484</v>
      </c>
      <c r="S139" s="16" t="s">
        <v>467</v>
      </c>
      <c r="T139" s="16" t="s">
        <v>132</v>
      </c>
      <c r="U139" s="16" t="s">
        <v>477</v>
      </c>
      <c r="V139" s="16" t="s">
        <v>132</v>
      </c>
      <c r="W139" s="16" t="s">
        <v>482</v>
      </c>
      <c r="X139" s="16" t="s">
        <v>483</v>
      </c>
      <c r="Y139" s="16" t="s">
        <v>486</v>
      </c>
      <c r="Z139" s="16" t="s">
        <v>132</v>
      </c>
      <c r="AA139" s="16" t="s">
        <v>478</v>
      </c>
    </row>
    <row r="140" spans="1:27" ht="42.75" thickBot="1" x14ac:dyDescent="0.3">
      <c r="A140" s="15" t="s">
        <v>141</v>
      </c>
      <c r="B140" s="16" t="s">
        <v>132</v>
      </c>
      <c r="C140" s="16" t="s">
        <v>457</v>
      </c>
      <c r="D140" s="16" t="s">
        <v>485</v>
      </c>
      <c r="E140" s="16" t="s">
        <v>132</v>
      </c>
      <c r="F140" s="16" t="s">
        <v>132</v>
      </c>
      <c r="G140" s="16" t="s">
        <v>132</v>
      </c>
      <c r="H140" s="16" t="s">
        <v>459</v>
      </c>
      <c r="I140" s="16" t="s">
        <v>460</v>
      </c>
      <c r="J140" s="16" t="s">
        <v>132</v>
      </c>
      <c r="K140" s="16" t="s">
        <v>462</v>
      </c>
      <c r="L140" s="16" t="s">
        <v>463</v>
      </c>
      <c r="M140" s="16" t="s">
        <v>132</v>
      </c>
      <c r="N140" s="16" t="s">
        <v>132</v>
      </c>
      <c r="O140" s="16" t="s">
        <v>132</v>
      </c>
      <c r="P140" s="16" t="s">
        <v>465</v>
      </c>
      <c r="Q140" s="16" t="s">
        <v>132</v>
      </c>
      <c r="R140" s="16" t="s">
        <v>484</v>
      </c>
      <c r="S140" s="16" t="s">
        <v>467</v>
      </c>
      <c r="T140" s="16" t="s">
        <v>132</v>
      </c>
      <c r="U140" s="16" t="s">
        <v>487</v>
      </c>
      <c r="V140" s="16" t="s">
        <v>132</v>
      </c>
      <c r="W140" s="16" t="s">
        <v>482</v>
      </c>
      <c r="X140" s="16" t="s">
        <v>483</v>
      </c>
      <c r="Y140" s="16" t="s">
        <v>486</v>
      </c>
      <c r="Z140" s="16" t="s">
        <v>132</v>
      </c>
      <c r="AA140" s="16" t="s">
        <v>478</v>
      </c>
    </row>
    <row r="141" spans="1:27" ht="42.75" thickBot="1" x14ac:dyDescent="0.3">
      <c r="A141" s="15" t="s">
        <v>142</v>
      </c>
      <c r="B141" s="16" t="s">
        <v>132</v>
      </c>
      <c r="C141" s="16" t="s">
        <v>457</v>
      </c>
      <c r="D141" s="16" t="s">
        <v>488</v>
      </c>
      <c r="E141" s="16" t="s">
        <v>132</v>
      </c>
      <c r="F141" s="16" t="s">
        <v>132</v>
      </c>
      <c r="G141" s="16" t="s">
        <v>132</v>
      </c>
      <c r="H141" s="16" t="s">
        <v>459</v>
      </c>
      <c r="I141" s="16" t="s">
        <v>460</v>
      </c>
      <c r="J141" s="16" t="s">
        <v>132</v>
      </c>
      <c r="K141" s="16" t="s">
        <v>462</v>
      </c>
      <c r="L141" s="16" t="s">
        <v>463</v>
      </c>
      <c r="M141" s="16" t="s">
        <v>132</v>
      </c>
      <c r="N141" s="16" t="s">
        <v>132</v>
      </c>
      <c r="O141" s="16" t="s">
        <v>132</v>
      </c>
      <c r="P141" s="16" t="s">
        <v>465</v>
      </c>
      <c r="Q141" s="16" t="s">
        <v>132</v>
      </c>
      <c r="R141" s="16" t="s">
        <v>484</v>
      </c>
      <c r="S141" s="16" t="s">
        <v>467</v>
      </c>
      <c r="T141" s="16" t="s">
        <v>132</v>
      </c>
      <c r="U141" s="16" t="s">
        <v>487</v>
      </c>
      <c r="V141" s="16" t="s">
        <v>132</v>
      </c>
      <c r="W141" s="16" t="s">
        <v>482</v>
      </c>
      <c r="X141" s="16" t="s">
        <v>483</v>
      </c>
      <c r="Y141" s="16" t="s">
        <v>486</v>
      </c>
      <c r="Z141" s="16" t="s">
        <v>132</v>
      </c>
      <c r="AA141" s="16" t="s">
        <v>478</v>
      </c>
    </row>
    <row r="142" spans="1:27" ht="42.75" thickBot="1" x14ac:dyDescent="0.3">
      <c r="A142" s="15" t="s">
        <v>143</v>
      </c>
      <c r="B142" s="16" t="s">
        <v>132</v>
      </c>
      <c r="C142" s="16" t="s">
        <v>457</v>
      </c>
      <c r="D142" s="16" t="s">
        <v>489</v>
      </c>
      <c r="E142" s="16" t="s">
        <v>132</v>
      </c>
      <c r="F142" s="16" t="s">
        <v>132</v>
      </c>
      <c r="G142" s="16" t="s">
        <v>132</v>
      </c>
      <c r="H142" s="16" t="s">
        <v>459</v>
      </c>
      <c r="I142" s="16" t="s">
        <v>460</v>
      </c>
      <c r="J142" s="16" t="s">
        <v>132</v>
      </c>
      <c r="K142" s="16" t="s">
        <v>462</v>
      </c>
      <c r="L142" s="16" t="s">
        <v>463</v>
      </c>
      <c r="M142" s="16" t="s">
        <v>132</v>
      </c>
      <c r="N142" s="16" t="s">
        <v>132</v>
      </c>
      <c r="O142" s="16" t="s">
        <v>132</v>
      </c>
      <c r="P142" s="16" t="s">
        <v>465</v>
      </c>
      <c r="Q142" s="16" t="s">
        <v>132</v>
      </c>
      <c r="R142" s="16" t="s">
        <v>484</v>
      </c>
      <c r="S142" s="16" t="s">
        <v>467</v>
      </c>
      <c r="T142" s="16" t="s">
        <v>132</v>
      </c>
      <c r="U142" s="16" t="s">
        <v>487</v>
      </c>
      <c r="V142" s="16" t="s">
        <v>132</v>
      </c>
      <c r="W142" s="16" t="s">
        <v>482</v>
      </c>
      <c r="X142" s="16" t="s">
        <v>483</v>
      </c>
      <c r="Y142" s="16" t="s">
        <v>486</v>
      </c>
      <c r="Z142" s="16" t="s">
        <v>132</v>
      </c>
      <c r="AA142" s="16" t="s">
        <v>478</v>
      </c>
    </row>
    <row r="143" spans="1:27" ht="42.75" thickBot="1" x14ac:dyDescent="0.3">
      <c r="A143" s="15" t="s">
        <v>144</v>
      </c>
      <c r="B143" s="16" t="s">
        <v>132</v>
      </c>
      <c r="C143" s="16" t="s">
        <v>457</v>
      </c>
      <c r="D143" s="16" t="s">
        <v>489</v>
      </c>
      <c r="E143" s="16" t="s">
        <v>132</v>
      </c>
      <c r="F143" s="16" t="s">
        <v>132</v>
      </c>
      <c r="G143" s="16" t="s">
        <v>132</v>
      </c>
      <c r="H143" s="16" t="s">
        <v>490</v>
      </c>
      <c r="I143" s="16" t="s">
        <v>460</v>
      </c>
      <c r="J143" s="16" t="s">
        <v>132</v>
      </c>
      <c r="K143" s="16" t="s">
        <v>462</v>
      </c>
      <c r="L143" s="16" t="s">
        <v>491</v>
      </c>
      <c r="M143" s="16" t="s">
        <v>132</v>
      </c>
      <c r="N143" s="16" t="s">
        <v>132</v>
      </c>
      <c r="O143" s="16" t="s">
        <v>132</v>
      </c>
      <c r="P143" s="16" t="s">
        <v>465</v>
      </c>
      <c r="Q143" s="16" t="s">
        <v>132</v>
      </c>
      <c r="R143" s="16" t="s">
        <v>484</v>
      </c>
      <c r="S143" s="16" t="s">
        <v>132</v>
      </c>
      <c r="T143" s="16" t="s">
        <v>132</v>
      </c>
      <c r="U143" s="16" t="s">
        <v>492</v>
      </c>
      <c r="V143" s="16" t="s">
        <v>132</v>
      </c>
      <c r="W143" s="16" t="s">
        <v>482</v>
      </c>
      <c r="X143" s="16" t="s">
        <v>483</v>
      </c>
      <c r="Y143" s="16" t="s">
        <v>486</v>
      </c>
      <c r="Z143" s="16" t="s">
        <v>132</v>
      </c>
      <c r="AA143" s="16" t="s">
        <v>478</v>
      </c>
    </row>
    <row r="144" spans="1:27" ht="42.75" thickBot="1" x14ac:dyDescent="0.3">
      <c r="A144" s="15" t="s">
        <v>145</v>
      </c>
      <c r="B144" s="16" t="s">
        <v>132</v>
      </c>
      <c r="C144" s="16" t="s">
        <v>457</v>
      </c>
      <c r="D144" s="16" t="s">
        <v>489</v>
      </c>
      <c r="E144" s="16" t="s">
        <v>132</v>
      </c>
      <c r="F144" s="16" t="s">
        <v>132</v>
      </c>
      <c r="G144" s="16" t="s">
        <v>132</v>
      </c>
      <c r="H144" s="16" t="s">
        <v>490</v>
      </c>
      <c r="I144" s="16" t="s">
        <v>460</v>
      </c>
      <c r="J144" s="16" t="s">
        <v>132</v>
      </c>
      <c r="K144" s="16" t="s">
        <v>462</v>
      </c>
      <c r="L144" s="16" t="s">
        <v>491</v>
      </c>
      <c r="M144" s="16" t="s">
        <v>132</v>
      </c>
      <c r="N144" s="16" t="s">
        <v>132</v>
      </c>
      <c r="O144" s="16" t="s">
        <v>132</v>
      </c>
      <c r="P144" s="16" t="s">
        <v>465</v>
      </c>
      <c r="Q144" s="16" t="s">
        <v>132</v>
      </c>
      <c r="R144" s="16" t="s">
        <v>484</v>
      </c>
      <c r="S144" s="16" t="s">
        <v>132</v>
      </c>
      <c r="T144" s="16" t="s">
        <v>132</v>
      </c>
      <c r="U144" s="16" t="s">
        <v>492</v>
      </c>
      <c r="V144" s="16" t="s">
        <v>132</v>
      </c>
      <c r="W144" s="16" t="s">
        <v>132</v>
      </c>
      <c r="X144" s="16" t="s">
        <v>483</v>
      </c>
      <c r="Y144" s="16" t="s">
        <v>486</v>
      </c>
      <c r="Z144" s="16" t="s">
        <v>132</v>
      </c>
      <c r="AA144" s="16" t="s">
        <v>478</v>
      </c>
    </row>
    <row r="145" spans="1:27" ht="42.75" thickBot="1" x14ac:dyDescent="0.3">
      <c r="A145" s="15" t="s">
        <v>146</v>
      </c>
      <c r="B145" s="16" t="s">
        <v>132</v>
      </c>
      <c r="C145" s="16" t="s">
        <v>457</v>
      </c>
      <c r="D145" s="16" t="s">
        <v>489</v>
      </c>
      <c r="E145" s="16" t="s">
        <v>132</v>
      </c>
      <c r="F145" s="16" t="s">
        <v>132</v>
      </c>
      <c r="G145" s="16" t="s">
        <v>132</v>
      </c>
      <c r="H145" s="16" t="s">
        <v>490</v>
      </c>
      <c r="I145" s="16" t="s">
        <v>460</v>
      </c>
      <c r="J145" s="16" t="s">
        <v>132</v>
      </c>
      <c r="K145" s="16" t="s">
        <v>462</v>
      </c>
      <c r="L145" s="16" t="s">
        <v>491</v>
      </c>
      <c r="M145" s="16" t="s">
        <v>132</v>
      </c>
      <c r="N145" s="16" t="s">
        <v>132</v>
      </c>
      <c r="O145" s="16" t="s">
        <v>132</v>
      </c>
      <c r="P145" s="16" t="s">
        <v>465</v>
      </c>
      <c r="Q145" s="16" t="s">
        <v>132</v>
      </c>
      <c r="R145" s="16" t="s">
        <v>484</v>
      </c>
      <c r="S145" s="16" t="s">
        <v>132</v>
      </c>
      <c r="T145" s="16" t="s">
        <v>132</v>
      </c>
      <c r="U145" s="16" t="s">
        <v>492</v>
      </c>
      <c r="V145" s="16" t="s">
        <v>132</v>
      </c>
      <c r="W145" s="16" t="s">
        <v>132</v>
      </c>
      <c r="X145" s="16" t="s">
        <v>483</v>
      </c>
      <c r="Y145" s="16" t="s">
        <v>486</v>
      </c>
      <c r="Z145" s="16" t="s">
        <v>132</v>
      </c>
      <c r="AA145" s="16" t="s">
        <v>478</v>
      </c>
    </row>
    <row r="146" spans="1:27" ht="42.75" thickBot="1" x14ac:dyDescent="0.3">
      <c r="A146" s="15" t="s">
        <v>147</v>
      </c>
      <c r="B146" s="16" t="s">
        <v>132</v>
      </c>
      <c r="C146" s="16" t="s">
        <v>457</v>
      </c>
      <c r="D146" s="16" t="s">
        <v>493</v>
      </c>
      <c r="E146" s="16" t="s">
        <v>132</v>
      </c>
      <c r="F146" s="16" t="s">
        <v>132</v>
      </c>
      <c r="G146" s="16" t="s">
        <v>132</v>
      </c>
      <c r="H146" s="16" t="s">
        <v>490</v>
      </c>
      <c r="I146" s="16" t="s">
        <v>460</v>
      </c>
      <c r="J146" s="16" t="s">
        <v>132</v>
      </c>
      <c r="K146" s="16" t="s">
        <v>462</v>
      </c>
      <c r="L146" s="16" t="s">
        <v>491</v>
      </c>
      <c r="M146" s="16" t="s">
        <v>132</v>
      </c>
      <c r="N146" s="16" t="s">
        <v>132</v>
      </c>
      <c r="O146" s="16" t="s">
        <v>132</v>
      </c>
      <c r="P146" s="16" t="s">
        <v>465</v>
      </c>
      <c r="Q146" s="16" t="s">
        <v>132</v>
      </c>
      <c r="R146" s="16" t="s">
        <v>484</v>
      </c>
      <c r="S146" s="16" t="s">
        <v>132</v>
      </c>
      <c r="T146" s="16" t="s">
        <v>132</v>
      </c>
      <c r="U146" s="16" t="s">
        <v>492</v>
      </c>
      <c r="V146" s="16" t="s">
        <v>132</v>
      </c>
      <c r="W146" s="16" t="s">
        <v>132</v>
      </c>
      <c r="X146" s="16" t="s">
        <v>483</v>
      </c>
      <c r="Y146" s="16" t="s">
        <v>486</v>
      </c>
      <c r="Z146" s="16" t="s">
        <v>132</v>
      </c>
      <c r="AA146" s="16" t="s">
        <v>478</v>
      </c>
    </row>
    <row r="147" spans="1:27" ht="42.75" thickBot="1" x14ac:dyDescent="0.3">
      <c r="A147" s="15" t="s">
        <v>148</v>
      </c>
      <c r="B147" s="16" t="s">
        <v>132</v>
      </c>
      <c r="C147" s="16" t="s">
        <v>457</v>
      </c>
      <c r="D147" s="16" t="s">
        <v>493</v>
      </c>
      <c r="E147" s="16" t="s">
        <v>132</v>
      </c>
      <c r="F147" s="16" t="s">
        <v>132</v>
      </c>
      <c r="G147" s="16" t="s">
        <v>132</v>
      </c>
      <c r="H147" s="16" t="s">
        <v>490</v>
      </c>
      <c r="I147" s="16" t="s">
        <v>460</v>
      </c>
      <c r="J147" s="16" t="s">
        <v>132</v>
      </c>
      <c r="K147" s="16" t="s">
        <v>462</v>
      </c>
      <c r="L147" s="16" t="s">
        <v>491</v>
      </c>
      <c r="M147" s="16" t="s">
        <v>132</v>
      </c>
      <c r="N147" s="16" t="s">
        <v>132</v>
      </c>
      <c r="O147" s="16" t="s">
        <v>132</v>
      </c>
      <c r="P147" s="16" t="s">
        <v>465</v>
      </c>
      <c r="Q147" s="16" t="s">
        <v>132</v>
      </c>
      <c r="R147" s="16" t="s">
        <v>484</v>
      </c>
      <c r="S147" s="16" t="s">
        <v>132</v>
      </c>
      <c r="T147" s="16" t="s">
        <v>132</v>
      </c>
      <c r="U147" s="16" t="s">
        <v>492</v>
      </c>
      <c r="V147" s="16" t="s">
        <v>132</v>
      </c>
      <c r="W147" s="16" t="s">
        <v>132</v>
      </c>
      <c r="X147" s="16" t="s">
        <v>483</v>
      </c>
      <c r="Y147" s="16" t="s">
        <v>486</v>
      </c>
      <c r="Z147" s="16" t="s">
        <v>132</v>
      </c>
      <c r="AA147" s="16" t="s">
        <v>478</v>
      </c>
    </row>
    <row r="148" spans="1:27" ht="42.75" thickBot="1" x14ac:dyDescent="0.3">
      <c r="A148" s="15" t="s">
        <v>149</v>
      </c>
      <c r="B148" s="16" t="s">
        <v>132</v>
      </c>
      <c r="C148" s="16" t="s">
        <v>457</v>
      </c>
      <c r="D148" s="16" t="s">
        <v>493</v>
      </c>
      <c r="E148" s="16" t="s">
        <v>132</v>
      </c>
      <c r="F148" s="16" t="s">
        <v>132</v>
      </c>
      <c r="G148" s="16" t="s">
        <v>132</v>
      </c>
      <c r="H148" s="16" t="s">
        <v>490</v>
      </c>
      <c r="I148" s="16" t="s">
        <v>460</v>
      </c>
      <c r="J148" s="16" t="s">
        <v>132</v>
      </c>
      <c r="K148" s="16" t="s">
        <v>462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465</v>
      </c>
      <c r="Q148" s="16" t="s">
        <v>132</v>
      </c>
      <c r="R148" s="16" t="s">
        <v>484</v>
      </c>
      <c r="S148" s="16" t="s">
        <v>132</v>
      </c>
      <c r="T148" s="16" t="s">
        <v>132</v>
      </c>
      <c r="U148" s="16" t="s">
        <v>492</v>
      </c>
      <c r="V148" s="16" t="s">
        <v>132</v>
      </c>
      <c r="W148" s="16" t="s">
        <v>132</v>
      </c>
      <c r="X148" s="16" t="s">
        <v>494</v>
      </c>
      <c r="Y148" s="16" t="s">
        <v>486</v>
      </c>
      <c r="Z148" s="16" t="s">
        <v>132</v>
      </c>
      <c r="AA148" s="16" t="s">
        <v>478</v>
      </c>
    </row>
    <row r="149" spans="1:27" ht="42.75" thickBot="1" x14ac:dyDescent="0.3">
      <c r="A149" s="15" t="s">
        <v>150</v>
      </c>
      <c r="B149" s="16" t="s">
        <v>132</v>
      </c>
      <c r="C149" s="16" t="s">
        <v>457</v>
      </c>
      <c r="D149" s="16" t="s">
        <v>493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460</v>
      </c>
      <c r="J149" s="16" t="s">
        <v>132</v>
      </c>
      <c r="K149" s="16" t="s">
        <v>462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465</v>
      </c>
      <c r="Q149" s="16" t="s">
        <v>132</v>
      </c>
      <c r="R149" s="16" t="s">
        <v>484</v>
      </c>
      <c r="S149" s="16" t="s">
        <v>132</v>
      </c>
      <c r="T149" s="16" t="s">
        <v>132</v>
      </c>
      <c r="U149" s="16" t="s">
        <v>492</v>
      </c>
      <c r="V149" s="16" t="s">
        <v>132</v>
      </c>
      <c r="W149" s="16" t="s">
        <v>132</v>
      </c>
      <c r="X149" s="16" t="s">
        <v>494</v>
      </c>
      <c r="Y149" s="16" t="s">
        <v>486</v>
      </c>
      <c r="Z149" s="16" t="s">
        <v>132</v>
      </c>
      <c r="AA149" s="16" t="s">
        <v>478</v>
      </c>
    </row>
    <row r="150" spans="1:27" ht="42.75" thickBot="1" x14ac:dyDescent="0.3">
      <c r="A150" s="15" t="s">
        <v>151</v>
      </c>
      <c r="B150" s="16" t="s">
        <v>132</v>
      </c>
      <c r="C150" s="16" t="s">
        <v>457</v>
      </c>
      <c r="D150" s="16" t="s">
        <v>495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460</v>
      </c>
      <c r="J150" s="16" t="s">
        <v>132</v>
      </c>
      <c r="K150" s="16" t="s">
        <v>462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465</v>
      </c>
      <c r="Q150" s="16" t="s">
        <v>132</v>
      </c>
      <c r="R150" s="16" t="s">
        <v>484</v>
      </c>
      <c r="S150" s="16" t="s">
        <v>132</v>
      </c>
      <c r="T150" s="16" t="s">
        <v>132</v>
      </c>
      <c r="U150" s="16" t="s">
        <v>492</v>
      </c>
      <c r="V150" s="16" t="s">
        <v>132</v>
      </c>
      <c r="W150" s="16" t="s">
        <v>132</v>
      </c>
      <c r="X150" s="16" t="s">
        <v>494</v>
      </c>
      <c r="Y150" s="16" t="s">
        <v>486</v>
      </c>
      <c r="Z150" s="16" t="s">
        <v>132</v>
      </c>
      <c r="AA150" s="16" t="s">
        <v>478</v>
      </c>
    </row>
    <row r="151" spans="1:27" ht="42.75" thickBot="1" x14ac:dyDescent="0.3">
      <c r="A151" s="15" t="s">
        <v>152</v>
      </c>
      <c r="B151" s="16" t="s">
        <v>132</v>
      </c>
      <c r="C151" s="16" t="s">
        <v>457</v>
      </c>
      <c r="D151" s="16" t="s">
        <v>495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460</v>
      </c>
      <c r="J151" s="16" t="s">
        <v>132</v>
      </c>
      <c r="K151" s="16" t="s">
        <v>462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465</v>
      </c>
      <c r="Q151" s="16" t="s">
        <v>132</v>
      </c>
      <c r="R151" s="16" t="s">
        <v>484</v>
      </c>
      <c r="S151" s="16" t="s">
        <v>132</v>
      </c>
      <c r="T151" s="16" t="s">
        <v>132</v>
      </c>
      <c r="U151" s="16" t="s">
        <v>496</v>
      </c>
      <c r="V151" s="16" t="s">
        <v>132</v>
      </c>
      <c r="W151" s="16" t="s">
        <v>132</v>
      </c>
      <c r="X151" s="16" t="s">
        <v>494</v>
      </c>
      <c r="Y151" s="16" t="s">
        <v>132</v>
      </c>
      <c r="Z151" s="16" t="s">
        <v>132</v>
      </c>
      <c r="AA151" s="16" t="s">
        <v>478</v>
      </c>
    </row>
    <row r="152" spans="1:27" ht="32.25" thickBot="1" x14ac:dyDescent="0.3">
      <c r="A152" s="15" t="s">
        <v>153</v>
      </c>
      <c r="B152" s="16" t="s">
        <v>132</v>
      </c>
      <c r="C152" s="16" t="s">
        <v>457</v>
      </c>
      <c r="D152" s="16" t="s">
        <v>495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460</v>
      </c>
      <c r="J152" s="16" t="s">
        <v>132</v>
      </c>
      <c r="K152" s="16" t="s">
        <v>462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465</v>
      </c>
      <c r="Q152" s="16" t="s">
        <v>132</v>
      </c>
      <c r="R152" s="16" t="s">
        <v>497</v>
      </c>
      <c r="S152" s="16" t="s">
        <v>132</v>
      </c>
      <c r="T152" s="16" t="s">
        <v>132</v>
      </c>
      <c r="U152" s="16" t="s">
        <v>498</v>
      </c>
      <c r="V152" s="16" t="s">
        <v>132</v>
      </c>
      <c r="W152" s="16" t="s">
        <v>132</v>
      </c>
      <c r="X152" s="16" t="s">
        <v>494</v>
      </c>
      <c r="Y152" s="16" t="s">
        <v>132</v>
      </c>
      <c r="Z152" s="16" t="s">
        <v>132</v>
      </c>
      <c r="AA152" s="16" t="s">
        <v>478</v>
      </c>
    </row>
    <row r="153" spans="1:27" ht="32.25" thickBot="1" x14ac:dyDescent="0.3">
      <c r="A153" s="15" t="s">
        <v>154</v>
      </c>
      <c r="B153" s="16" t="s">
        <v>132</v>
      </c>
      <c r="C153" s="16" t="s">
        <v>499</v>
      </c>
      <c r="D153" s="16" t="s">
        <v>495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460</v>
      </c>
      <c r="J153" s="16" t="s">
        <v>132</v>
      </c>
      <c r="K153" s="16" t="s">
        <v>462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465</v>
      </c>
      <c r="Q153" s="16" t="s">
        <v>132</v>
      </c>
      <c r="R153" s="16" t="s">
        <v>497</v>
      </c>
      <c r="S153" s="16" t="s">
        <v>132</v>
      </c>
      <c r="T153" s="16" t="s">
        <v>132</v>
      </c>
      <c r="U153" s="16" t="s">
        <v>498</v>
      </c>
      <c r="V153" s="16" t="s">
        <v>132</v>
      </c>
      <c r="W153" s="16" t="s">
        <v>132</v>
      </c>
      <c r="X153" s="16" t="s">
        <v>494</v>
      </c>
      <c r="Y153" s="16" t="s">
        <v>132</v>
      </c>
      <c r="Z153" s="16" t="s">
        <v>132</v>
      </c>
      <c r="AA153" s="16" t="s">
        <v>478</v>
      </c>
    </row>
    <row r="154" spans="1:27" ht="32.25" thickBot="1" x14ac:dyDescent="0.3">
      <c r="A154" s="15" t="s">
        <v>155</v>
      </c>
      <c r="B154" s="16" t="s">
        <v>132</v>
      </c>
      <c r="C154" s="16" t="s">
        <v>499</v>
      </c>
      <c r="D154" s="16" t="s">
        <v>495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460</v>
      </c>
      <c r="J154" s="16" t="s">
        <v>132</v>
      </c>
      <c r="K154" s="16" t="s">
        <v>462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465</v>
      </c>
      <c r="Q154" s="16" t="s">
        <v>132</v>
      </c>
      <c r="R154" s="16" t="s">
        <v>497</v>
      </c>
      <c r="S154" s="16" t="s">
        <v>132</v>
      </c>
      <c r="T154" s="16" t="s">
        <v>132</v>
      </c>
      <c r="U154" s="16" t="s">
        <v>498</v>
      </c>
      <c r="V154" s="16" t="s">
        <v>132</v>
      </c>
      <c r="W154" s="16" t="s">
        <v>132</v>
      </c>
      <c r="X154" s="16" t="s">
        <v>494</v>
      </c>
      <c r="Y154" s="16" t="s">
        <v>132</v>
      </c>
      <c r="Z154" s="16" t="s">
        <v>132</v>
      </c>
      <c r="AA154" s="16" t="s">
        <v>478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500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460</v>
      </c>
      <c r="J155" s="16" t="s">
        <v>132</v>
      </c>
      <c r="K155" s="16" t="s">
        <v>501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465</v>
      </c>
      <c r="Q155" s="16" t="s">
        <v>132</v>
      </c>
      <c r="R155" s="16" t="s">
        <v>497</v>
      </c>
      <c r="S155" s="16" t="s">
        <v>132</v>
      </c>
      <c r="T155" s="16" t="s">
        <v>132</v>
      </c>
      <c r="U155" s="16" t="s">
        <v>498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478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500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460</v>
      </c>
      <c r="J156" s="16" t="s">
        <v>132</v>
      </c>
      <c r="K156" s="16" t="s">
        <v>501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465</v>
      </c>
      <c r="Q156" s="16" t="s">
        <v>132</v>
      </c>
      <c r="R156" s="16" t="s">
        <v>497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478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460</v>
      </c>
      <c r="J157" s="16" t="s">
        <v>132</v>
      </c>
      <c r="K157" s="16" t="s">
        <v>501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478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104420</v>
      </c>
      <c r="D162" s="16">
        <v>540855.80000000005</v>
      </c>
      <c r="E162" s="16">
        <v>0</v>
      </c>
      <c r="F162" s="16">
        <v>0</v>
      </c>
      <c r="G162" s="16">
        <v>0</v>
      </c>
      <c r="H162" s="16">
        <v>14707</v>
      </c>
      <c r="I162" s="16">
        <v>148619</v>
      </c>
      <c r="J162" s="16">
        <v>277387.90000000002</v>
      </c>
      <c r="K162" s="16">
        <v>103442</v>
      </c>
      <c r="L162" s="16">
        <v>52267.5</v>
      </c>
      <c r="M162" s="16">
        <v>23112</v>
      </c>
      <c r="N162" s="16">
        <v>0</v>
      </c>
      <c r="O162" s="16">
        <v>0</v>
      </c>
      <c r="P162" s="16">
        <v>36150</v>
      </c>
      <c r="Q162" s="16">
        <v>0</v>
      </c>
      <c r="R162" s="16">
        <v>227608.4</v>
      </c>
      <c r="S162" s="16">
        <v>26197</v>
      </c>
      <c r="T162" s="16">
        <v>0</v>
      </c>
      <c r="U162" s="16">
        <v>508380.8</v>
      </c>
      <c r="V162" s="16">
        <v>0</v>
      </c>
      <c r="W162" s="16">
        <v>234998.9</v>
      </c>
      <c r="X162" s="16">
        <v>136087.5</v>
      </c>
      <c r="Y162" s="16">
        <v>29132</v>
      </c>
      <c r="Z162" s="16">
        <v>0</v>
      </c>
      <c r="AA162" s="16">
        <v>186500.4</v>
      </c>
    </row>
    <row r="163" spans="1:27" ht="15.75" thickBot="1" x14ac:dyDescent="0.3">
      <c r="A163" s="15" t="s">
        <v>133</v>
      </c>
      <c r="B163" s="16">
        <v>0</v>
      </c>
      <c r="C163" s="16">
        <v>104420</v>
      </c>
      <c r="D163" s="16">
        <v>307313.40000000002</v>
      </c>
      <c r="E163" s="16">
        <v>0</v>
      </c>
      <c r="F163" s="16">
        <v>0</v>
      </c>
      <c r="G163" s="16">
        <v>0</v>
      </c>
      <c r="H163" s="16">
        <v>14707</v>
      </c>
      <c r="I163" s="16">
        <v>148619</v>
      </c>
      <c r="J163" s="16">
        <v>0</v>
      </c>
      <c r="K163" s="16">
        <v>103442</v>
      </c>
      <c r="L163" s="16">
        <v>52267.5</v>
      </c>
      <c r="M163" s="16">
        <v>23112</v>
      </c>
      <c r="N163" s="16">
        <v>0</v>
      </c>
      <c r="O163" s="16">
        <v>0</v>
      </c>
      <c r="P163" s="16">
        <v>36150</v>
      </c>
      <c r="Q163" s="16">
        <v>0</v>
      </c>
      <c r="R163" s="16">
        <v>227608.4</v>
      </c>
      <c r="S163" s="16">
        <v>26197</v>
      </c>
      <c r="T163" s="16">
        <v>0</v>
      </c>
      <c r="U163" s="16">
        <v>208499.9</v>
      </c>
      <c r="V163" s="16">
        <v>0</v>
      </c>
      <c r="W163" s="16">
        <v>20836</v>
      </c>
      <c r="X163" s="16">
        <v>136087.5</v>
      </c>
      <c r="Y163" s="16">
        <v>29132</v>
      </c>
      <c r="Z163" s="16">
        <v>0</v>
      </c>
      <c r="AA163" s="16">
        <v>97769.5</v>
      </c>
    </row>
    <row r="164" spans="1:27" ht="15.75" thickBot="1" x14ac:dyDescent="0.3">
      <c r="A164" s="15" t="s">
        <v>134</v>
      </c>
      <c r="B164" s="16">
        <v>0</v>
      </c>
      <c r="C164" s="16">
        <v>104420</v>
      </c>
      <c r="D164" s="16">
        <v>307313.40000000002</v>
      </c>
      <c r="E164" s="16">
        <v>0</v>
      </c>
      <c r="F164" s="16">
        <v>0</v>
      </c>
      <c r="G164" s="16">
        <v>0</v>
      </c>
      <c r="H164" s="16">
        <v>14707</v>
      </c>
      <c r="I164" s="16">
        <v>148619</v>
      </c>
      <c r="J164" s="16">
        <v>0</v>
      </c>
      <c r="K164" s="16">
        <v>103442</v>
      </c>
      <c r="L164" s="16">
        <v>52267.5</v>
      </c>
      <c r="M164" s="16">
        <v>23112</v>
      </c>
      <c r="N164" s="16">
        <v>0</v>
      </c>
      <c r="O164" s="16">
        <v>0</v>
      </c>
      <c r="P164" s="16">
        <v>36150</v>
      </c>
      <c r="Q164" s="16">
        <v>0</v>
      </c>
      <c r="R164" s="16">
        <v>227608.4</v>
      </c>
      <c r="S164" s="16">
        <v>26197</v>
      </c>
      <c r="T164" s="16">
        <v>0</v>
      </c>
      <c r="U164" s="16">
        <v>205031.4</v>
      </c>
      <c r="V164" s="16">
        <v>0</v>
      </c>
      <c r="W164" s="16">
        <v>20836</v>
      </c>
      <c r="X164" s="16">
        <v>136087.5</v>
      </c>
      <c r="Y164" s="16">
        <v>29132</v>
      </c>
      <c r="Z164" s="16">
        <v>0</v>
      </c>
      <c r="AA164" s="16">
        <v>97056.5</v>
      </c>
    </row>
    <row r="165" spans="1:27" ht="15.75" thickBot="1" x14ac:dyDescent="0.3">
      <c r="A165" s="15" t="s">
        <v>135</v>
      </c>
      <c r="B165" s="16">
        <v>0</v>
      </c>
      <c r="C165" s="16">
        <v>104420</v>
      </c>
      <c r="D165" s="16">
        <v>307313.40000000002</v>
      </c>
      <c r="E165" s="16">
        <v>0</v>
      </c>
      <c r="F165" s="16">
        <v>0</v>
      </c>
      <c r="G165" s="16">
        <v>0</v>
      </c>
      <c r="H165" s="16">
        <v>14707</v>
      </c>
      <c r="I165" s="16">
        <v>148619</v>
      </c>
      <c r="J165" s="16">
        <v>0</v>
      </c>
      <c r="K165" s="16">
        <v>103442</v>
      </c>
      <c r="L165" s="16">
        <v>52267.5</v>
      </c>
      <c r="M165" s="16">
        <v>23112</v>
      </c>
      <c r="N165" s="16">
        <v>0</v>
      </c>
      <c r="O165" s="16">
        <v>0</v>
      </c>
      <c r="P165" s="16">
        <v>36150</v>
      </c>
      <c r="Q165" s="16">
        <v>0</v>
      </c>
      <c r="R165" s="16">
        <v>227608.4</v>
      </c>
      <c r="S165" s="16">
        <v>26197</v>
      </c>
      <c r="T165" s="16">
        <v>0</v>
      </c>
      <c r="U165" s="16">
        <v>205031.4</v>
      </c>
      <c r="V165" s="16">
        <v>0</v>
      </c>
      <c r="W165" s="16">
        <v>20836</v>
      </c>
      <c r="X165" s="16">
        <v>80063.5</v>
      </c>
      <c r="Y165" s="16">
        <v>29132</v>
      </c>
      <c r="Z165" s="16">
        <v>0</v>
      </c>
      <c r="AA165" s="16">
        <v>97056.5</v>
      </c>
    </row>
    <row r="166" spans="1:27" ht="15.75" thickBot="1" x14ac:dyDescent="0.3">
      <c r="A166" s="15" t="s">
        <v>136</v>
      </c>
      <c r="B166" s="16">
        <v>0</v>
      </c>
      <c r="C166" s="16">
        <v>104420</v>
      </c>
      <c r="D166" s="16">
        <v>307313.40000000002</v>
      </c>
      <c r="E166" s="16">
        <v>0</v>
      </c>
      <c r="F166" s="16">
        <v>0</v>
      </c>
      <c r="G166" s="16">
        <v>0</v>
      </c>
      <c r="H166" s="16">
        <v>14707</v>
      </c>
      <c r="I166" s="16">
        <v>148619</v>
      </c>
      <c r="J166" s="16">
        <v>0</v>
      </c>
      <c r="K166" s="16">
        <v>103442</v>
      </c>
      <c r="L166" s="16">
        <v>52267.5</v>
      </c>
      <c r="M166" s="16">
        <v>23112</v>
      </c>
      <c r="N166" s="16">
        <v>0</v>
      </c>
      <c r="O166" s="16">
        <v>0</v>
      </c>
      <c r="P166" s="16">
        <v>36150</v>
      </c>
      <c r="Q166" s="16">
        <v>0</v>
      </c>
      <c r="R166" s="16">
        <v>227608.4</v>
      </c>
      <c r="S166" s="16">
        <v>26197</v>
      </c>
      <c r="T166" s="16">
        <v>0</v>
      </c>
      <c r="U166" s="16">
        <v>205031.4</v>
      </c>
      <c r="V166" s="16">
        <v>0</v>
      </c>
      <c r="W166" s="16">
        <v>20836</v>
      </c>
      <c r="X166" s="16">
        <v>80063.5</v>
      </c>
      <c r="Y166" s="16">
        <v>29132</v>
      </c>
      <c r="Z166" s="16">
        <v>0</v>
      </c>
      <c r="AA166" s="16">
        <v>97056.5</v>
      </c>
    </row>
    <row r="167" spans="1:27" ht="15.75" thickBot="1" x14ac:dyDescent="0.3">
      <c r="A167" s="15" t="s">
        <v>137</v>
      </c>
      <c r="B167" s="16">
        <v>0</v>
      </c>
      <c r="C167" s="16">
        <v>104420</v>
      </c>
      <c r="D167" s="16">
        <v>306320.40000000002</v>
      </c>
      <c r="E167" s="16">
        <v>0</v>
      </c>
      <c r="F167" s="16">
        <v>0</v>
      </c>
      <c r="G167" s="16">
        <v>0</v>
      </c>
      <c r="H167" s="16">
        <v>14707</v>
      </c>
      <c r="I167" s="16">
        <v>148619</v>
      </c>
      <c r="J167" s="16">
        <v>0</v>
      </c>
      <c r="K167" s="16">
        <v>103442</v>
      </c>
      <c r="L167" s="16">
        <v>52267.5</v>
      </c>
      <c r="M167" s="16">
        <v>23112</v>
      </c>
      <c r="N167" s="16">
        <v>0</v>
      </c>
      <c r="O167" s="16">
        <v>0</v>
      </c>
      <c r="P167" s="16">
        <v>36150</v>
      </c>
      <c r="Q167" s="16">
        <v>0</v>
      </c>
      <c r="R167" s="16">
        <v>227024.4</v>
      </c>
      <c r="S167" s="16">
        <v>26197</v>
      </c>
      <c r="T167" s="16">
        <v>0</v>
      </c>
      <c r="U167" s="16">
        <v>205031.4</v>
      </c>
      <c r="V167" s="16">
        <v>0</v>
      </c>
      <c r="W167" s="16">
        <v>176</v>
      </c>
      <c r="X167" s="16">
        <v>79895.5</v>
      </c>
      <c r="Y167" s="16">
        <v>29132</v>
      </c>
      <c r="Z167" s="16">
        <v>0</v>
      </c>
      <c r="AA167" s="16">
        <v>97056.5</v>
      </c>
    </row>
    <row r="168" spans="1:27" ht="15.75" thickBot="1" x14ac:dyDescent="0.3">
      <c r="A168" s="15" t="s">
        <v>138</v>
      </c>
      <c r="B168" s="16">
        <v>0</v>
      </c>
      <c r="C168" s="16">
        <v>104420</v>
      </c>
      <c r="D168" s="16">
        <v>306320.40000000002</v>
      </c>
      <c r="E168" s="16">
        <v>0</v>
      </c>
      <c r="F168" s="16">
        <v>0</v>
      </c>
      <c r="G168" s="16">
        <v>0</v>
      </c>
      <c r="H168" s="16">
        <v>14707</v>
      </c>
      <c r="I168" s="16">
        <v>148619</v>
      </c>
      <c r="J168" s="16">
        <v>0</v>
      </c>
      <c r="K168" s="16">
        <v>103442</v>
      </c>
      <c r="L168" s="16">
        <v>52267.5</v>
      </c>
      <c r="M168" s="16">
        <v>0</v>
      </c>
      <c r="N168" s="16">
        <v>0</v>
      </c>
      <c r="O168" s="16">
        <v>0</v>
      </c>
      <c r="P168" s="16">
        <v>36150</v>
      </c>
      <c r="Q168" s="16">
        <v>0</v>
      </c>
      <c r="R168" s="16">
        <v>180272.4</v>
      </c>
      <c r="S168" s="16">
        <v>26197</v>
      </c>
      <c r="T168" s="16">
        <v>0</v>
      </c>
      <c r="U168" s="16">
        <v>205031.4</v>
      </c>
      <c r="V168" s="16">
        <v>0</v>
      </c>
      <c r="W168" s="16">
        <v>176</v>
      </c>
      <c r="X168" s="16">
        <v>79895.5</v>
      </c>
      <c r="Y168" s="16">
        <v>29132</v>
      </c>
      <c r="Z168" s="16">
        <v>0</v>
      </c>
      <c r="AA168" s="16">
        <v>97056.5</v>
      </c>
    </row>
    <row r="169" spans="1:27" ht="15.75" thickBot="1" x14ac:dyDescent="0.3">
      <c r="A169" s="15" t="s">
        <v>139</v>
      </c>
      <c r="B169" s="16">
        <v>0</v>
      </c>
      <c r="C169" s="16">
        <v>104420</v>
      </c>
      <c r="D169" s="16">
        <v>305174.90000000002</v>
      </c>
      <c r="E169" s="16">
        <v>0</v>
      </c>
      <c r="F169" s="16">
        <v>0</v>
      </c>
      <c r="G169" s="16">
        <v>0</v>
      </c>
      <c r="H169" s="16">
        <v>14707</v>
      </c>
      <c r="I169" s="16">
        <v>148619</v>
      </c>
      <c r="J169" s="16">
        <v>0</v>
      </c>
      <c r="K169" s="16">
        <v>103442</v>
      </c>
      <c r="L169" s="16">
        <v>52267.5</v>
      </c>
      <c r="M169" s="16">
        <v>0</v>
      </c>
      <c r="N169" s="16">
        <v>0</v>
      </c>
      <c r="O169" s="16">
        <v>0</v>
      </c>
      <c r="P169" s="16">
        <v>36150</v>
      </c>
      <c r="Q169" s="16">
        <v>0</v>
      </c>
      <c r="R169" s="16">
        <v>180272.4</v>
      </c>
      <c r="S169" s="16">
        <v>26197</v>
      </c>
      <c r="T169" s="16">
        <v>0</v>
      </c>
      <c r="U169" s="16">
        <v>205031.4</v>
      </c>
      <c r="V169" s="16">
        <v>0</v>
      </c>
      <c r="W169" s="16">
        <v>176</v>
      </c>
      <c r="X169" s="16">
        <v>79895.5</v>
      </c>
      <c r="Y169" s="16">
        <v>29132</v>
      </c>
      <c r="Z169" s="16">
        <v>0</v>
      </c>
      <c r="AA169" s="16">
        <v>97056.5</v>
      </c>
    </row>
    <row r="170" spans="1:27" ht="15.75" thickBot="1" x14ac:dyDescent="0.3">
      <c r="A170" s="15" t="s">
        <v>140</v>
      </c>
      <c r="B170" s="16">
        <v>0</v>
      </c>
      <c r="C170" s="16">
        <v>104420</v>
      </c>
      <c r="D170" s="16">
        <v>305174.90000000002</v>
      </c>
      <c r="E170" s="16">
        <v>0</v>
      </c>
      <c r="F170" s="16">
        <v>0</v>
      </c>
      <c r="G170" s="16">
        <v>0</v>
      </c>
      <c r="H170" s="16">
        <v>14707</v>
      </c>
      <c r="I170" s="16">
        <v>148619</v>
      </c>
      <c r="J170" s="16">
        <v>0</v>
      </c>
      <c r="K170" s="16">
        <v>103442</v>
      </c>
      <c r="L170" s="16">
        <v>52267.5</v>
      </c>
      <c r="M170" s="16">
        <v>0</v>
      </c>
      <c r="N170" s="16">
        <v>0</v>
      </c>
      <c r="O170" s="16">
        <v>0</v>
      </c>
      <c r="P170" s="16">
        <v>36150</v>
      </c>
      <c r="Q170" s="16">
        <v>0</v>
      </c>
      <c r="R170" s="16">
        <v>180272.4</v>
      </c>
      <c r="S170" s="16">
        <v>26197</v>
      </c>
      <c r="T170" s="16">
        <v>0</v>
      </c>
      <c r="U170" s="16">
        <v>205031.4</v>
      </c>
      <c r="V170" s="16">
        <v>0</v>
      </c>
      <c r="W170" s="16">
        <v>176</v>
      </c>
      <c r="X170" s="16">
        <v>79895.5</v>
      </c>
      <c r="Y170" s="16">
        <v>24868</v>
      </c>
      <c r="Z170" s="16">
        <v>0</v>
      </c>
      <c r="AA170" s="16">
        <v>97056.5</v>
      </c>
    </row>
    <row r="171" spans="1:27" ht="15.75" thickBot="1" x14ac:dyDescent="0.3">
      <c r="A171" s="15" t="s">
        <v>141</v>
      </c>
      <c r="B171" s="16">
        <v>0</v>
      </c>
      <c r="C171" s="16">
        <v>104420</v>
      </c>
      <c r="D171" s="16">
        <v>305174.90000000002</v>
      </c>
      <c r="E171" s="16">
        <v>0</v>
      </c>
      <c r="F171" s="16">
        <v>0</v>
      </c>
      <c r="G171" s="16">
        <v>0</v>
      </c>
      <c r="H171" s="16">
        <v>14707</v>
      </c>
      <c r="I171" s="16">
        <v>148619</v>
      </c>
      <c r="J171" s="16">
        <v>0</v>
      </c>
      <c r="K171" s="16">
        <v>103442</v>
      </c>
      <c r="L171" s="16">
        <v>52267.5</v>
      </c>
      <c r="M171" s="16">
        <v>0</v>
      </c>
      <c r="N171" s="16">
        <v>0</v>
      </c>
      <c r="O171" s="16">
        <v>0</v>
      </c>
      <c r="P171" s="16">
        <v>36150</v>
      </c>
      <c r="Q171" s="16">
        <v>0</v>
      </c>
      <c r="R171" s="16">
        <v>180272.4</v>
      </c>
      <c r="S171" s="16">
        <v>26197</v>
      </c>
      <c r="T171" s="16">
        <v>0</v>
      </c>
      <c r="U171" s="16">
        <v>75176</v>
      </c>
      <c r="V171" s="16">
        <v>0</v>
      </c>
      <c r="W171" s="16">
        <v>176</v>
      </c>
      <c r="X171" s="16">
        <v>79895.5</v>
      </c>
      <c r="Y171" s="16">
        <v>24868</v>
      </c>
      <c r="Z171" s="16">
        <v>0</v>
      </c>
      <c r="AA171" s="16">
        <v>97056.5</v>
      </c>
    </row>
    <row r="172" spans="1:27" ht="15.75" thickBot="1" x14ac:dyDescent="0.3">
      <c r="A172" s="15" t="s">
        <v>142</v>
      </c>
      <c r="B172" s="16">
        <v>0</v>
      </c>
      <c r="C172" s="16">
        <v>104420</v>
      </c>
      <c r="D172" s="16">
        <v>132049</v>
      </c>
      <c r="E172" s="16">
        <v>0</v>
      </c>
      <c r="F172" s="16">
        <v>0</v>
      </c>
      <c r="G172" s="16">
        <v>0</v>
      </c>
      <c r="H172" s="16">
        <v>14707</v>
      </c>
      <c r="I172" s="16">
        <v>148619</v>
      </c>
      <c r="J172" s="16">
        <v>0</v>
      </c>
      <c r="K172" s="16">
        <v>103442</v>
      </c>
      <c r="L172" s="16">
        <v>52267.5</v>
      </c>
      <c r="M172" s="16">
        <v>0</v>
      </c>
      <c r="N172" s="16">
        <v>0</v>
      </c>
      <c r="O172" s="16">
        <v>0</v>
      </c>
      <c r="P172" s="16">
        <v>36150</v>
      </c>
      <c r="Q172" s="16">
        <v>0</v>
      </c>
      <c r="R172" s="16">
        <v>180272.4</v>
      </c>
      <c r="S172" s="16">
        <v>26197</v>
      </c>
      <c r="T172" s="16">
        <v>0</v>
      </c>
      <c r="U172" s="16">
        <v>75176</v>
      </c>
      <c r="V172" s="16">
        <v>0</v>
      </c>
      <c r="W172" s="16">
        <v>176</v>
      </c>
      <c r="X172" s="16">
        <v>79895.5</v>
      </c>
      <c r="Y172" s="16">
        <v>24868</v>
      </c>
      <c r="Z172" s="16">
        <v>0</v>
      </c>
      <c r="AA172" s="16">
        <v>97056.5</v>
      </c>
    </row>
    <row r="173" spans="1:27" ht="15.75" thickBot="1" x14ac:dyDescent="0.3">
      <c r="A173" s="15" t="s">
        <v>143</v>
      </c>
      <c r="B173" s="16">
        <v>0</v>
      </c>
      <c r="C173" s="16">
        <v>104420</v>
      </c>
      <c r="D173" s="16">
        <v>129582.5</v>
      </c>
      <c r="E173" s="16">
        <v>0</v>
      </c>
      <c r="F173" s="16">
        <v>0</v>
      </c>
      <c r="G173" s="16">
        <v>0</v>
      </c>
      <c r="H173" s="16">
        <v>14707</v>
      </c>
      <c r="I173" s="16">
        <v>148619</v>
      </c>
      <c r="J173" s="16">
        <v>0</v>
      </c>
      <c r="K173" s="16">
        <v>103442</v>
      </c>
      <c r="L173" s="16">
        <v>52267.5</v>
      </c>
      <c r="M173" s="16">
        <v>0</v>
      </c>
      <c r="N173" s="16">
        <v>0</v>
      </c>
      <c r="O173" s="16">
        <v>0</v>
      </c>
      <c r="P173" s="16">
        <v>36150</v>
      </c>
      <c r="Q173" s="16">
        <v>0</v>
      </c>
      <c r="R173" s="16">
        <v>180272.4</v>
      </c>
      <c r="S173" s="16">
        <v>26197</v>
      </c>
      <c r="T173" s="16">
        <v>0</v>
      </c>
      <c r="U173" s="16">
        <v>75176</v>
      </c>
      <c r="V173" s="16">
        <v>0</v>
      </c>
      <c r="W173" s="16">
        <v>176</v>
      </c>
      <c r="X173" s="16">
        <v>79895.5</v>
      </c>
      <c r="Y173" s="16">
        <v>24868</v>
      </c>
      <c r="Z173" s="16">
        <v>0</v>
      </c>
      <c r="AA173" s="16">
        <v>97056.5</v>
      </c>
    </row>
    <row r="174" spans="1:27" ht="15.75" thickBot="1" x14ac:dyDescent="0.3">
      <c r="A174" s="15" t="s">
        <v>144</v>
      </c>
      <c r="B174" s="16">
        <v>0</v>
      </c>
      <c r="C174" s="16">
        <v>104420</v>
      </c>
      <c r="D174" s="16">
        <v>129582.5</v>
      </c>
      <c r="E174" s="16">
        <v>0</v>
      </c>
      <c r="F174" s="16">
        <v>0</v>
      </c>
      <c r="G174" s="16">
        <v>0</v>
      </c>
      <c r="H174" s="16">
        <v>14663</v>
      </c>
      <c r="I174" s="16">
        <v>148619</v>
      </c>
      <c r="J174" s="16">
        <v>0</v>
      </c>
      <c r="K174" s="16">
        <v>103442</v>
      </c>
      <c r="L174" s="16">
        <v>52127.5</v>
      </c>
      <c r="M174" s="16">
        <v>0</v>
      </c>
      <c r="N174" s="16">
        <v>0</v>
      </c>
      <c r="O174" s="16">
        <v>0</v>
      </c>
      <c r="P174" s="16">
        <v>36150</v>
      </c>
      <c r="Q174" s="16">
        <v>0</v>
      </c>
      <c r="R174" s="16">
        <v>180272.4</v>
      </c>
      <c r="S174" s="16">
        <v>0</v>
      </c>
      <c r="T174" s="16">
        <v>0</v>
      </c>
      <c r="U174" s="16">
        <v>55824.5</v>
      </c>
      <c r="V174" s="16">
        <v>0</v>
      </c>
      <c r="W174" s="16">
        <v>176</v>
      </c>
      <c r="X174" s="16">
        <v>79895.5</v>
      </c>
      <c r="Y174" s="16">
        <v>24868</v>
      </c>
      <c r="Z174" s="16">
        <v>0</v>
      </c>
      <c r="AA174" s="16">
        <v>97056.5</v>
      </c>
    </row>
    <row r="175" spans="1:27" ht="15.75" thickBot="1" x14ac:dyDescent="0.3">
      <c r="A175" s="15" t="s">
        <v>145</v>
      </c>
      <c r="B175" s="16">
        <v>0</v>
      </c>
      <c r="C175" s="16">
        <v>104420</v>
      </c>
      <c r="D175" s="16">
        <v>129582.5</v>
      </c>
      <c r="E175" s="16">
        <v>0</v>
      </c>
      <c r="F175" s="16">
        <v>0</v>
      </c>
      <c r="G175" s="16">
        <v>0</v>
      </c>
      <c r="H175" s="16">
        <v>14663</v>
      </c>
      <c r="I175" s="16">
        <v>148619</v>
      </c>
      <c r="J175" s="16">
        <v>0</v>
      </c>
      <c r="K175" s="16">
        <v>103442</v>
      </c>
      <c r="L175" s="16">
        <v>52127.5</v>
      </c>
      <c r="M175" s="16">
        <v>0</v>
      </c>
      <c r="N175" s="16">
        <v>0</v>
      </c>
      <c r="O175" s="16">
        <v>0</v>
      </c>
      <c r="P175" s="16">
        <v>36150</v>
      </c>
      <c r="Q175" s="16">
        <v>0</v>
      </c>
      <c r="R175" s="16">
        <v>180272.4</v>
      </c>
      <c r="S175" s="16">
        <v>0</v>
      </c>
      <c r="T175" s="16">
        <v>0</v>
      </c>
      <c r="U175" s="16">
        <v>55824.5</v>
      </c>
      <c r="V175" s="16">
        <v>0</v>
      </c>
      <c r="W175" s="16">
        <v>0</v>
      </c>
      <c r="X175" s="16">
        <v>79895.5</v>
      </c>
      <c r="Y175" s="16">
        <v>24868</v>
      </c>
      <c r="Z175" s="16">
        <v>0</v>
      </c>
      <c r="AA175" s="16">
        <v>97056.5</v>
      </c>
    </row>
    <row r="176" spans="1:27" ht="15.75" thickBot="1" x14ac:dyDescent="0.3">
      <c r="A176" s="15" t="s">
        <v>146</v>
      </c>
      <c r="B176" s="16">
        <v>0</v>
      </c>
      <c r="C176" s="16">
        <v>104420</v>
      </c>
      <c r="D176" s="16">
        <v>129582.5</v>
      </c>
      <c r="E176" s="16">
        <v>0</v>
      </c>
      <c r="F176" s="16">
        <v>0</v>
      </c>
      <c r="G176" s="16">
        <v>0</v>
      </c>
      <c r="H176" s="16">
        <v>14663</v>
      </c>
      <c r="I176" s="16">
        <v>148619</v>
      </c>
      <c r="J176" s="16">
        <v>0</v>
      </c>
      <c r="K176" s="16">
        <v>103442</v>
      </c>
      <c r="L176" s="16">
        <v>52127.5</v>
      </c>
      <c r="M176" s="16">
        <v>0</v>
      </c>
      <c r="N176" s="16">
        <v>0</v>
      </c>
      <c r="O176" s="16">
        <v>0</v>
      </c>
      <c r="P176" s="16">
        <v>36150</v>
      </c>
      <c r="Q176" s="16">
        <v>0</v>
      </c>
      <c r="R176" s="16">
        <v>180272.4</v>
      </c>
      <c r="S176" s="16">
        <v>0</v>
      </c>
      <c r="T176" s="16">
        <v>0</v>
      </c>
      <c r="U176" s="16">
        <v>55824.5</v>
      </c>
      <c r="V176" s="16">
        <v>0</v>
      </c>
      <c r="W176" s="16">
        <v>0</v>
      </c>
      <c r="X176" s="16">
        <v>79895.5</v>
      </c>
      <c r="Y176" s="16">
        <v>24868</v>
      </c>
      <c r="Z176" s="16">
        <v>0</v>
      </c>
      <c r="AA176" s="16">
        <v>97056.5</v>
      </c>
    </row>
    <row r="177" spans="1:31" ht="15.75" thickBot="1" x14ac:dyDescent="0.3">
      <c r="A177" s="15" t="s">
        <v>147</v>
      </c>
      <c r="B177" s="16">
        <v>0</v>
      </c>
      <c r="C177" s="16">
        <v>104420</v>
      </c>
      <c r="D177" s="16">
        <v>110111</v>
      </c>
      <c r="E177" s="16">
        <v>0</v>
      </c>
      <c r="F177" s="16">
        <v>0</v>
      </c>
      <c r="G177" s="16">
        <v>0</v>
      </c>
      <c r="H177" s="16">
        <v>14663</v>
      </c>
      <c r="I177" s="16">
        <v>148619</v>
      </c>
      <c r="J177" s="16">
        <v>0</v>
      </c>
      <c r="K177" s="16">
        <v>103442</v>
      </c>
      <c r="L177" s="16">
        <v>52127.5</v>
      </c>
      <c r="M177" s="16">
        <v>0</v>
      </c>
      <c r="N177" s="16">
        <v>0</v>
      </c>
      <c r="O177" s="16">
        <v>0</v>
      </c>
      <c r="P177" s="16">
        <v>36150</v>
      </c>
      <c r="Q177" s="16">
        <v>0</v>
      </c>
      <c r="R177" s="16">
        <v>180272.4</v>
      </c>
      <c r="S177" s="16">
        <v>0</v>
      </c>
      <c r="T177" s="16">
        <v>0</v>
      </c>
      <c r="U177" s="16">
        <v>55824.5</v>
      </c>
      <c r="V177" s="16">
        <v>0</v>
      </c>
      <c r="W177" s="16">
        <v>0</v>
      </c>
      <c r="X177" s="16">
        <v>79895.5</v>
      </c>
      <c r="Y177" s="16">
        <v>24868</v>
      </c>
      <c r="Z177" s="16">
        <v>0</v>
      </c>
      <c r="AA177" s="16">
        <v>97056.5</v>
      </c>
    </row>
    <row r="178" spans="1:31" ht="15.75" thickBot="1" x14ac:dyDescent="0.3">
      <c r="A178" s="15" t="s">
        <v>148</v>
      </c>
      <c r="B178" s="16">
        <v>0</v>
      </c>
      <c r="C178" s="16">
        <v>104420</v>
      </c>
      <c r="D178" s="16">
        <v>110111</v>
      </c>
      <c r="E178" s="16">
        <v>0</v>
      </c>
      <c r="F178" s="16">
        <v>0</v>
      </c>
      <c r="G178" s="16">
        <v>0</v>
      </c>
      <c r="H178" s="16">
        <v>14663</v>
      </c>
      <c r="I178" s="16">
        <v>148619</v>
      </c>
      <c r="J178" s="16">
        <v>0</v>
      </c>
      <c r="K178" s="16">
        <v>103442</v>
      </c>
      <c r="L178" s="16">
        <v>52127.5</v>
      </c>
      <c r="M178" s="16">
        <v>0</v>
      </c>
      <c r="N178" s="16">
        <v>0</v>
      </c>
      <c r="O178" s="16">
        <v>0</v>
      </c>
      <c r="P178" s="16">
        <v>36150</v>
      </c>
      <c r="Q178" s="16">
        <v>0</v>
      </c>
      <c r="R178" s="16">
        <v>180272.4</v>
      </c>
      <c r="S178" s="16">
        <v>0</v>
      </c>
      <c r="T178" s="16">
        <v>0</v>
      </c>
      <c r="U178" s="16">
        <v>55824.5</v>
      </c>
      <c r="V178" s="16">
        <v>0</v>
      </c>
      <c r="W178" s="16">
        <v>0</v>
      </c>
      <c r="X178" s="16">
        <v>79895.5</v>
      </c>
      <c r="Y178" s="16">
        <v>24868</v>
      </c>
      <c r="Z178" s="16">
        <v>0</v>
      </c>
      <c r="AA178" s="16">
        <v>97056.5</v>
      </c>
    </row>
    <row r="179" spans="1:31" ht="15.75" thickBot="1" x14ac:dyDescent="0.3">
      <c r="A179" s="15" t="s">
        <v>149</v>
      </c>
      <c r="B179" s="16">
        <v>0</v>
      </c>
      <c r="C179" s="16">
        <v>104420</v>
      </c>
      <c r="D179" s="16">
        <v>110111</v>
      </c>
      <c r="E179" s="16">
        <v>0</v>
      </c>
      <c r="F179" s="16">
        <v>0</v>
      </c>
      <c r="G179" s="16">
        <v>0</v>
      </c>
      <c r="H179" s="16">
        <v>14663</v>
      </c>
      <c r="I179" s="16">
        <v>148619</v>
      </c>
      <c r="J179" s="16">
        <v>0</v>
      </c>
      <c r="K179" s="16">
        <v>103442</v>
      </c>
      <c r="L179" s="16">
        <v>0</v>
      </c>
      <c r="M179" s="16">
        <v>0</v>
      </c>
      <c r="N179" s="16">
        <v>0</v>
      </c>
      <c r="O179" s="16">
        <v>0</v>
      </c>
      <c r="P179" s="16">
        <v>36150</v>
      </c>
      <c r="Q179" s="16">
        <v>0</v>
      </c>
      <c r="R179" s="16">
        <v>180272.4</v>
      </c>
      <c r="S179" s="16">
        <v>0</v>
      </c>
      <c r="T179" s="16">
        <v>0</v>
      </c>
      <c r="U179" s="16">
        <v>55824.5</v>
      </c>
      <c r="V179" s="16">
        <v>0</v>
      </c>
      <c r="W179" s="16">
        <v>0</v>
      </c>
      <c r="X179" s="16">
        <v>73197.5</v>
      </c>
      <c r="Y179" s="16">
        <v>24868</v>
      </c>
      <c r="Z179" s="16">
        <v>0</v>
      </c>
      <c r="AA179" s="16">
        <v>97056.5</v>
      </c>
    </row>
    <row r="180" spans="1:31" ht="15.75" thickBot="1" x14ac:dyDescent="0.3">
      <c r="A180" s="15" t="s">
        <v>150</v>
      </c>
      <c r="B180" s="16">
        <v>0</v>
      </c>
      <c r="C180" s="16">
        <v>104420</v>
      </c>
      <c r="D180" s="16">
        <v>110111</v>
      </c>
      <c r="E180" s="16">
        <v>0</v>
      </c>
      <c r="F180" s="16">
        <v>0</v>
      </c>
      <c r="G180" s="16">
        <v>0</v>
      </c>
      <c r="H180" s="16">
        <v>0</v>
      </c>
      <c r="I180" s="16">
        <v>148619</v>
      </c>
      <c r="J180" s="16">
        <v>0</v>
      </c>
      <c r="K180" s="16">
        <v>103442</v>
      </c>
      <c r="L180" s="16">
        <v>0</v>
      </c>
      <c r="M180" s="16">
        <v>0</v>
      </c>
      <c r="N180" s="16">
        <v>0</v>
      </c>
      <c r="O180" s="16">
        <v>0</v>
      </c>
      <c r="P180" s="16">
        <v>36150</v>
      </c>
      <c r="Q180" s="16">
        <v>0</v>
      </c>
      <c r="R180" s="16">
        <v>180272.4</v>
      </c>
      <c r="S180" s="16">
        <v>0</v>
      </c>
      <c r="T180" s="16">
        <v>0</v>
      </c>
      <c r="U180" s="16">
        <v>55824.5</v>
      </c>
      <c r="V180" s="16">
        <v>0</v>
      </c>
      <c r="W180" s="16">
        <v>0</v>
      </c>
      <c r="X180" s="16">
        <v>73197.5</v>
      </c>
      <c r="Y180" s="16">
        <v>24868</v>
      </c>
      <c r="Z180" s="16">
        <v>0</v>
      </c>
      <c r="AA180" s="16">
        <v>97056.5</v>
      </c>
    </row>
    <row r="181" spans="1:31" ht="15.75" thickBot="1" x14ac:dyDescent="0.3">
      <c r="A181" s="15" t="s">
        <v>151</v>
      </c>
      <c r="B181" s="16">
        <v>0</v>
      </c>
      <c r="C181" s="16">
        <v>104420</v>
      </c>
      <c r="D181" s="16">
        <v>109891.5</v>
      </c>
      <c r="E181" s="16">
        <v>0</v>
      </c>
      <c r="F181" s="16">
        <v>0</v>
      </c>
      <c r="G181" s="16">
        <v>0</v>
      </c>
      <c r="H181" s="16">
        <v>0</v>
      </c>
      <c r="I181" s="16">
        <v>148619</v>
      </c>
      <c r="J181" s="16">
        <v>0</v>
      </c>
      <c r="K181" s="16">
        <v>103442</v>
      </c>
      <c r="L181" s="16">
        <v>0</v>
      </c>
      <c r="M181" s="16">
        <v>0</v>
      </c>
      <c r="N181" s="16">
        <v>0</v>
      </c>
      <c r="O181" s="16">
        <v>0</v>
      </c>
      <c r="P181" s="16">
        <v>36150</v>
      </c>
      <c r="Q181" s="16">
        <v>0</v>
      </c>
      <c r="R181" s="16">
        <v>180272.4</v>
      </c>
      <c r="S181" s="16">
        <v>0</v>
      </c>
      <c r="T181" s="16">
        <v>0</v>
      </c>
      <c r="U181" s="16">
        <v>55824.5</v>
      </c>
      <c r="V181" s="16">
        <v>0</v>
      </c>
      <c r="W181" s="16">
        <v>0</v>
      </c>
      <c r="X181" s="16">
        <v>73197.5</v>
      </c>
      <c r="Y181" s="16">
        <v>24868</v>
      </c>
      <c r="Z181" s="16">
        <v>0</v>
      </c>
      <c r="AA181" s="16">
        <v>97056.5</v>
      </c>
    </row>
    <row r="182" spans="1:31" ht="15.75" thickBot="1" x14ac:dyDescent="0.3">
      <c r="A182" s="15" t="s">
        <v>152</v>
      </c>
      <c r="B182" s="16">
        <v>0</v>
      </c>
      <c r="C182" s="16">
        <v>104420</v>
      </c>
      <c r="D182" s="16">
        <v>109891.5</v>
      </c>
      <c r="E182" s="16">
        <v>0</v>
      </c>
      <c r="F182" s="16">
        <v>0</v>
      </c>
      <c r="G182" s="16">
        <v>0</v>
      </c>
      <c r="H182" s="16">
        <v>0</v>
      </c>
      <c r="I182" s="16">
        <v>148619</v>
      </c>
      <c r="J182" s="16">
        <v>0</v>
      </c>
      <c r="K182" s="16">
        <v>103442</v>
      </c>
      <c r="L182" s="16">
        <v>0</v>
      </c>
      <c r="M182" s="16">
        <v>0</v>
      </c>
      <c r="N182" s="16">
        <v>0</v>
      </c>
      <c r="O182" s="16">
        <v>0</v>
      </c>
      <c r="P182" s="16">
        <v>36150</v>
      </c>
      <c r="Q182" s="16">
        <v>0</v>
      </c>
      <c r="R182" s="16">
        <v>180272.4</v>
      </c>
      <c r="S182" s="16">
        <v>0</v>
      </c>
      <c r="T182" s="16">
        <v>0</v>
      </c>
      <c r="U182" s="16">
        <v>54570.5</v>
      </c>
      <c r="V182" s="16">
        <v>0</v>
      </c>
      <c r="W182" s="16">
        <v>0</v>
      </c>
      <c r="X182" s="16">
        <v>73197.5</v>
      </c>
      <c r="Y182" s="16">
        <v>0</v>
      </c>
      <c r="Z182" s="16">
        <v>0</v>
      </c>
      <c r="AA182" s="16">
        <v>97056.5</v>
      </c>
    </row>
    <row r="183" spans="1:31" ht="15.75" thickBot="1" x14ac:dyDescent="0.3">
      <c r="A183" s="15" t="s">
        <v>153</v>
      </c>
      <c r="B183" s="16">
        <v>0</v>
      </c>
      <c r="C183" s="16">
        <v>104420</v>
      </c>
      <c r="D183" s="16">
        <v>109891.5</v>
      </c>
      <c r="E183" s="16">
        <v>0</v>
      </c>
      <c r="F183" s="16">
        <v>0</v>
      </c>
      <c r="G183" s="16">
        <v>0</v>
      </c>
      <c r="H183" s="16">
        <v>0</v>
      </c>
      <c r="I183" s="16">
        <v>148619</v>
      </c>
      <c r="J183" s="16">
        <v>0</v>
      </c>
      <c r="K183" s="16">
        <v>103442</v>
      </c>
      <c r="L183" s="16">
        <v>0</v>
      </c>
      <c r="M183" s="16">
        <v>0</v>
      </c>
      <c r="N183" s="16">
        <v>0</v>
      </c>
      <c r="O183" s="16">
        <v>0</v>
      </c>
      <c r="P183" s="16">
        <v>36150</v>
      </c>
      <c r="Q183" s="16">
        <v>0</v>
      </c>
      <c r="R183" s="16">
        <v>13227</v>
      </c>
      <c r="S183" s="16">
        <v>0</v>
      </c>
      <c r="T183" s="16">
        <v>0</v>
      </c>
      <c r="U183" s="16">
        <v>30960</v>
      </c>
      <c r="V183" s="16">
        <v>0</v>
      </c>
      <c r="W183" s="16">
        <v>0</v>
      </c>
      <c r="X183" s="16">
        <v>73197.5</v>
      </c>
      <c r="Y183" s="16">
        <v>0</v>
      </c>
      <c r="Z183" s="16">
        <v>0</v>
      </c>
      <c r="AA183" s="16">
        <v>97056.5</v>
      </c>
    </row>
    <row r="184" spans="1:31" ht="15.75" thickBot="1" x14ac:dyDescent="0.3">
      <c r="A184" s="15" t="s">
        <v>154</v>
      </c>
      <c r="B184" s="16">
        <v>0</v>
      </c>
      <c r="C184" s="16">
        <v>3331</v>
      </c>
      <c r="D184" s="16">
        <v>109891.5</v>
      </c>
      <c r="E184" s="16">
        <v>0</v>
      </c>
      <c r="F184" s="16">
        <v>0</v>
      </c>
      <c r="G184" s="16">
        <v>0</v>
      </c>
      <c r="H184" s="16">
        <v>0</v>
      </c>
      <c r="I184" s="16">
        <v>148619</v>
      </c>
      <c r="J184" s="16">
        <v>0</v>
      </c>
      <c r="K184" s="16">
        <v>103442</v>
      </c>
      <c r="L184" s="16">
        <v>0</v>
      </c>
      <c r="M184" s="16">
        <v>0</v>
      </c>
      <c r="N184" s="16">
        <v>0</v>
      </c>
      <c r="O184" s="16">
        <v>0</v>
      </c>
      <c r="P184" s="16">
        <v>36150</v>
      </c>
      <c r="Q184" s="16">
        <v>0</v>
      </c>
      <c r="R184" s="16">
        <v>13227</v>
      </c>
      <c r="S184" s="16">
        <v>0</v>
      </c>
      <c r="T184" s="16">
        <v>0</v>
      </c>
      <c r="U184" s="16">
        <v>30960</v>
      </c>
      <c r="V184" s="16">
        <v>0</v>
      </c>
      <c r="W184" s="16">
        <v>0</v>
      </c>
      <c r="X184" s="16">
        <v>73197.5</v>
      </c>
      <c r="Y184" s="16">
        <v>0</v>
      </c>
      <c r="Z184" s="16">
        <v>0</v>
      </c>
      <c r="AA184" s="16">
        <v>97056.5</v>
      </c>
    </row>
    <row r="185" spans="1:31" ht="15.75" thickBot="1" x14ac:dyDescent="0.3">
      <c r="A185" s="15" t="s">
        <v>155</v>
      </c>
      <c r="B185" s="16">
        <v>0</v>
      </c>
      <c r="C185" s="16">
        <v>3331</v>
      </c>
      <c r="D185" s="16">
        <v>109891.5</v>
      </c>
      <c r="E185" s="16">
        <v>0</v>
      </c>
      <c r="F185" s="16">
        <v>0</v>
      </c>
      <c r="G185" s="16">
        <v>0</v>
      </c>
      <c r="H185" s="16">
        <v>0</v>
      </c>
      <c r="I185" s="16">
        <v>148619</v>
      </c>
      <c r="J185" s="16">
        <v>0</v>
      </c>
      <c r="K185" s="16">
        <v>103442</v>
      </c>
      <c r="L185" s="16">
        <v>0</v>
      </c>
      <c r="M185" s="16">
        <v>0</v>
      </c>
      <c r="N185" s="16">
        <v>0</v>
      </c>
      <c r="O185" s="16">
        <v>0</v>
      </c>
      <c r="P185" s="16">
        <v>36150</v>
      </c>
      <c r="Q185" s="16">
        <v>0</v>
      </c>
      <c r="R185" s="16">
        <v>13227</v>
      </c>
      <c r="S185" s="16">
        <v>0</v>
      </c>
      <c r="T185" s="16">
        <v>0</v>
      </c>
      <c r="U185" s="16">
        <v>30960</v>
      </c>
      <c r="V185" s="16">
        <v>0</v>
      </c>
      <c r="W185" s="16">
        <v>0</v>
      </c>
      <c r="X185" s="16">
        <v>73197.5</v>
      </c>
      <c r="Y185" s="16">
        <v>0</v>
      </c>
      <c r="Z185" s="16">
        <v>0</v>
      </c>
      <c r="AA185" s="16">
        <v>97056.5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102664</v>
      </c>
      <c r="E186" s="16">
        <v>0</v>
      </c>
      <c r="F186" s="16">
        <v>0</v>
      </c>
      <c r="G186" s="16">
        <v>0</v>
      </c>
      <c r="H186" s="16">
        <v>0</v>
      </c>
      <c r="I186" s="16">
        <v>148619</v>
      </c>
      <c r="J186" s="16">
        <v>0</v>
      </c>
      <c r="K186" s="16">
        <v>100919.5</v>
      </c>
      <c r="L186" s="16">
        <v>0</v>
      </c>
      <c r="M186" s="16">
        <v>0</v>
      </c>
      <c r="N186" s="16">
        <v>0</v>
      </c>
      <c r="O186" s="16">
        <v>0</v>
      </c>
      <c r="P186" s="16">
        <v>36150</v>
      </c>
      <c r="Q186" s="16">
        <v>0</v>
      </c>
      <c r="R186" s="16">
        <v>13227</v>
      </c>
      <c r="S186" s="16">
        <v>0</v>
      </c>
      <c r="T186" s="16">
        <v>0</v>
      </c>
      <c r="U186" s="16">
        <v>30960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97056.5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102664</v>
      </c>
      <c r="E187" s="16">
        <v>0</v>
      </c>
      <c r="F187" s="16">
        <v>0</v>
      </c>
      <c r="G187" s="16">
        <v>0</v>
      </c>
      <c r="H187" s="16">
        <v>0</v>
      </c>
      <c r="I187" s="16">
        <v>148619</v>
      </c>
      <c r="J187" s="16">
        <v>0</v>
      </c>
      <c r="K187" s="16">
        <v>100919.5</v>
      </c>
      <c r="L187" s="16">
        <v>0</v>
      </c>
      <c r="M187" s="16">
        <v>0</v>
      </c>
      <c r="N187" s="16">
        <v>0</v>
      </c>
      <c r="O187" s="16">
        <v>0</v>
      </c>
      <c r="P187" s="16">
        <v>36150</v>
      </c>
      <c r="Q187" s="16">
        <v>0</v>
      </c>
      <c r="R187" s="16">
        <v>13227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97056.5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148619</v>
      </c>
      <c r="J188" s="16">
        <v>0</v>
      </c>
      <c r="K188" s="16">
        <v>100919.5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97056.5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104420</v>
      </c>
      <c r="D193" s="16">
        <v>110111</v>
      </c>
      <c r="E193" s="16">
        <v>0</v>
      </c>
      <c r="F193" s="16">
        <v>0</v>
      </c>
      <c r="G193" s="16">
        <v>0</v>
      </c>
      <c r="H193" s="16">
        <v>14707</v>
      </c>
      <c r="I193" s="16">
        <v>148619</v>
      </c>
      <c r="J193" s="16">
        <v>0</v>
      </c>
      <c r="K193" s="16">
        <v>103442</v>
      </c>
      <c r="L193" s="16">
        <v>52267.5</v>
      </c>
      <c r="M193" s="16">
        <v>0</v>
      </c>
      <c r="N193" s="16">
        <v>0</v>
      </c>
      <c r="O193" s="16">
        <v>0</v>
      </c>
      <c r="P193" s="16">
        <v>36150</v>
      </c>
      <c r="Q193" s="16">
        <v>0</v>
      </c>
      <c r="R193" s="16">
        <v>227608.4</v>
      </c>
      <c r="S193" s="16">
        <v>26197</v>
      </c>
      <c r="T193" s="16">
        <v>0</v>
      </c>
      <c r="U193" s="16">
        <v>0</v>
      </c>
      <c r="V193" s="16">
        <v>0</v>
      </c>
      <c r="W193" s="16">
        <v>176</v>
      </c>
      <c r="X193" s="16">
        <v>79895.5</v>
      </c>
      <c r="Y193" s="16">
        <v>29132</v>
      </c>
      <c r="Z193" s="16">
        <v>0</v>
      </c>
      <c r="AA193" s="16">
        <v>97056.5</v>
      </c>
      <c r="AB193" s="16">
        <v>1029781.7</v>
      </c>
      <c r="AC193" s="16">
        <v>1029781</v>
      </c>
      <c r="AD193" s="16">
        <v>-0.7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104420</v>
      </c>
      <c r="D194" s="16">
        <v>110111</v>
      </c>
      <c r="E194" s="16">
        <v>0</v>
      </c>
      <c r="F194" s="16">
        <v>0</v>
      </c>
      <c r="G194" s="16">
        <v>0</v>
      </c>
      <c r="H194" s="16">
        <v>14707</v>
      </c>
      <c r="I194" s="16">
        <v>148619</v>
      </c>
      <c r="J194" s="16">
        <v>0</v>
      </c>
      <c r="K194" s="16">
        <v>103442</v>
      </c>
      <c r="L194" s="16">
        <v>52267.5</v>
      </c>
      <c r="M194" s="16">
        <v>0</v>
      </c>
      <c r="N194" s="16">
        <v>0</v>
      </c>
      <c r="O194" s="16">
        <v>0</v>
      </c>
      <c r="P194" s="16">
        <v>36150</v>
      </c>
      <c r="Q194" s="16">
        <v>0</v>
      </c>
      <c r="R194" s="16">
        <v>227608.4</v>
      </c>
      <c r="S194" s="16">
        <v>26197</v>
      </c>
      <c r="T194" s="16">
        <v>0</v>
      </c>
      <c r="U194" s="16">
        <v>0</v>
      </c>
      <c r="V194" s="16">
        <v>0</v>
      </c>
      <c r="W194" s="16">
        <v>176</v>
      </c>
      <c r="X194" s="16">
        <v>79895.5</v>
      </c>
      <c r="Y194" s="16">
        <v>29132</v>
      </c>
      <c r="Z194" s="16">
        <v>0</v>
      </c>
      <c r="AA194" s="16">
        <v>97056.5</v>
      </c>
      <c r="AB194" s="16">
        <v>1029781.7</v>
      </c>
      <c r="AC194" s="16">
        <v>1029781</v>
      </c>
      <c r="AD194" s="16">
        <v>-0.7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3331</v>
      </c>
      <c r="D195" s="16">
        <v>305174.90000000002</v>
      </c>
      <c r="E195" s="16">
        <v>0</v>
      </c>
      <c r="F195" s="16">
        <v>0</v>
      </c>
      <c r="G195" s="16">
        <v>0</v>
      </c>
      <c r="H195" s="16">
        <v>14707</v>
      </c>
      <c r="I195" s="16">
        <v>148619</v>
      </c>
      <c r="J195" s="16">
        <v>0</v>
      </c>
      <c r="K195" s="16">
        <v>103442</v>
      </c>
      <c r="L195" s="16">
        <v>0</v>
      </c>
      <c r="M195" s="16">
        <v>0</v>
      </c>
      <c r="N195" s="16">
        <v>0</v>
      </c>
      <c r="O195" s="16">
        <v>0</v>
      </c>
      <c r="P195" s="16">
        <v>36150</v>
      </c>
      <c r="Q195" s="16">
        <v>0</v>
      </c>
      <c r="R195" s="16">
        <v>13227</v>
      </c>
      <c r="S195" s="16">
        <v>0</v>
      </c>
      <c r="T195" s="16">
        <v>0</v>
      </c>
      <c r="U195" s="16">
        <v>205031.4</v>
      </c>
      <c r="V195" s="16">
        <v>0</v>
      </c>
      <c r="W195" s="16">
        <v>0</v>
      </c>
      <c r="X195" s="16">
        <v>79895.5</v>
      </c>
      <c r="Y195" s="16">
        <v>24868</v>
      </c>
      <c r="Z195" s="16">
        <v>0</v>
      </c>
      <c r="AA195" s="16">
        <v>97056.5</v>
      </c>
      <c r="AB195" s="16">
        <v>1031502.2</v>
      </c>
      <c r="AC195" s="16">
        <v>1031502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104420</v>
      </c>
      <c r="D196" s="16">
        <v>102664</v>
      </c>
      <c r="E196" s="16">
        <v>0</v>
      </c>
      <c r="F196" s="16">
        <v>0</v>
      </c>
      <c r="G196" s="16">
        <v>0</v>
      </c>
      <c r="H196" s="16">
        <v>14663</v>
      </c>
      <c r="I196" s="16">
        <v>148619</v>
      </c>
      <c r="J196" s="16">
        <v>0</v>
      </c>
      <c r="K196" s="16">
        <v>103442</v>
      </c>
      <c r="L196" s="16">
        <v>52267.5</v>
      </c>
      <c r="M196" s="16">
        <v>0</v>
      </c>
      <c r="N196" s="16">
        <v>0</v>
      </c>
      <c r="O196" s="16">
        <v>0</v>
      </c>
      <c r="P196" s="16">
        <v>36150</v>
      </c>
      <c r="Q196" s="16">
        <v>0</v>
      </c>
      <c r="R196" s="16">
        <v>180272.4</v>
      </c>
      <c r="S196" s="16">
        <v>0</v>
      </c>
      <c r="T196" s="16">
        <v>0</v>
      </c>
      <c r="U196" s="16">
        <v>30960</v>
      </c>
      <c r="V196" s="16">
        <v>0</v>
      </c>
      <c r="W196" s="16">
        <v>20836</v>
      </c>
      <c r="X196" s="16">
        <v>136087.5</v>
      </c>
      <c r="Y196" s="16">
        <v>0</v>
      </c>
      <c r="Z196" s="16">
        <v>0</v>
      </c>
      <c r="AA196" s="16">
        <v>97056.5</v>
      </c>
      <c r="AB196" s="16">
        <v>1027437.7</v>
      </c>
      <c r="AC196" s="16">
        <v>1027438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104420</v>
      </c>
      <c r="D197" s="16">
        <v>306320.40000000002</v>
      </c>
      <c r="E197" s="16">
        <v>0</v>
      </c>
      <c r="F197" s="16">
        <v>0</v>
      </c>
      <c r="G197" s="16">
        <v>0</v>
      </c>
      <c r="H197" s="16">
        <v>0</v>
      </c>
      <c r="I197" s="16">
        <v>148619</v>
      </c>
      <c r="J197" s="16">
        <v>0</v>
      </c>
      <c r="K197" s="16">
        <v>0</v>
      </c>
      <c r="L197" s="16">
        <v>52127.5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180272.4</v>
      </c>
      <c r="S197" s="16">
        <v>26197</v>
      </c>
      <c r="T197" s="16">
        <v>0</v>
      </c>
      <c r="U197" s="16">
        <v>30960</v>
      </c>
      <c r="V197" s="16">
        <v>0</v>
      </c>
      <c r="W197" s="16">
        <v>176</v>
      </c>
      <c r="X197" s="16">
        <v>79895.5</v>
      </c>
      <c r="Y197" s="16">
        <v>0</v>
      </c>
      <c r="Z197" s="16">
        <v>0</v>
      </c>
      <c r="AA197" s="16">
        <v>97056.5</v>
      </c>
      <c r="AB197" s="16">
        <v>1026044.2</v>
      </c>
      <c r="AC197" s="16">
        <v>1026045</v>
      </c>
      <c r="AD197" s="16">
        <v>0.8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104420</v>
      </c>
      <c r="D198" s="16">
        <v>129582.5</v>
      </c>
      <c r="E198" s="16">
        <v>0</v>
      </c>
      <c r="F198" s="16">
        <v>0</v>
      </c>
      <c r="G198" s="16">
        <v>0</v>
      </c>
      <c r="H198" s="16">
        <v>14663</v>
      </c>
      <c r="I198" s="16">
        <v>148619</v>
      </c>
      <c r="J198" s="16">
        <v>0</v>
      </c>
      <c r="K198" s="16">
        <v>103442</v>
      </c>
      <c r="L198" s="16">
        <v>52127.5</v>
      </c>
      <c r="M198" s="16">
        <v>0</v>
      </c>
      <c r="N198" s="16">
        <v>0</v>
      </c>
      <c r="O198" s="16">
        <v>0</v>
      </c>
      <c r="P198" s="16">
        <v>36150</v>
      </c>
      <c r="Q198" s="16">
        <v>0</v>
      </c>
      <c r="R198" s="16">
        <v>180272.4</v>
      </c>
      <c r="S198" s="16">
        <v>26197</v>
      </c>
      <c r="T198" s="16">
        <v>0</v>
      </c>
      <c r="U198" s="16">
        <v>55824.5</v>
      </c>
      <c r="V198" s="16">
        <v>0</v>
      </c>
      <c r="W198" s="16">
        <v>176</v>
      </c>
      <c r="X198" s="16">
        <v>80063.5</v>
      </c>
      <c r="Y198" s="16">
        <v>0</v>
      </c>
      <c r="Z198" s="16">
        <v>0</v>
      </c>
      <c r="AA198" s="16">
        <v>97056.5</v>
      </c>
      <c r="AB198" s="16">
        <v>1028593.7</v>
      </c>
      <c r="AC198" s="16">
        <v>1028594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104420</v>
      </c>
      <c r="D199" s="16">
        <v>307313.40000000002</v>
      </c>
      <c r="E199" s="16">
        <v>0</v>
      </c>
      <c r="F199" s="16">
        <v>0</v>
      </c>
      <c r="G199" s="16">
        <v>0</v>
      </c>
      <c r="H199" s="16">
        <v>0</v>
      </c>
      <c r="I199" s="16">
        <v>148619</v>
      </c>
      <c r="J199" s="16">
        <v>0</v>
      </c>
      <c r="K199" s="16">
        <v>103442</v>
      </c>
      <c r="L199" s="16">
        <v>52267.5</v>
      </c>
      <c r="M199" s="16">
        <v>0</v>
      </c>
      <c r="N199" s="16">
        <v>0</v>
      </c>
      <c r="O199" s="16">
        <v>0</v>
      </c>
      <c r="P199" s="16">
        <v>36150</v>
      </c>
      <c r="Q199" s="16">
        <v>0</v>
      </c>
      <c r="R199" s="16">
        <v>0</v>
      </c>
      <c r="S199" s="16">
        <v>0</v>
      </c>
      <c r="T199" s="16">
        <v>0</v>
      </c>
      <c r="U199" s="16">
        <v>75176</v>
      </c>
      <c r="V199" s="16">
        <v>0</v>
      </c>
      <c r="W199" s="16">
        <v>0</v>
      </c>
      <c r="X199" s="16">
        <v>73197.5</v>
      </c>
      <c r="Y199" s="16">
        <v>29132</v>
      </c>
      <c r="Z199" s="16">
        <v>0</v>
      </c>
      <c r="AA199" s="16">
        <v>97056.5</v>
      </c>
      <c r="AB199" s="16">
        <v>1026773.7</v>
      </c>
      <c r="AC199" s="16">
        <v>1026774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104420</v>
      </c>
      <c r="D200" s="16">
        <v>109891.5</v>
      </c>
      <c r="E200" s="16">
        <v>0</v>
      </c>
      <c r="F200" s="16">
        <v>0</v>
      </c>
      <c r="G200" s="16">
        <v>0</v>
      </c>
      <c r="H200" s="16">
        <v>14707</v>
      </c>
      <c r="I200" s="16">
        <v>148619</v>
      </c>
      <c r="J200" s="16">
        <v>0</v>
      </c>
      <c r="K200" s="16">
        <v>100919.5</v>
      </c>
      <c r="L200" s="16">
        <v>52127.5</v>
      </c>
      <c r="M200" s="16">
        <v>23112</v>
      </c>
      <c r="N200" s="16">
        <v>0</v>
      </c>
      <c r="O200" s="16">
        <v>0</v>
      </c>
      <c r="P200" s="16">
        <v>36150</v>
      </c>
      <c r="Q200" s="16">
        <v>0</v>
      </c>
      <c r="R200" s="16">
        <v>180272.4</v>
      </c>
      <c r="S200" s="16">
        <v>26197</v>
      </c>
      <c r="T200" s="16">
        <v>0</v>
      </c>
      <c r="U200" s="16">
        <v>30960</v>
      </c>
      <c r="V200" s="16">
        <v>0</v>
      </c>
      <c r="W200" s="16">
        <v>0</v>
      </c>
      <c r="X200" s="16">
        <v>73197.5</v>
      </c>
      <c r="Y200" s="16">
        <v>24868</v>
      </c>
      <c r="Z200" s="16">
        <v>0</v>
      </c>
      <c r="AA200" s="16">
        <v>97056.5</v>
      </c>
      <c r="AB200" s="16">
        <v>1022497.7</v>
      </c>
      <c r="AC200" s="16">
        <v>1022497</v>
      </c>
      <c r="AD200" s="16">
        <v>-0.7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305174.90000000002</v>
      </c>
      <c r="E201" s="16">
        <v>0</v>
      </c>
      <c r="F201" s="16">
        <v>0</v>
      </c>
      <c r="G201" s="16">
        <v>0</v>
      </c>
      <c r="H201" s="16">
        <v>14663</v>
      </c>
      <c r="I201" s="16">
        <v>0</v>
      </c>
      <c r="J201" s="16">
        <v>0</v>
      </c>
      <c r="K201" s="16">
        <v>103442</v>
      </c>
      <c r="L201" s="16">
        <v>52127.5</v>
      </c>
      <c r="M201" s="16">
        <v>0</v>
      </c>
      <c r="N201" s="16">
        <v>0</v>
      </c>
      <c r="O201" s="16">
        <v>0</v>
      </c>
      <c r="P201" s="16">
        <v>36150</v>
      </c>
      <c r="Q201" s="16">
        <v>0</v>
      </c>
      <c r="R201" s="16">
        <v>180272.4</v>
      </c>
      <c r="S201" s="16">
        <v>0</v>
      </c>
      <c r="T201" s="16">
        <v>0</v>
      </c>
      <c r="U201" s="16">
        <v>75176</v>
      </c>
      <c r="V201" s="16">
        <v>0</v>
      </c>
      <c r="W201" s="16">
        <v>0</v>
      </c>
      <c r="X201" s="16">
        <v>136087.5</v>
      </c>
      <c r="Y201" s="16">
        <v>24868</v>
      </c>
      <c r="Z201" s="16">
        <v>0</v>
      </c>
      <c r="AA201" s="16">
        <v>97056.5</v>
      </c>
      <c r="AB201" s="16">
        <v>1025017.7</v>
      </c>
      <c r="AC201" s="16">
        <v>1025018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104420</v>
      </c>
      <c r="D202" s="16">
        <v>305174.90000000002</v>
      </c>
      <c r="E202" s="16">
        <v>0</v>
      </c>
      <c r="F202" s="16">
        <v>0</v>
      </c>
      <c r="G202" s="16">
        <v>0</v>
      </c>
      <c r="H202" s="16">
        <v>0</v>
      </c>
      <c r="I202" s="16">
        <v>148619</v>
      </c>
      <c r="J202" s="16">
        <v>0</v>
      </c>
      <c r="K202" s="16">
        <v>103442</v>
      </c>
      <c r="L202" s="16">
        <v>52267.5</v>
      </c>
      <c r="M202" s="16">
        <v>0</v>
      </c>
      <c r="N202" s="16">
        <v>0</v>
      </c>
      <c r="O202" s="16">
        <v>0</v>
      </c>
      <c r="P202" s="16">
        <v>36150</v>
      </c>
      <c r="Q202" s="16">
        <v>0</v>
      </c>
      <c r="R202" s="16">
        <v>13227</v>
      </c>
      <c r="S202" s="16">
        <v>0</v>
      </c>
      <c r="T202" s="16">
        <v>0</v>
      </c>
      <c r="U202" s="16">
        <v>55824.5</v>
      </c>
      <c r="V202" s="16">
        <v>0</v>
      </c>
      <c r="W202" s="16">
        <v>0</v>
      </c>
      <c r="X202" s="16">
        <v>79895.5</v>
      </c>
      <c r="Y202" s="16">
        <v>29132</v>
      </c>
      <c r="Z202" s="16">
        <v>0</v>
      </c>
      <c r="AA202" s="16">
        <v>97056.5</v>
      </c>
      <c r="AB202" s="16">
        <v>1025208.7</v>
      </c>
      <c r="AC202" s="16">
        <v>1025209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104420</v>
      </c>
      <c r="D203" s="16">
        <v>102664</v>
      </c>
      <c r="E203" s="16">
        <v>0</v>
      </c>
      <c r="F203" s="16">
        <v>0</v>
      </c>
      <c r="G203" s="16">
        <v>0</v>
      </c>
      <c r="H203" s="16">
        <v>14707</v>
      </c>
      <c r="I203" s="16">
        <v>148619</v>
      </c>
      <c r="J203" s="16">
        <v>0</v>
      </c>
      <c r="K203" s="16">
        <v>103442</v>
      </c>
      <c r="L203" s="16">
        <v>52267.5</v>
      </c>
      <c r="M203" s="16">
        <v>23112</v>
      </c>
      <c r="N203" s="16">
        <v>0</v>
      </c>
      <c r="O203" s="16">
        <v>0</v>
      </c>
      <c r="P203" s="16">
        <v>36150</v>
      </c>
      <c r="Q203" s="16">
        <v>0</v>
      </c>
      <c r="R203" s="16">
        <v>180272.4</v>
      </c>
      <c r="S203" s="16">
        <v>0</v>
      </c>
      <c r="T203" s="16">
        <v>0</v>
      </c>
      <c r="U203" s="16">
        <v>55824.5</v>
      </c>
      <c r="V203" s="16">
        <v>0</v>
      </c>
      <c r="W203" s="16">
        <v>0</v>
      </c>
      <c r="X203" s="16">
        <v>79895.5</v>
      </c>
      <c r="Y203" s="16">
        <v>29132</v>
      </c>
      <c r="Z203" s="16">
        <v>0</v>
      </c>
      <c r="AA203" s="16">
        <v>97769.5</v>
      </c>
      <c r="AB203" s="16">
        <v>1028275.2</v>
      </c>
      <c r="AC203" s="16">
        <v>1028275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104420</v>
      </c>
      <c r="D204" s="16">
        <v>0</v>
      </c>
      <c r="E204" s="16">
        <v>0</v>
      </c>
      <c r="F204" s="16">
        <v>0</v>
      </c>
      <c r="G204" s="16">
        <v>0</v>
      </c>
      <c r="H204" s="16">
        <v>14707</v>
      </c>
      <c r="I204" s="16">
        <v>148619</v>
      </c>
      <c r="J204" s="16">
        <v>0</v>
      </c>
      <c r="K204" s="16">
        <v>103442</v>
      </c>
      <c r="L204" s="16">
        <v>0</v>
      </c>
      <c r="M204" s="16">
        <v>23112</v>
      </c>
      <c r="N204" s="16">
        <v>0</v>
      </c>
      <c r="O204" s="16">
        <v>0</v>
      </c>
      <c r="P204" s="16">
        <v>36150</v>
      </c>
      <c r="Q204" s="16">
        <v>0</v>
      </c>
      <c r="R204" s="16">
        <v>180272.4</v>
      </c>
      <c r="S204" s="16">
        <v>0</v>
      </c>
      <c r="T204" s="16">
        <v>0</v>
      </c>
      <c r="U204" s="16">
        <v>205031.4</v>
      </c>
      <c r="V204" s="16">
        <v>0</v>
      </c>
      <c r="W204" s="16">
        <v>0</v>
      </c>
      <c r="X204" s="16">
        <v>0</v>
      </c>
      <c r="Y204" s="16">
        <v>24868</v>
      </c>
      <c r="Z204" s="16">
        <v>0</v>
      </c>
      <c r="AA204" s="16">
        <v>186500.4</v>
      </c>
      <c r="AB204" s="16">
        <v>1027122.2</v>
      </c>
      <c r="AC204" s="16">
        <v>1027122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540855.80000000005</v>
      </c>
      <c r="E205" s="16">
        <v>0</v>
      </c>
      <c r="F205" s="16">
        <v>0</v>
      </c>
      <c r="G205" s="16">
        <v>0</v>
      </c>
      <c r="H205" s="16">
        <v>14707</v>
      </c>
      <c r="I205" s="16">
        <v>148619</v>
      </c>
      <c r="J205" s="16">
        <v>0</v>
      </c>
      <c r="K205" s="16">
        <v>103442</v>
      </c>
      <c r="L205" s="16">
        <v>0</v>
      </c>
      <c r="M205" s="16">
        <v>0</v>
      </c>
      <c r="N205" s="16">
        <v>0</v>
      </c>
      <c r="O205" s="16">
        <v>0</v>
      </c>
      <c r="P205" s="16">
        <v>36150</v>
      </c>
      <c r="Q205" s="16">
        <v>0</v>
      </c>
      <c r="R205" s="16">
        <v>180272.4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1024046.2</v>
      </c>
      <c r="AC205" s="16">
        <v>1024046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104420</v>
      </c>
      <c r="D206" s="16">
        <v>109891.5</v>
      </c>
      <c r="E206" s="16">
        <v>0</v>
      </c>
      <c r="F206" s="16">
        <v>0</v>
      </c>
      <c r="G206" s="16">
        <v>0</v>
      </c>
      <c r="H206" s="16">
        <v>14707</v>
      </c>
      <c r="I206" s="16">
        <v>148619</v>
      </c>
      <c r="J206" s="16">
        <v>0</v>
      </c>
      <c r="K206" s="16">
        <v>103442</v>
      </c>
      <c r="L206" s="16">
        <v>52267.5</v>
      </c>
      <c r="M206" s="16">
        <v>23112</v>
      </c>
      <c r="N206" s="16">
        <v>0</v>
      </c>
      <c r="O206" s="16">
        <v>0</v>
      </c>
      <c r="P206" s="16">
        <v>36150</v>
      </c>
      <c r="Q206" s="16">
        <v>0</v>
      </c>
      <c r="R206" s="16">
        <v>180272.4</v>
      </c>
      <c r="S206" s="16">
        <v>0</v>
      </c>
      <c r="T206" s="16">
        <v>0</v>
      </c>
      <c r="U206" s="16">
        <v>54570.5</v>
      </c>
      <c r="V206" s="16">
        <v>0</v>
      </c>
      <c r="W206" s="16">
        <v>0</v>
      </c>
      <c r="X206" s="16">
        <v>73197.5</v>
      </c>
      <c r="Y206" s="16">
        <v>29132</v>
      </c>
      <c r="Z206" s="16">
        <v>0</v>
      </c>
      <c r="AA206" s="16">
        <v>97056.5</v>
      </c>
      <c r="AB206" s="16">
        <v>1026837.7</v>
      </c>
      <c r="AC206" s="16">
        <v>1026837</v>
      </c>
      <c r="AD206" s="16">
        <v>-0.7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104420</v>
      </c>
      <c r="D207" s="16">
        <v>129582.5</v>
      </c>
      <c r="E207" s="16">
        <v>0</v>
      </c>
      <c r="F207" s="16">
        <v>0</v>
      </c>
      <c r="G207" s="16">
        <v>0</v>
      </c>
      <c r="H207" s="16">
        <v>14663</v>
      </c>
      <c r="I207" s="16">
        <v>148619</v>
      </c>
      <c r="J207" s="16">
        <v>0</v>
      </c>
      <c r="K207" s="16">
        <v>103442</v>
      </c>
      <c r="L207" s="16">
        <v>52127.5</v>
      </c>
      <c r="M207" s="16">
        <v>0</v>
      </c>
      <c r="N207" s="16">
        <v>0</v>
      </c>
      <c r="O207" s="16">
        <v>0</v>
      </c>
      <c r="P207" s="16">
        <v>36150</v>
      </c>
      <c r="Q207" s="16">
        <v>0</v>
      </c>
      <c r="R207" s="16">
        <v>180272.4</v>
      </c>
      <c r="S207" s="16">
        <v>0</v>
      </c>
      <c r="T207" s="16">
        <v>0</v>
      </c>
      <c r="U207" s="16">
        <v>55824.5</v>
      </c>
      <c r="V207" s="16">
        <v>0</v>
      </c>
      <c r="W207" s="16">
        <v>0</v>
      </c>
      <c r="X207" s="16">
        <v>79895.5</v>
      </c>
      <c r="Y207" s="16">
        <v>24868</v>
      </c>
      <c r="Z207" s="16">
        <v>0</v>
      </c>
      <c r="AA207" s="16">
        <v>97056.5</v>
      </c>
      <c r="AB207" s="16">
        <v>1026920.7</v>
      </c>
      <c r="AC207" s="16">
        <v>1026921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104420</v>
      </c>
      <c r="D208" s="16">
        <v>109891.5</v>
      </c>
      <c r="E208" s="16">
        <v>0</v>
      </c>
      <c r="F208" s="16">
        <v>0</v>
      </c>
      <c r="G208" s="16">
        <v>0</v>
      </c>
      <c r="H208" s="16">
        <v>14707</v>
      </c>
      <c r="I208" s="16">
        <v>148619</v>
      </c>
      <c r="J208" s="16">
        <v>0</v>
      </c>
      <c r="K208" s="16">
        <v>103442</v>
      </c>
      <c r="L208" s="16">
        <v>0</v>
      </c>
      <c r="M208" s="16">
        <v>0</v>
      </c>
      <c r="N208" s="16">
        <v>0</v>
      </c>
      <c r="O208" s="16">
        <v>0</v>
      </c>
      <c r="P208" s="16">
        <v>36150</v>
      </c>
      <c r="Q208" s="16">
        <v>0</v>
      </c>
      <c r="R208" s="16">
        <v>227608.4</v>
      </c>
      <c r="S208" s="16">
        <v>26197</v>
      </c>
      <c r="T208" s="16">
        <v>0</v>
      </c>
      <c r="U208" s="16">
        <v>0</v>
      </c>
      <c r="V208" s="16">
        <v>0</v>
      </c>
      <c r="W208" s="16">
        <v>0</v>
      </c>
      <c r="X208" s="16">
        <v>136087.5</v>
      </c>
      <c r="Y208" s="16">
        <v>24868</v>
      </c>
      <c r="Z208" s="16">
        <v>0</v>
      </c>
      <c r="AA208" s="16">
        <v>97056.5</v>
      </c>
      <c r="AB208" s="16">
        <v>1029046.7</v>
      </c>
      <c r="AC208" s="16">
        <v>1029046</v>
      </c>
      <c r="AD208" s="16">
        <v>-0.7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104420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103442</v>
      </c>
      <c r="L209" s="16">
        <v>0</v>
      </c>
      <c r="M209" s="16">
        <v>0</v>
      </c>
      <c r="N209" s="16">
        <v>0</v>
      </c>
      <c r="O209" s="16">
        <v>0</v>
      </c>
      <c r="P209" s="16">
        <v>36150</v>
      </c>
      <c r="Q209" s="16">
        <v>0</v>
      </c>
      <c r="R209" s="16">
        <v>180272.4</v>
      </c>
      <c r="S209" s="16">
        <v>0</v>
      </c>
      <c r="T209" s="16">
        <v>0</v>
      </c>
      <c r="U209" s="16">
        <v>508380.8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97056.5</v>
      </c>
      <c r="AB209" s="16">
        <v>1029721.7</v>
      </c>
      <c r="AC209" s="16">
        <v>1029722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110111</v>
      </c>
      <c r="E210" s="16">
        <v>0</v>
      </c>
      <c r="F210" s="16">
        <v>0</v>
      </c>
      <c r="G210" s="16">
        <v>0</v>
      </c>
      <c r="H210" s="16">
        <v>0</v>
      </c>
      <c r="I210" s="16">
        <v>148619</v>
      </c>
      <c r="J210" s="16">
        <v>277387.90000000002</v>
      </c>
      <c r="K210" s="16">
        <v>100919.5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13227</v>
      </c>
      <c r="S210" s="16">
        <v>0</v>
      </c>
      <c r="T210" s="16">
        <v>0</v>
      </c>
      <c r="U210" s="16">
        <v>205031.4</v>
      </c>
      <c r="V210" s="16">
        <v>0</v>
      </c>
      <c r="W210" s="16">
        <v>0</v>
      </c>
      <c r="X210" s="16">
        <v>73197.5</v>
      </c>
      <c r="Y210" s="16">
        <v>0</v>
      </c>
      <c r="Z210" s="16">
        <v>0</v>
      </c>
      <c r="AA210" s="16">
        <v>97056.5</v>
      </c>
      <c r="AB210" s="16">
        <v>1025549.7</v>
      </c>
      <c r="AC210" s="16">
        <v>1025549</v>
      </c>
      <c r="AD210" s="16">
        <v>-0.7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104420</v>
      </c>
      <c r="D211" s="16">
        <v>109891.5</v>
      </c>
      <c r="E211" s="16">
        <v>0</v>
      </c>
      <c r="F211" s="16">
        <v>0</v>
      </c>
      <c r="G211" s="16">
        <v>0</v>
      </c>
      <c r="H211" s="16">
        <v>14663</v>
      </c>
      <c r="I211" s="16">
        <v>148619</v>
      </c>
      <c r="J211" s="16">
        <v>0</v>
      </c>
      <c r="K211" s="16">
        <v>103442</v>
      </c>
      <c r="L211" s="16">
        <v>0</v>
      </c>
      <c r="M211" s="16">
        <v>0</v>
      </c>
      <c r="N211" s="16">
        <v>0</v>
      </c>
      <c r="O211" s="16">
        <v>0</v>
      </c>
      <c r="P211" s="16">
        <v>36150</v>
      </c>
      <c r="Q211" s="16">
        <v>0</v>
      </c>
      <c r="R211" s="16">
        <v>227608.4</v>
      </c>
      <c r="S211" s="16">
        <v>26197</v>
      </c>
      <c r="T211" s="16">
        <v>0</v>
      </c>
      <c r="U211" s="16">
        <v>55824.5</v>
      </c>
      <c r="V211" s="16">
        <v>0</v>
      </c>
      <c r="W211" s="16">
        <v>0</v>
      </c>
      <c r="X211" s="16">
        <v>79895.5</v>
      </c>
      <c r="Y211" s="16">
        <v>24868</v>
      </c>
      <c r="Z211" s="16">
        <v>0</v>
      </c>
      <c r="AA211" s="16">
        <v>97056.5</v>
      </c>
      <c r="AB211" s="16">
        <v>1028635.2</v>
      </c>
      <c r="AC211" s="16">
        <v>1028635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104420</v>
      </c>
      <c r="D212" s="16">
        <v>307313.40000000002</v>
      </c>
      <c r="E212" s="16">
        <v>0</v>
      </c>
      <c r="F212" s="16">
        <v>0</v>
      </c>
      <c r="G212" s="16">
        <v>0</v>
      </c>
      <c r="H212" s="16">
        <v>14707</v>
      </c>
      <c r="I212" s="16">
        <v>148619</v>
      </c>
      <c r="J212" s="16">
        <v>0</v>
      </c>
      <c r="K212" s="16">
        <v>103442</v>
      </c>
      <c r="L212" s="16">
        <v>0</v>
      </c>
      <c r="M212" s="16">
        <v>23112</v>
      </c>
      <c r="N212" s="16">
        <v>0</v>
      </c>
      <c r="O212" s="16">
        <v>0</v>
      </c>
      <c r="P212" s="16">
        <v>36150</v>
      </c>
      <c r="Q212" s="16">
        <v>0</v>
      </c>
      <c r="R212" s="16">
        <v>13227</v>
      </c>
      <c r="S212" s="16">
        <v>26197</v>
      </c>
      <c r="T212" s="16">
        <v>0</v>
      </c>
      <c r="U212" s="16">
        <v>55824.5</v>
      </c>
      <c r="V212" s="16">
        <v>0</v>
      </c>
      <c r="W212" s="16">
        <v>176</v>
      </c>
      <c r="X212" s="16">
        <v>80063.5</v>
      </c>
      <c r="Y212" s="16">
        <v>24868</v>
      </c>
      <c r="Z212" s="16">
        <v>0</v>
      </c>
      <c r="AA212" s="16">
        <v>97056.5</v>
      </c>
      <c r="AB212" s="16">
        <v>1035175.7</v>
      </c>
      <c r="AC212" s="16">
        <v>1035176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104420</v>
      </c>
      <c r="D213" s="16">
        <v>110111</v>
      </c>
      <c r="E213" s="16">
        <v>0</v>
      </c>
      <c r="F213" s="16">
        <v>0</v>
      </c>
      <c r="G213" s="16">
        <v>0</v>
      </c>
      <c r="H213" s="16">
        <v>0</v>
      </c>
      <c r="I213" s="16">
        <v>148619</v>
      </c>
      <c r="J213" s="16">
        <v>0</v>
      </c>
      <c r="K213" s="16">
        <v>100919.5</v>
      </c>
      <c r="L213" s="16">
        <v>52267.5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227024.4</v>
      </c>
      <c r="S213" s="16">
        <v>0</v>
      </c>
      <c r="T213" s="16">
        <v>0</v>
      </c>
      <c r="U213" s="16">
        <v>205031.4</v>
      </c>
      <c r="V213" s="16">
        <v>0</v>
      </c>
      <c r="W213" s="16">
        <v>0</v>
      </c>
      <c r="X213" s="16">
        <v>79895.5</v>
      </c>
      <c r="Y213" s="16">
        <v>0</v>
      </c>
      <c r="Z213" s="16">
        <v>0</v>
      </c>
      <c r="AA213" s="16">
        <v>0</v>
      </c>
      <c r="AB213" s="16">
        <v>1028288.2</v>
      </c>
      <c r="AC213" s="16">
        <v>1028288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307313.40000000002</v>
      </c>
      <c r="E214" s="16">
        <v>0</v>
      </c>
      <c r="F214" s="16">
        <v>0</v>
      </c>
      <c r="G214" s="16">
        <v>0</v>
      </c>
      <c r="H214" s="16">
        <v>0</v>
      </c>
      <c r="I214" s="16">
        <v>148619</v>
      </c>
      <c r="J214" s="16">
        <v>0</v>
      </c>
      <c r="K214" s="16">
        <v>103442</v>
      </c>
      <c r="L214" s="16">
        <v>0</v>
      </c>
      <c r="M214" s="16">
        <v>0</v>
      </c>
      <c r="N214" s="16">
        <v>0</v>
      </c>
      <c r="O214" s="16">
        <v>0</v>
      </c>
      <c r="P214" s="16">
        <v>36150</v>
      </c>
      <c r="Q214" s="16">
        <v>0</v>
      </c>
      <c r="R214" s="16">
        <v>227608.4</v>
      </c>
      <c r="S214" s="16">
        <v>26197</v>
      </c>
      <c r="T214" s="16">
        <v>0</v>
      </c>
      <c r="U214" s="16">
        <v>55824.5</v>
      </c>
      <c r="V214" s="16">
        <v>0</v>
      </c>
      <c r="W214" s="16">
        <v>176</v>
      </c>
      <c r="X214" s="16">
        <v>0</v>
      </c>
      <c r="Y214" s="16">
        <v>24868</v>
      </c>
      <c r="Z214" s="16">
        <v>0</v>
      </c>
      <c r="AA214" s="16">
        <v>97056.5</v>
      </c>
      <c r="AB214" s="16">
        <v>1027254.7</v>
      </c>
      <c r="AC214" s="16">
        <v>1027255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3331</v>
      </c>
      <c r="D215" s="16">
        <v>306320.40000000002</v>
      </c>
      <c r="E215" s="16">
        <v>0</v>
      </c>
      <c r="F215" s="16">
        <v>0</v>
      </c>
      <c r="G215" s="16">
        <v>0</v>
      </c>
      <c r="H215" s="16">
        <v>0</v>
      </c>
      <c r="I215" s="16">
        <v>148619</v>
      </c>
      <c r="J215" s="16">
        <v>0</v>
      </c>
      <c r="K215" s="16">
        <v>103442</v>
      </c>
      <c r="L215" s="16">
        <v>0</v>
      </c>
      <c r="M215" s="16">
        <v>0</v>
      </c>
      <c r="N215" s="16">
        <v>0</v>
      </c>
      <c r="O215" s="16">
        <v>0</v>
      </c>
      <c r="P215" s="16">
        <v>36150</v>
      </c>
      <c r="Q215" s="16">
        <v>0</v>
      </c>
      <c r="R215" s="16">
        <v>180272.4</v>
      </c>
      <c r="S215" s="16">
        <v>26197</v>
      </c>
      <c r="T215" s="16">
        <v>0</v>
      </c>
      <c r="U215" s="16">
        <v>55824.5</v>
      </c>
      <c r="V215" s="16">
        <v>0</v>
      </c>
      <c r="W215" s="16">
        <v>0</v>
      </c>
      <c r="X215" s="16">
        <v>73197.5</v>
      </c>
      <c r="Y215" s="16">
        <v>0</v>
      </c>
      <c r="Z215" s="16">
        <v>0</v>
      </c>
      <c r="AA215" s="16">
        <v>97056.5</v>
      </c>
      <c r="AB215" s="16">
        <v>1030410.2</v>
      </c>
      <c r="AC215" s="16">
        <v>1030410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307313.40000000002</v>
      </c>
      <c r="E216" s="16">
        <v>0</v>
      </c>
      <c r="F216" s="16">
        <v>0</v>
      </c>
      <c r="G216" s="16">
        <v>0</v>
      </c>
      <c r="H216" s="16">
        <v>0</v>
      </c>
      <c r="I216" s="16">
        <v>148619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36150</v>
      </c>
      <c r="Q216" s="16">
        <v>0</v>
      </c>
      <c r="R216" s="16">
        <v>0</v>
      </c>
      <c r="S216" s="16">
        <v>0</v>
      </c>
      <c r="T216" s="16">
        <v>0</v>
      </c>
      <c r="U216" s="16">
        <v>205031.4</v>
      </c>
      <c r="V216" s="16">
        <v>0</v>
      </c>
      <c r="W216" s="16">
        <v>234998.9</v>
      </c>
      <c r="X216" s="16">
        <v>0</v>
      </c>
      <c r="Y216" s="16">
        <v>0</v>
      </c>
      <c r="Z216" s="16">
        <v>0</v>
      </c>
      <c r="AA216" s="16">
        <v>97056.5</v>
      </c>
      <c r="AB216" s="16">
        <v>1029169.2</v>
      </c>
      <c r="AC216" s="16">
        <v>1029170</v>
      </c>
      <c r="AD216" s="16">
        <v>0.8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104420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148619</v>
      </c>
      <c r="J217" s="16">
        <v>0</v>
      </c>
      <c r="K217" s="16">
        <v>103442</v>
      </c>
      <c r="L217" s="16">
        <v>52267.5</v>
      </c>
      <c r="M217" s="16">
        <v>0</v>
      </c>
      <c r="N217" s="16">
        <v>0</v>
      </c>
      <c r="O217" s="16">
        <v>0</v>
      </c>
      <c r="P217" s="16">
        <v>36150</v>
      </c>
      <c r="Q217" s="16">
        <v>0</v>
      </c>
      <c r="R217" s="16">
        <v>180272.4</v>
      </c>
      <c r="S217" s="16">
        <v>0</v>
      </c>
      <c r="T217" s="16">
        <v>0</v>
      </c>
      <c r="U217" s="16">
        <v>208499.9</v>
      </c>
      <c r="V217" s="16">
        <v>0</v>
      </c>
      <c r="W217" s="16">
        <v>176</v>
      </c>
      <c r="X217" s="16">
        <v>73197.5</v>
      </c>
      <c r="Y217" s="16">
        <v>24868</v>
      </c>
      <c r="Z217" s="16">
        <v>0</v>
      </c>
      <c r="AA217" s="16">
        <v>97056.5</v>
      </c>
      <c r="AB217" s="16">
        <v>1028968.7</v>
      </c>
      <c r="AC217" s="16">
        <v>1028969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104420</v>
      </c>
      <c r="D218" s="16">
        <v>109891.5</v>
      </c>
      <c r="E218" s="16">
        <v>0</v>
      </c>
      <c r="F218" s="16">
        <v>0</v>
      </c>
      <c r="G218" s="16">
        <v>0</v>
      </c>
      <c r="H218" s="16">
        <v>14707</v>
      </c>
      <c r="I218" s="16">
        <v>148619</v>
      </c>
      <c r="J218" s="16">
        <v>0</v>
      </c>
      <c r="K218" s="16">
        <v>103442</v>
      </c>
      <c r="L218" s="16">
        <v>52267.5</v>
      </c>
      <c r="M218" s="16">
        <v>23112</v>
      </c>
      <c r="N218" s="16">
        <v>0</v>
      </c>
      <c r="O218" s="16">
        <v>0</v>
      </c>
      <c r="P218" s="16">
        <v>36150</v>
      </c>
      <c r="Q218" s="16">
        <v>0</v>
      </c>
      <c r="R218" s="16">
        <v>0</v>
      </c>
      <c r="S218" s="16">
        <v>0</v>
      </c>
      <c r="T218" s="16">
        <v>0</v>
      </c>
      <c r="U218" s="16">
        <v>205031.4</v>
      </c>
      <c r="V218" s="16">
        <v>0</v>
      </c>
      <c r="W218" s="16">
        <v>20836</v>
      </c>
      <c r="X218" s="16">
        <v>79895.5</v>
      </c>
      <c r="Y218" s="16">
        <v>29132</v>
      </c>
      <c r="Z218" s="16">
        <v>0</v>
      </c>
      <c r="AA218" s="16">
        <v>97056.5</v>
      </c>
      <c r="AB218" s="16">
        <v>1024560.2</v>
      </c>
      <c r="AC218" s="16">
        <v>1024560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104420</v>
      </c>
      <c r="D219" s="16">
        <v>129582.5</v>
      </c>
      <c r="E219" s="16">
        <v>0</v>
      </c>
      <c r="F219" s="16">
        <v>0</v>
      </c>
      <c r="G219" s="16">
        <v>0</v>
      </c>
      <c r="H219" s="16">
        <v>14663</v>
      </c>
      <c r="I219" s="16">
        <v>148619</v>
      </c>
      <c r="J219" s="16">
        <v>0</v>
      </c>
      <c r="K219" s="16">
        <v>103442</v>
      </c>
      <c r="L219" s="16">
        <v>52267.5</v>
      </c>
      <c r="M219" s="16">
        <v>0</v>
      </c>
      <c r="N219" s="16">
        <v>0</v>
      </c>
      <c r="O219" s="16">
        <v>0</v>
      </c>
      <c r="P219" s="16">
        <v>36150</v>
      </c>
      <c r="Q219" s="16">
        <v>0</v>
      </c>
      <c r="R219" s="16">
        <v>13227</v>
      </c>
      <c r="S219" s="16">
        <v>0</v>
      </c>
      <c r="T219" s="16">
        <v>0</v>
      </c>
      <c r="U219" s="16">
        <v>205031.4</v>
      </c>
      <c r="V219" s="16">
        <v>0</v>
      </c>
      <c r="W219" s="16">
        <v>20836</v>
      </c>
      <c r="X219" s="16">
        <v>73197.5</v>
      </c>
      <c r="Y219" s="16">
        <v>29132</v>
      </c>
      <c r="Z219" s="16">
        <v>0</v>
      </c>
      <c r="AA219" s="16">
        <v>97056.5</v>
      </c>
      <c r="AB219" s="16">
        <v>1027624.2</v>
      </c>
      <c r="AC219" s="16">
        <v>1027624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104420</v>
      </c>
      <c r="D220" s="16">
        <v>132049</v>
      </c>
      <c r="E220" s="16">
        <v>0</v>
      </c>
      <c r="F220" s="16">
        <v>0</v>
      </c>
      <c r="G220" s="16">
        <v>0</v>
      </c>
      <c r="H220" s="16">
        <v>0</v>
      </c>
      <c r="I220" s="16">
        <v>148619</v>
      </c>
      <c r="J220" s="16">
        <v>0</v>
      </c>
      <c r="K220" s="16">
        <v>103442</v>
      </c>
      <c r="L220" s="16">
        <v>0</v>
      </c>
      <c r="M220" s="16">
        <v>0</v>
      </c>
      <c r="N220" s="16">
        <v>0</v>
      </c>
      <c r="O220" s="16">
        <v>0</v>
      </c>
      <c r="P220" s="16">
        <v>36150</v>
      </c>
      <c r="Q220" s="16">
        <v>0</v>
      </c>
      <c r="R220" s="16">
        <v>180272.4</v>
      </c>
      <c r="S220" s="16">
        <v>26197</v>
      </c>
      <c r="T220" s="16">
        <v>0</v>
      </c>
      <c r="U220" s="16">
        <v>75176</v>
      </c>
      <c r="V220" s="16">
        <v>0</v>
      </c>
      <c r="W220" s="16">
        <v>20836</v>
      </c>
      <c r="X220" s="16">
        <v>79895.5</v>
      </c>
      <c r="Y220" s="16">
        <v>24868</v>
      </c>
      <c r="Z220" s="16">
        <v>0</v>
      </c>
      <c r="AA220" s="16">
        <v>97056.5</v>
      </c>
      <c r="AB220" s="16">
        <v>1028981.2</v>
      </c>
      <c r="AC220" s="16">
        <v>1028982</v>
      </c>
      <c r="AD220" s="16">
        <v>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104420</v>
      </c>
      <c r="D221" s="16">
        <v>129582.5</v>
      </c>
      <c r="E221" s="16">
        <v>0</v>
      </c>
      <c r="F221" s="16">
        <v>0</v>
      </c>
      <c r="G221" s="16">
        <v>0</v>
      </c>
      <c r="H221" s="16">
        <v>14707</v>
      </c>
      <c r="I221" s="16">
        <v>148619</v>
      </c>
      <c r="J221" s="16">
        <v>0</v>
      </c>
      <c r="K221" s="16">
        <v>103442</v>
      </c>
      <c r="L221" s="16">
        <v>52267.5</v>
      </c>
      <c r="M221" s="16">
        <v>0</v>
      </c>
      <c r="N221" s="16">
        <v>0</v>
      </c>
      <c r="O221" s="16">
        <v>0</v>
      </c>
      <c r="P221" s="16">
        <v>36150</v>
      </c>
      <c r="Q221" s="16">
        <v>0</v>
      </c>
      <c r="R221" s="16">
        <v>180272.4</v>
      </c>
      <c r="S221" s="16">
        <v>26197</v>
      </c>
      <c r="T221" s="16">
        <v>0</v>
      </c>
      <c r="U221" s="16">
        <v>30960</v>
      </c>
      <c r="V221" s="16">
        <v>0</v>
      </c>
      <c r="W221" s="16">
        <v>176</v>
      </c>
      <c r="X221" s="16">
        <v>79895.5</v>
      </c>
      <c r="Y221" s="16">
        <v>24868</v>
      </c>
      <c r="Z221" s="16">
        <v>0</v>
      </c>
      <c r="AA221" s="16">
        <v>97056.5</v>
      </c>
      <c r="AB221" s="16">
        <v>1028613.2</v>
      </c>
      <c r="AC221" s="16">
        <v>1028613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2649866.2000000002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29807839.800000001</v>
      </c>
    </row>
    <row r="226" spans="1:29" ht="21.75" thickBot="1" x14ac:dyDescent="0.3">
      <c r="A226" s="17" t="s">
        <v>170</v>
      </c>
      <c r="B226" s="18">
        <v>29807839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502</v>
      </c>
    </row>
    <row r="236" spans="1:29" x14ac:dyDescent="0.25">
      <c r="AB236" s="21" t="s">
        <v>177</v>
      </c>
      <c r="AC236" s="21">
        <f>CORREL(AC193:AC221,AB193:AB221)</f>
        <v>0.99999998258856915</v>
      </c>
    </row>
  </sheetData>
  <hyperlinks>
    <hyperlink ref="A232" r:id="rId1" display="https://miau.my-x.hu/myx-free/coco/test/646812020220213215443.html" xr:uid="{2F8A26F1-BD71-404D-BDFB-C6787FCC097D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2023-01-16T11:15:54Z</dcterms:modified>
</cp:coreProperties>
</file>