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1FB5F985-F319-46BD-AE46-F8DCEBE8696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pivotCaches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93" i="2" l="1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192" i="2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5" i="1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AE3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AD4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s="1"/>
  <c r="AE63" i="2" s="1"/>
  <c r="D17" i="9" l="1"/>
  <c r="AE47" i="9" s="1"/>
  <c r="AE78" i="9" s="1"/>
  <c r="D14" i="5"/>
  <c r="V44" i="5" s="1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AE32" i="5"/>
  <c r="AE63" i="5" s="1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Z44" i="5"/>
  <c r="E44" i="5"/>
  <c r="N44" i="5"/>
  <c r="R44" i="5"/>
  <c r="W44" i="5"/>
  <c r="F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64" i="5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K44" i="5" l="1"/>
  <c r="AA44" i="5"/>
  <c r="Q44" i="5"/>
  <c r="X44" i="5"/>
  <c r="U44" i="5"/>
  <c r="J44" i="5"/>
  <c r="AD44" i="5"/>
  <c r="AE44" i="5"/>
  <c r="AE75" i="5" s="1"/>
  <c r="O44" i="5"/>
  <c r="L44" i="5"/>
  <c r="H44" i="5"/>
  <c r="AB44" i="5"/>
  <c r="Y44" i="5"/>
  <c r="P44" i="5"/>
  <c r="T44" i="5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72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U39" i="9"/>
  <c r="U72" i="9" s="1"/>
  <c r="H39" i="9"/>
  <c r="H87" i="9" s="1"/>
  <c r="AE39" i="9"/>
  <c r="AE70" i="9" s="1"/>
  <c r="AC34" i="6"/>
  <c r="Y34" i="6"/>
  <c r="U34" i="6"/>
  <c r="W34" i="6"/>
  <c r="S34" i="6"/>
  <c r="N34" i="6"/>
  <c r="P33" i="6"/>
  <c r="P80" i="6" s="1"/>
  <c r="J33" i="6"/>
  <c r="K33" i="6"/>
  <c r="W33" i="6"/>
  <c r="AD33" i="6"/>
  <c r="AD90" i="6" s="1"/>
  <c r="N33" i="6"/>
  <c r="AE36" i="5"/>
  <c r="AE67" i="5" s="1"/>
  <c r="AC39" i="9"/>
  <c r="AC76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AB39" i="9"/>
  <c r="AB63" i="9" s="1"/>
  <c r="E39" i="9"/>
  <c r="E68" i="9" s="1"/>
  <c r="AD39" i="9"/>
  <c r="O39" i="9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M33" i="6"/>
  <c r="M67" i="6" s="1"/>
  <c r="U33" i="6"/>
  <c r="U78" i="6" s="1"/>
  <c r="H34" i="6"/>
  <c r="H69" i="6" s="1"/>
  <c r="S36" i="5"/>
  <c r="Q36" i="5"/>
  <c r="M36" i="5"/>
  <c r="I36" i="5"/>
  <c r="AD36" i="5"/>
  <c r="AB36" i="5"/>
  <c r="J39" i="9"/>
  <c r="J71" i="9" s="1"/>
  <c r="V39" i="9"/>
  <c r="V69" i="9" s="1"/>
  <c r="I39" i="9"/>
  <c r="L39" i="9"/>
  <c r="L76" i="9" s="1"/>
  <c r="S39" i="9"/>
  <c r="S80" i="9" s="1"/>
  <c r="N39" i="9"/>
  <c r="N81" i="9" s="1"/>
  <c r="O34" i="6"/>
  <c r="X34" i="6"/>
  <c r="L34" i="6"/>
  <c r="Q34" i="6"/>
  <c r="Q65" i="6" s="1"/>
  <c r="J34" i="6"/>
  <c r="X33" i="6"/>
  <c r="X73" i="6" s="1"/>
  <c r="V33" i="6"/>
  <c r="F33" i="6"/>
  <c r="Y33" i="6"/>
  <c r="S33" i="6"/>
  <c r="S79" i="6" s="1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AA89" i="8" s="1"/>
  <c r="W34" i="8"/>
  <c r="AC34" i="8"/>
  <c r="V34" i="8"/>
  <c r="V65" i="8" s="1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AC90" i="7" s="1"/>
  <c r="N37" i="7"/>
  <c r="J37" i="7"/>
  <c r="AE37" i="7"/>
  <c r="AE68" i="7" s="1"/>
  <c r="G37" i="7"/>
  <c r="G74" i="7" s="1"/>
  <c r="P37" i="7"/>
  <c r="P76" i="7" s="1"/>
  <c r="T37" i="7"/>
  <c r="M37" i="7"/>
  <c r="M89" i="7" s="1"/>
  <c r="Z37" i="7"/>
  <c r="Z74" i="7" s="1"/>
  <c r="U37" i="7"/>
  <c r="U70" i="7" s="1"/>
  <c r="Q37" i="7"/>
  <c r="AB37" i="7"/>
  <c r="AB68" i="7" s="1"/>
  <c r="O37" i="7"/>
  <c r="O83" i="7" s="1"/>
  <c r="X37" i="7"/>
  <c r="X72" i="7" s="1"/>
  <c r="AD91" i="6"/>
  <c r="I37" i="7"/>
  <c r="V37" i="7"/>
  <c r="E37" i="7"/>
  <c r="E90" i="7" s="1"/>
  <c r="S37" i="7"/>
  <c r="S81" i="7" s="1"/>
  <c r="L37" i="7"/>
  <c r="AA37" i="7"/>
  <c r="AA84" i="7" s="1"/>
  <c r="T60" i="2"/>
  <c r="T70" i="2" s="1"/>
  <c r="F60" i="2"/>
  <c r="F72" i="2" s="1"/>
  <c r="V60" i="2"/>
  <c r="V78" i="2" s="1"/>
  <c r="Q60" i="2"/>
  <c r="S60" i="2"/>
  <c r="S66" i="2" s="1"/>
  <c r="AC60" i="2"/>
  <c r="AC63" i="2" s="1"/>
  <c r="M60" i="2"/>
  <c r="M65" i="2" s="1"/>
  <c r="J60" i="2"/>
  <c r="J80" i="2" s="1"/>
  <c r="P60" i="2"/>
  <c r="P70" i="2" s="1"/>
  <c r="N60" i="2"/>
  <c r="O60" i="2"/>
  <c r="AD60" i="2"/>
  <c r="Y60" i="2"/>
  <c r="Y71" i="2" s="1"/>
  <c r="I60" i="2"/>
  <c r="I90" i="2" s="1"/>
  <c r="AB60" i="2"/>
  <c r="L60" i="2"/>
  <c r="AA60" i="2"/>
  <c r="AA90" i="2" s="1"/>
  <c r="K60" i="2"/>
  <c r="K90" i="2" s="1"/>
  <c r="R60" i="2"/>
  <c r="U60" i="2"/>
  <c r="U89" i="2" s="1"/>
  <c r="E60" i="2"/>
  <c r="E82" i="2" s="1"/>
  <c r="X60" i="2"/>
  <c r="H60" i="2"/>
  <c r="H75" i="2" s="1"/>
  <c r="W60" i="2"/>
  <c r="G60" i="2"/>
  <c r="G72" i="2" s="1"/>
  <c r="AC35" i="5"/>
  <c r="AB35" i="5"/>
  <c r="X35" i="5"/>
  <c r="S35" i="5"/>
  <c r="S72" i="5" s="1"/>
  <c r="P35" i="5"/>
  <c r="F35" i="5"/>
  <c r="AA35" i="5"/>
  <c r="U60" i="5"/>
  <c r="U68" i="5" s="1"/>
  <c r="I60" i="5"/>
  <c r="V60" i="5"/>
  <c r="G60" i="5"/>
  <c r="O60" i="5"/>
  <c r="O73" i="5" s="1"/>
  <c r="T60" i="5"/>
  <c r="T67" i="5" s="1"/>
  <c r="AD60" i="5"/>
  <c r="H35" i="5"/>
  <c r="M35" i="5"/>
  <c r="K35" i="5"/>
  <c r="R60" i="5"/>
  <c r="W60" i="5"/>
  <c r="E71" i="6"/>
  <c r="L35" i="5"/>
  <c r="L74" i="5" s="1"/>
  <c r="J35" i="5"/>
  <c r="W35" i="5"/>
  <c r="N35" i="5"/>
  <c r="E60" i="5"/>
  <c r="E78" i="5" s="1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O88" i="9"/>
  <c r="AB84" i="9"/>
  <c r="X84" i="9"/>
  <c r="K84" i="9"/>
  <c r="Y84" i="9"/>
  <c r="AA80" i="9"/>
  <c r="G80" i="9"/>
  <c r="I76" i="9"/>
  <c r="L72" i="9"/>
  <c r="Q64" i="9"/>
  <c r="F90" i="7"/>
  <c r="R90" i="7"/>
  <c r="W86" i="7"/>
  <c r="K86" i="7"/>
  <c r="AD82" i="7"/>
  <c r="G78" i="7"/>
  <c r="H66" i="7"/>
  <c r="O91" i="6"/>
  <c r="AC91" i="6"/>
  <c r="E75" i="6"/>
  <c r="M71" i="6"/>
  <c r="T85" i="9"/>
  <c r="R73" i="9"/>
  <c r="Y83" i="7"/>
  <c r="X76" i="9"/>
  <c r="W64" i="9"/>
  <c r="F82" i="7"/>
  <c r="AC87" i="6"/>
  <c r="O67" i="6"/>
  <c r="X73" i="9"/>
  <c r="AA73" i="9"/>
  <c r="X65" i="9"/>
  <c r="G65" i="9"/>
  <c r="R91" i="7"/>
  <c r="X81" i="9"/>
  <c r="K81" i="9"/>
  <c r="X90" i="9"/>
  <c r="Q90" i="9"/>
  <c r="AB86" i="9"/>
  <c r="O82" i="9"/>
  <c r="X78" i="9"/>
  <c r="G78" i="9"/>
  <c r="Y70" i="9"/>
  <c r="O70" i="9"/>
  <c r="Y80" i="7"/>
  <c r="F76" i="7"/>
  <c r="R72" i="7"/>
  <c r="K72" i="7"/>
  <c r="R64" i="7"/>
  <c r="S85" i="6"/>
  <c r="AA89" i="9"/>
  <c r="U77" i="9"/>
  <c r="O77" i="9"/>
  <c r="Q69" i="9"/>
  <c r="AA69" i="9"/>
  <c r="R75" i="7"/>
  <c r="F67" i="7"/>
  <c r="AC76" i="6"/>
  <c r="O64" i="6"/>
  <c r="T88" i="9"/>
  <c r="K80" i="9"/>
  <c r="G76" i="9"/>
  <c r="W76" i="9"/>
  <c r="Y76" i="9"/>
  <c r="Q76" i="9"/>
  <c r="T72" i="9"/>
  <c r="Q72" i="9"/>
  <c r="R72" i="9"/>
  <c r="O68" i="9"/>
  <c r="AA64" i="9"/>
  <c r="G64" i="9"/>
  <c r="R64" i="9"/>
  <c r="W90" i="7"/>
  <c r="H90" i="7"/>
  <c r="Y90" i="7"/>
  <c r="F86" i="7"/>
  <c r="Y86" i="7"/>
  <c r="O82" i="7"/>
  <c r="K82" i="7"/>
  <c r="H82" i="7"/>
  <c r="AC82" i="7"/>
  <c r="H78" i="7"/>
  <c r="AD78" i="7"/>
  <c r="Y74" i="7"/>
  <c r="W70" i="7"/>
  <c r="R70" i="7"/>
  <c r="AD79" i="7"/>
  <c r="AD66" i="7"/>
  <c r="F66" i="7"/>
  <c r="O87" i="6"/>
  <c r="E87" i="6"/>
  <c r="I83" i="6"/>
  <c r="AC79" i="6"/>
  <c r="I75" i="6"/>
  <c r="M75" i="6"/>
  <c r="E67" i="6"/>
  <c r="Q85" i="9"/>
  <c r="Y80" i="9"/>
  <c r="Y85" i="9"/>
  <c r="O85" i="9"/>
  <c r="R85" i="9"/>
  <c r="AA85" i="9"/>
  <c r="U73" i="9"/>
  <c r="W73" i="9"/>
  <c r="Q65" i="9"/>
  <c r="L65" i="9"/>
  <c r="O65" i="9"/>
  <c r="W91" i="7"/>
  <c r="F91" i="7"/>
  <c r="K79" i="7"/>
  <c r="W63" i="7"/>
  <c r="Y63" i="7"/>
  <c r="AC80" i="6"/>
  <c r="X68" i="6"/>
  <c r="AC68" i="6"/>
  <c r="Y91" i="9"/>
  <c r="AB91" i="9"/>
  <c r="K91" i="9"/>
  <c r="W87" i="9"/>
  <c r="AC87" i="9"/>
  <c r="I87" i="9"/>
  <c r="R83" i="9"/>
  <c r="AA83" i="9"/>
  <c r="Q83" i="9"/>
  <c r="Y83" i="9"/>
  <c r="G79" i="9"/>
  <c r="X79" i="9"/>
  <c r="R79" i="9"/>
  <c r="AB75" i="9"/>
  <c r="O75" i="9"/>
  <c r="K75" i="9"/>
  <c r="W75" i="9"/>
  <c r="R71" i="9"/>
  <c r="AA71" i="9"/>
  <c r="L71" i="9"/>
  <c r="I71" i="9"/>
  <c r="AA67" i="9"/>
  <c r="G67" i="9"/>
  <c r="L67" i="9"/>
  <c r="X67" i="9"/>
  <c r="I67" i="9"/>
  <c r="Q67" i="9"/>
  <c r="AA63" i="9"/>
  <c r="R63" i="9"/>
  <c r="Y63" i="9"/>
  <c r="R89" i="7"/>
  <c r="F89" i="7"/>
  <c r="AD89" i="7"/>
  <c r="R85" i="7"/>
  <c r="H85" i="7"/>
  <c r="AD81" i="7"/>
  <c r="W81" i="7"/>
  <c r="H77" i="7"/>
  <c r="Y77" i="7"/>
  <c r="W69" i="7"/>
  <c r="Y69" i="7"/>
  <c r="Z65" i="7"/>
  <c r="R65" i="7"/>
  <c r="M86" i="6"/>
  <c r="I82" i="6"/>
  <c r="S74" i="6"/>
  <c r="E70" i="6"/>
  <c r="AC66" i="6"/>
  <c r="S66" i="6"/>
  <c r="G72" i="9"/>
  <c r="X72" i="9"/>
  <c r="I72" i="9"/>
  <c r="G68" i="9"/>
  <c r="L64" i="9"/>
  <c r="K70" i="7"/>
  <c r="AC75" i="6"/>
  <c r="U85" i="9"/>
  <c r="AB73" i="9"/>
  <c r="R79" i="7"/>
  <c r="Y72" i="6"/>
  <c r="Y90" i="9"/>
  <c r="T90" i="9"/>
  <c r="K86" i="9"/>
  <c r="U82" i="9"/>
  <c r="AD74" i="9"/>
  <c r="I66" i="9"/>
  <c r="L66" i="9"/>
  <c r="R88" i="7"/>
  <c r="Y84" i="7"/>
  <c r="R80" i="7"/>
  <c r="O89" i="6"/>
  <c r="E77" i="6"/>
  <c r="G69" i="6"/>
  <c r="AB89" i="9"/>
  <c r="AC77" i="9"/>
  <c r="AA77" i="9"/>
  <c r="AB69" i="9"/>
  <c r="Y87" i="7"/>
  <c r="AD75" i="7"/>
  <c r="Q88" i="9"/>
  <c r="L80" i="9"/>
  <c r="K76" i="9"/>
  <c r="AB88" i="9"/>
  <c r="X88" i="9"/>
  <c r="I88" i="9"/>
  <c r="T84" i="9"/>
  <c r="AC84" i="9"/>
  <c r="AB80" i="9"/>
  <c r="U80" i="9"/>
  <c r="T76" i="9"/>
  <c r="O76" i="9"/>
  <c r="O72" i="9"/>
  <c r="AA72" i="9"/>
  <c r="AC72" i="9"/>
  <c r="Y72" i="9"/>
  <c r="L68" i="9"/>
  <c r="AA68" i="9"/>
  <c r="T68" i="9"/>
  <c r="I68" i="9"/>
  <c r="O64" i="9"/>
  <c r="K64" i="9"/>
  <c r="I64" i="9"/>
  <c r="V73" i="8"/>
  <c r="H86" i="7"/>
  <c r="R82" i="7"/>
  <c r="Y82" i="7"/>
  <c r="W82" i="7"/>
  <c r="O78" i="7"/>
  <c r="K88" i="7"/>
  <c r="K78" i="7"/>
  <c r="W74" i="7"/>
  <c r="AD70" i="7"/>
  <c r="O70" i="7"/>
  <c r="H70" i="7"/>
  <c r="F70" i="7"/>
  <c r="Y66" i="7"/>
  <c r="K66" i="7"/>
  <c r="Y87" i="6"/>
  <c r="X87" i="6"/>
  <c r="AC83" i="6"/>
  <c r="O79" i="6"/>
  <c r="M79" i="6"/>
  <c r="O75" i="6"/>
  <c r="O71" i="6"/>
  <c r="X67" i="6"/>
  <c r="L85" i="9"/>
  <c r="AC85" i="9"/>
  <c r="I80" i="9"/>
  <c r="I85" i="9"/>
  <c r="W85" i="9"/>
  <c r="Y73" i="9"/>
  <c r="I73" i="9"/>
  <c r="Q73" i="9"/>
  <c r="K73" i="9"/>
  <c r="T65" i="9"/>
  <c r="Y65" i="9"/>
  <c r="U65" i="9"/>
  <c r="K65" i="9"/>
  <c r="W65" i="9"/>
  <c r="Y91" i="7"/>
  <c r="W79" i="7"/>
  <c r="AA76" i="9"/>
  <c r="AB76" i="9"/>
  <c r="AB68" i="9"/>
  <c r="X68" i="9"/>
  <c r="U68" i="9"/>
  <c r="G66" i="7"/>
  <c r="S71" i="6"/>
  <c r="Y88" i="6"/>
  <c r="AC67" i="6"/>
  <c r="E63" i="6"/>
  <c r="AC63" i="6"/>
  <c r="X85" i="9"/>
  <c r="G85" i="9"/>
  <c r="AC73" i="9"/>
  <c r="O73" i="9"/>
  <c r="R65" i="9"/>
  <c r="Z79" i="7"/>
  <c r="AC81" i="9"/>
  <c r="L81" i="9"/>
  <c r="R71" i="7"/>
  <c r="AC84" i="6"/>
  <c r="E72" i="6"/>
  <c r="AC90" i="9"/>
  <c r="R86" i="9"/>
  <c r="AC82" i="9"/>
  <c r="L82" i="9"/>
  <c r="T82" i="9"/>
  <c r="U78" i="9"/>
  <c r="AC78" i="9"/>
  <c r="T74" i="9"/>
  <c r="AA74" i="9"/>
  <c r="AB70" i="9"/>
  <c r="G66" i="9"/>
  <c r="Z88" i="7"/>
  <c r="H84" i="7"/>
  <c r="R84" i="7"/>
  <c r="O84" i="7"/>
  <c r="H76" i="7"/>
  <c r="Y76" i="7"/>
  <c r="W64" i="7"/>
  <c r="E85" i="6"/>
  <c r="AC85" i="6"/>
  <c r="G81" i="6"/>
  <c r="I77" i="6"/>
  <c r="E65" i="6"/>
  <c r="K89" i="9"/>
  <c r="Q77" i="9"/>
  <c r="R77" i="9"/>
  <c r="F75" i="7"/>
  <c r="O88" i="6"/>
  <c r="K88" i="9"/>
  <c r="G88" i="9"/>
  <c r="U88" i="9"/>
  <c r="G84" i="9"/>
  <c r="O80" i="9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R76" i="9"/>
  <c r="U76" i="9"/>
  <c r="W72" i="9"/>
  <c r="AB72" i="9"/>
  <c r="K72" i="9"/>
  <c r="R68" i="9"/>
  <c r="K68" i="9"/>
  <c r="W68" i="9"/>
  <c r="Q68" i="9"/>
  <c r="Y68" i="9"/>
  <c r="AB64" i="9"/>
  <c r="X64" i="9"/>
  <c r="T64" i="9"/>
  <c r="Y64" i="9"/>
  <c r="U64" i="9"/>
  <c r="K90" i="7"/>
  <c r="O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E83" i="6"/>
  <c r="G83" i="6"/>
  <c r="O83" i="6"/>
  <c r="E79" i="6"/>
  <c r="X71" i="6"/>
  <c r="AC71" i="6"/>
  <c r="G67" i="6"/>
  <c r="I63" i="6"/>
  <c r="O63" i="6"/>
  <c r="AB85" i="9"/>
  <c r="K85" i="9"/>
  <c r="L73" i="9"/>
  <c r="T73" i="9"/>
  <c r="G73" i="9"/>
  <c r="AC65" i="9"/>
  <c r="I65" i="9"/>
  <c r="AA65" i="9"/>
  <c r="H91" i="7"/>
  <c r="K91" i="7"/>
  <c r="AD91" i="7"/>
  <c r="H79" i="7"/>
  <c r="AC79" i="7"/>
  <c r="Y79" i="7"/>
  <c r="AA63" i="7"/>
  <c r="M68" i="6"/>
  <c r="G68" i="6"/>
  <c r="R91" i="9"/>
  <c r="T91" i="9"/>
  <c r="AA91" i="9"/>
  <c r="W91" i="9"/>
  <c r="R87" i="9"/>
  <c r="K83" i="9"/>
  <c r="G83" i="9"/>
  <c r="W83" i="9"/>
  <c r="U83" i="9"/>
  <c r="W79" i="9"/>
  <c r="AB79" i="9"/>
  <c r="AA79" i="9"/>
  <c r="AC79" i="9"/>
  <c r="I79" i="9"/>
  <c r="F63" i="7"/>
  <c r="AD63" i="7"/>
  <c r="O80" i="6"/>
  <c r="E68" i="6"/>
  <c r="L91" i="9"/>
  <c r="U91" i="9"/>
  <c r="Q91" i="9"/>
  <c r="O87" i="9"/>
  <c r="K87" i="9"/>
  <c r="G87" i="9"/>
  <c r="Q87" i="9"/>
  <c r="Y87" i="9"/>
  <c r="AB83" i="9"/>
  <c r="X83" i="9"/>
  <c r="O79" i="9"/>
  <c r="U79" i="9"/>
  <c r="X75" i="9"/>
  <c r="R75" i="9"/>
  <c r="G75" i="9"/>
  <c r="AC75" i="9"/>
  <c r="I75" i="9"/>
  <c r="K71" i="9"/>
  <c r="W71" i="9"/>
  <c r="X71" i="9"/>
  <c r="U71" i="9"/>
  <c r="U67" i="9"/>
  <c r="X63" i="9"/>
  <c r="K63" i="9"/>
  <c r="L63" i="9"/>
  <c r="I63" i="9"/>
  <c r="Y89" i="7"/>
  <c r="K85" i="7"/>
  <c r="K81" i="7"/>
  <c r="Y81" i="7"/>
  <c r="R81" i="7"/>
  <c r="R77" i="7"/>
  <c r="F73" i="7"/>
  <c r="O73" i="7"/>
  <c r="W73" i="7"/>
  <c r="Y73" i="7"/>
  <c r="K69" i="7"/>
  <c r="W65" i="7"/>
  <c r="F65" i="7"/>
  <c r="Y65" i="7"/>
  <c r="E90" i="6"/>
  <c r="O90" i="6"/>
  <c r="AC90" i="6"/>
  <c r="Y90" i="6"/>
  <c r="O86" i="6"/>
  <c r="AC86" i="6"/>
  <c r="M82" i="6"/>
  <c r="O82" i="6"/>
  <c r="AC78" i="6"/>
  <c r="X78" i="6"/>
  <c r="Y70" i="6"/>
  <c r="T81" i="9"/>
  <c r="U81" i="9"/>
  <c r="G81" i="9"/>
  <c r="H83" i="7"/>
  <c r="K83" i="7"/>
  <c r="AD83" i="7"/>
  <c r="R83" i="7"/>
  <c r="Y71" i="7"/>
  <c r="AD71" i="7"/>
  <c r="Y84" i="6"/>
  <c r="I72" i="6"/>
  <c r="G72" i="6"/>
  <c r="L90" i="9"/>
  <c r="AA90" i="9"/>
  <c r="AB90" i="9"/>
  <c r="X86" i="9"/>
  <c r="T86" i="9"/>
  <c r="Y86" i="9"/>
  <c r="L86" i="9"/>
  <c r="Y82" i="9"/>
  <c r="I78" i="9"/>
  <c r="O78" i="9"/>
  <c r="G74" i="9"/>
  <c r="Q74" i="9"/>
  <c r="Y74" i="9"/>
  <c r="K74" i="9"/>
  <c r="AB74" i="9"/>
  <c r="K70" i="9"/>
  <c r="I70" i="9"/>
  <c r="L70" i="9"/>
  <c r="T70" i="9"/>
  <c r="O66" i="9"/>
  <c r="AA66" i="9"/>
  <c r="T75" i="9"/>
  <c r="Q75" i="9"/>
  <c r="Y75" i="9"/>
  <c r="G71" i="9"/>
  <c r="T71" i="9"/>
  <c r="AC71" i="9"/>
  <c r="T67" i="9"/>
  <c r="O67" i="9"/>
  <c r="Y67" i="9"/>
  <c r="T63" i="9"/>
  <c r="AC63" i="9"/>
  <c r="W63" i="9"/>
  <c r="U63" i="9"/>
  <c r="H89" i="7"/>
  <c r="W89" i="7"/>
  <c r="AD85" i="7"/>
  <c r="W85" i="7"/>
  <c r="F85" i="7"/>
  <c r="H81" i="7"/>
  <c r="K77" i="7"/>
  <c r="K73" i="7"/>
  <c r="H73" i="7"/>
  <c r="O69" i="7"/>
  <c r="AD90" i="7"/>
  <c r="AD69" i="7"/>
  <c r="F69" i="7"/>
  <c r="H69" i="7"/>
  <c r="K65" i="7"/>
  <c r="S90" i="6"/>
  <c r="X86" i="6"/>
  <c r="E82" i="6"/>
  <c r="AC82" i="6"/>
  <c r="O78" i="6"/>
  <c r="Y78" i="6"/>
  <c r="E74" i="6"/>
  <c r="O74" i="6"/>
  <c r="Y74" i="6"/>
  <c r="I70" i="6"/>
  <c r="G70" i="6"/>
  <c r="E66" i="6"/>
  <c r="Q81" i="9"/>
  <c r="Y81" i="9"/>
  <c r="O81" i="9"/>
  <c r="R81" i="9"/>
  <c r="AA81" i="9"/>
  <c r="W83" i="7"/>
  <c r="H71" i="7"/>
  <c r="W71" i="7"/>
  <c r="X84" i="6"/>
  <c r="E84" i="6"/>
  <c r="O84" i="6"/>
  <c r="O72" i="6"/>
  <c r="S72" i="6"/>
  <c r="W90" i="9"/>
  <c r="U90" i="9"/>
  <c r="K90" i="9"/>
  <c r="G90" i="9"/>
  <c r="G86" i="9"/>
  <c r="Q86" i="9"/>
  <c r="I86" i="9"/>
  <c r="U86" i="9"/>
  <c r="G82" i="9"/>
  <c r="W82" i="9"/>
  <c r="I82" i="9"/>
  <c r="X82" i="9"/>
  <c r="R78" i="9"/>
  <c r="Y78" i="9"/>
  <c r="K78" i="9"/>
  <c r="T78" i="9"/>
  <c r="AB78" i="9"/>
  <c r="X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R66" i="9"/>
  <c r="K66" i="9"/>
  <c r="Q66" i="9"/>
  <c r="V75" i="8"/>
  <c r="V67" i="8"/>
  <c r="K63" i="7"/>
  <c r="H63" i="7"/>
  <c r="R63" i="7"/>
  <c r="E80" i="6"/>
  <c r="I80" i="6"/>
  <c r="O68" i="6"/>
  <c r="X91" i="9"/>
  <c r="I91" i="9"/>
  <c r="O91" i="9"/>
  <c r="AC91" i="9"/>
  <c r="G91" i="9"/>
  <c r="X87" i="9"/>
  <c r="AA87" i="9"/>
  <c r="AB87" i="9"/>
  <c r="T87" i="9"/>
  <c r="U87" i="9"/>
  <c r="L83" i="9"/>
  <c r="T83" i="9"/>
  <c r="O83" i="9"/>
  <c r="AC83" i="9"/>
  <c r="I83" i="9"/>
  <c r="T79" i="9"/>
  <c r="L79" i="9"/>
  <c r="K79" i="9"/>
  <c r="Q79" i="9"/>
  <c r="Y79" i="9"/>
  <c r="AA75" i="9"/>
  <c r="O71" i="9"/>
  <c r="AB71" i="9"/>
  <c r="Y71" i="9"/>
  <c r="Q71" i="9"/>
  <c r="K67" i="9"/>
  <c r="W67" i="9"/>
  <c r="AB67" i="9"/>
  <c r="R67" i="9"/>
  <c r="AC67" i="9"/>
  <c r="O63" i="9"/>
  <c r="G63" i="9"/>
  <c r="Q63" i="9"/>
  <c r="V80" i="8"/>
  <c r="O89" i="7"/>
  <c r="K89" i="7"/>
  <c r="Y85" i="7"/>
  <c r="O81" i="7"/>
  <c r="AA81" i="7"/>
  <c r="F81" i="7"/>
  <c r="F79" i="7"/>
  <c r="F77" i="7"/>
  <c r="W77" i="7"/>
  <c r="AD77" i="7"/>
  <c r="R73" i="7"/>
  <c r="AD73" i="7"/>
  <c r="R69" i="7"/>
  <c r="AD65" i="7"/>
  <c r="G65" i="7"/>
  <c r="H65" i="7"/>
  <c r="I86" i="6"/>
  <c r="E86" i="6"/>
  <c r="E78" i="6"/>
  <c r="AC74" i="6"/>
  <c r="I74" i="6"/>
  <c r="O70" i="6"/>
  <c r="AC70" i="6"/>
  <c r="O66" i="6"/>
  <c r="X66" i="6"/>
  <c r="M81" i="9"/>
  <c r="I81" i="9"/>
  <c r="AB81" i="9"/>
  <c r="W81" i="9"/>
  <c r="F83" i="7"/>
  <c r="K71" i="7"/>
  <c r="F71" i="7"/>
  <c r="I84" i="6"/>
  <c r="W72" i="6"/>
  <c r="AC72" i="6"/>
  <c r="I90" i="9"/>
  <c r="O90" i="9"/>
  <c r="R90" i="9"/>
  <c r="W86" i="9"/>
  <c r="AA86" i="9"/>
  <c r="AC86" i="9"/>
  <c r="O86" i="9"/>
  <c r="K82" i="9"/>
  <c r="AA82" i="9"/>
  <c r="R82" i="9"/>
  <c r="AB82" i="9"/>
  <c r="Q82" i="9"/>
  <c r="AA78" i="9"/>
  <c r="W78" i="9"/>
  <c r="Q78" i="9"/>
  <c r="L78" i="9"/>
  <c r="W74" i="9"/>
  <c r="U74" i="9"/>
  <c r="G70" i="9"/>
  <c r="U70" i="9"/>
  <c r="X66" i="9"/>
  <c r="U66" i="9"/>
  <c r="T66" i="9"/>
  <c r="W66" i="9"/>
  <c r="AB66" i="9"/>
  <c r="H88" i="7"/>
  <c r="Y88" i="7"/>
  <c r="AD88" i="7"/>
  <c r="F84" i="7"/>
  <c r="AD84" i="7"/>
  <c r="G84" i="7"/>
  <c r="W80" i="7"/>
  <c r="F72" i="7"/>
  <c r="Y72" i="7"/>
  <c r="W72" i="7"/>
  <c r="H72" i="7"/>
  <c r="H64" i="7"/>
  <c r="E89" i="6"/>
  <c r="J89" i="6"/>
  <c r="X89" i="6"/>
  <c r="Q85" i="6"/>
  <c r="O81" i="6"/>
  <c r="M77" i="6"/>
  <c r="O73" i="6"/>
  <c r="G73" i="6"/>
  <c r="E69" i="6"/>
  <c r="Y69" i="6"/>
  <c r="O65" i="6"/>
  <c r="J65" i="6"/>
  <c r="Y89" i="9"/>
  <c r="V81" i="9"/>
  <c r="AC89" i="9"/>
  <c r="L89" i="9"/>
  <c r="W89" i="9"/>
  <c r="T77" i="9"/>
  <c r="X77" i="9"/>
  <c r="V77" i="9"/>
  <c r="W77" i="9"/>
  <c r="X69" i="9"/>
  <c r="L69" i="9"/>
  <c r="G69" i="9"/>
  <c r="W87" i="7"/>
  <c r="H75" i="7"/>
  <c r="W75" i="7"/>
  <c r="H67" i="7"/>
  <c r="M67" i="7"/>
  <c r="Y67" i="7"/>
  <c r="AC88" i="6"/>
  <c r="S76" i="6"/>
  <c r="K64" i="6"/>
  <c r="F88" i="7"/>
  <c r="K84" i="7"/>
  <c r="H80" i="7"/>
  <c r="K80" i="7"/>
  <c r="R76" i="7"/>
  <c r="AD76" i="7"/>
  <c r="AC72" i="7"/>
  <c r="V72" i="7"/>
  <c r="G72" i="7"/>
  <c r="F68" i="7"/>
  <c r="Y68" i="7"/>
  <c r="AD68" i="7"/>
  <c r="K68" i="7"/>
  <c r="R68" i="7"/>
  <c r="I64" i="7"/>
  <c r="AD64" i="7"/>
  <c r="I89" i="6"/>
  <c r="X85" i="6"/>
  <c r="E81" i="6"/>
  <c r="AC81" i="6"/>
  <c r="Y77" i="6"/>
  <c r="E73" i="6"/>
  <c r="AC73" i="6"/>
  <c r="O69" i="6"/>
  <c r="I69" i="6"/>
  <c r="U89" i="9"/>
  <c r="T89" i="9"/>
  <c r="Q89" i="9"/>
  <c r="G89" i="9"/>
  <c r="I77" i="9"/>
  <c r="Y77" i="9"/>
  <c r="AB77" i="9"/>
  <c r="K77" i="9"/>
  <c r="T69" i="9"/>
  <c r="Y69" i="9"/>
  <c r="K69" i="9"/>
  <c r="O69" i="9"/>
  <c r="R69" i="9"/>
  <c r="K87" i="7"/>
  <c r="AD87" i="7"/>
  <c r="O75" i="7"/>
  <c r="W67" i="7"/>
  <c r="J88" i="6"/>
  <c r="E88" i="6"/>
  <c r="H76" i="6"/>
  <c r="O76" i="6"/>
  <c r="M76" i="6"/>
  <c r="E64" i="6"/>
  <c r="M64" i="6"/>
  <c r="W88" i="7"/>
  <c r="W84" i="7"/>
  <c r="F80" i="7"/>
  <c r="AD80" i="7"/>
  <c r="K76" i="7"/>
  <c r="W76" i="7"/>
  <c r="AD72" i="7"/>
  <c r="W68" i="7"/>
  <c r="H68" i="7"/>
  <c r="F64" i="7"/>
  <c r="K64" i="7"/>
  <c r="G89" i="6"/>
  <c r="AC89" i="6"/>
  <c r="O85" i="6"/>
  <c r="J85" i="6"/>
  <c r="G85" i="6"/>
  <c r="H85" i="6"/>
  <c r="O77" i="6"/>
  <c r="AC77" i="6"/>
  <c r="M73" i="6"/>
  <c r="AC69" i="6"/>
  <c r="AC65" i="6"/>
  <c r="Y65" i="6"/>
  <c r="S65" i="6"/>
  <c r="I89" i="9"/>
  <c r="X89" i="9"/>
  <c r="O89" i="9"/>
  <c r="L77" i="9"/>
  <c r="G77" i="9"/>
  <c r="U69" i="9"/>
  <c r="AC69" i="9"/>
  <c r="I69" i="9"/>
  <c r="W69" i="9"/>
  <c r="H87" i="7"/>
  <c r="F87" i="7"/>
  <c r="R87" i="7"/>
  <c r="K75" i="7"/>
  <c r="Y75" i="7"/>
  <c r="K67" i="7"/>
  <c r="AD67" i="7"/>
  <c r="R67" i="7"/>
  <c r="X88" i="6"/>
  <c r="I88" i="6"/>
  <c r="X76" i="6"/>
  <c r="E76" i="6"/>
  <c r="I76" i="6"/>
  <c r="T64" i="6"/>
  <c r="AC64" i="6"/>
  <c r="Q89" i="5"/>
  <c r="E79" i="5"/>
  <c r="E64" i="5"/>
  <c r="E66" i="5"/>
  <c r="Q66" i="5"/>
  <c r="Q75" i="5"/>
  <c r="E63" i="5"/>
  <c r="Q85" i="5"/>
  <c r="AB73" i="5"/>
  <c r="Q65" i="5"/>
  <c r="E82" i="5"/>
  <c r="E90" i="5"/>
  <c r="E91" i="5"/>
  <c r="F63" i="5"/>
  <c r="Q70" i="5"/>
  <c r="F89" i="5"/>
  <c r="Q81" i="5"/>
  <c r="Q69" i="5"/>
  <c r="E65" i="5"/>
  <c r="Z73" i="2"/>
  <c r="E85" i="5"/>
  <c r="Q73" i="5"/>
  <c r="Q82" i="5"/>
  <c r="Q74" i="5"/>
  <c r="L80" i="5"/>
  <c r="Q80" i="5"/>
  <c r="E72" i="5"/>
  <c r="Q68" i="5"/>
  <c r="L83" i="5"/>
  <c r="AB75" i="5"/>
  <c r="Q71" i="5"/>
  <c r="Q63" i="5"/>
  <c r="Q86" i="5"/>
  <c r="Z78" i="2"/>
  <c r="S74" i="2"/>
  <c r="Z66" i="2"/>
  <c r="Z69" i="2"/>
  <c r="E69" i="2"/>
  <c r="Q78" i="5"/>
  <c r="L66" i="5"/>
  <c r="Q91" i="5"/>
  <c r="AB91" i="5"/>
  <c r="F87" i="5"/>
  <c r="E87" i="5"/>
  <c r="Q83" i="5"/>
  <c r="Q79" i="5"/>
  <c r="E67" i="5"/>
  <c r="Z90" i="2"/>
  <c r="S86" i="2"/>
  <c r="Z70" i="2"/>
  <c r="Z89" i="2"/>
  <c r="P74" i="5"/>
  <c r="Q84" i="5"/>
  <c r="E80" i="5"/>
  <c r="AB76" i="5"/>
  <c r="Q76" i="5"/>
  <c r="Q72" i="5"/>
  <c r="Q64" i="5"/>
  <c r="Q90" i="5"/>
  <c r="L89" i="5"/>
  <c r="Q77" i="5"/>
  <c r="E69" i="5"/>
  <c r="Q88" i="5"/>
  <c r="E76" i="5"/>
  <c r="Q87" i="5"/>
  <c r="AB83" i="5"/>
  <c r="E75" i="5"/>
  <c r="F71" i="5"/>
  <c r="Q67" i="5"/>
  <c r="AB63" i="5"/>
  <c r="E86" i="5"/>
  <c r="AB86" i="5"/>
  <c r="E70" i="5"/>
  <c r="P78" i="2"/>
  <c r="T68" i="2"/>
  <c r="O83" i="2"/>
  <c r="Z64" i="2"/>
  <c r="S64" i="2"/>
  <c r="G63" i="2"/>
  <c r="Q68" i="2"/>
  <c r="E87" i="2"/>
  <c r="Z79" i="2"/>
  <c r="AD80" i="2"/>
  <c r="M68" i="2"/>
  <c r="R83" i="2"/>
  <c r="T79" i="2" l="1"/>
  <c r="E68" i="2"/>
  <c r="T73" i="2"/>
  <c r="P90" i="2"/>
  <c r="P72" i="7"/>
  <c r="S80" i="2"/>
  <c r="G75" i="2"/>
  <c r="E70" i="2"/>
  <c r="S81" i="2"/>
  <c r="E75" i="2"/>
  <c r="Y76" i="2"/>
  <c r="T71" i="2"/>
  <c r="AA84" i="2"/>
  <c r="E85" i="2"/>
  <c r="P85" i="2"/>
  <c r="S65" i="2"/>
  <c r="E91" i="8"/>
  <c r="E91" i="2"/>
  <c r="AA71" i="2"/>
  <c r="S91" i="2"/>
  <c r="P64" i="2"/>
  <c r="T66" i="2"/>
  <c r="G74" i="2"/>
  <c r="Y78" i="2"/>
  <c r="K81" i="6"/>
  <c r="Y81" i="6"/>
  <c r="AC66" i="2"/>
  <c r="G86" i="2"/>
  <c r="V64" i="8"/>
  <c r="S80" i="6"/>
  <c r="AB65" i="9"/>
  <c r="M66" i="6"/>
  <c r="I78" i="6"/>
  <c r="G90" i="6"/>
  <c r="I67" i="6"/>
  <c r="X91" i="6"/>
  <c r="Q77" i="2"/>
  <c r="P79" i="2"/>
  <c r="S67" i="2"/>
  <c r="P71" i="2"/>
  <c r="G68" i="2"/>
  <c r="AA67" i="2"/>
  <c r="G84" i="2"/>
  <c r="E64" i="2"/>
  <c r="T89" i="2"/>
  <c r="S69" i="2"/>
  <c r="AA75" i="2"/>
  <c r="S83" i="2"/>
  <c r="T87" i="2"/>
  <c r="S68" i="2"/>
  <c r="P84" i="2"/>
  <c r="AA64" i="2"/>
  <c r="S79" i="2"/>
  <c r="S84" i="2"/>
  <c r="T64" i="2"/>
  <c r="AA83" i="2"/>
  <c r="E67" i="2"/>
  <c r="G80" i="2"/>
  <c r="S71" i="2"/>
  <c r="T72" i="2"/>
  <c r="S87" i="2"/>
  <c r="E84" i="2"/>
  <c r="AA69" i="2"/>
  <c r="E77" i="2"/>
  <c r="G66" i="2"/>
  <c r="S90" i="2"/>
  <c r="AA72" i="2"/>
  <c r="P77" i="2"/>
  <c r="S70" i="2"/>
  <c r="S78" i="2"/>
  <c r="T86" i="2"/>
  <c r="P66" i="2"/>
  <c r="E89" i="2"/>
  <c r="X87" i="7"/>
  <c r="E77" i="7"/>
  <c r="V88" i="8"/>
  <c r="S91" i="6"/>
  <c r="S89" i="6"/>
  <c r="V77" i="8"/>
  <c r="M78" i="6"/>
  <c r="E85" i="7"/>
  <c r="U75" i="9"/>
  <c r="L75" i="9"/>
  <c r="L87" i="9"/>
  <c r="I68" i="6"/>
  <c r="G63" i="6"/>
  <c r="Y71" i="6"/>
  <c r="S83" i="6"/>
  <c r="U84" i="9"/>
  <c r="Y76" i="6"/>
  <c r="S69" i="6"/>
  <c r="AC66" i="9"/>
  <c r="Y79" i="6"/>
  <c r="AC80" i="9"/>
  <c r="Z81" i="5"/>
  <c r="AB68" i="5"/>
  <c r="R86" i="2"/>
  <c r="O64" i="2"/>
  <c r="E63" i="8"/>
  <c r="I87" i="8"/>
  <c r="N69" i="6"/>
  <c r="AA63" i="2"/>
  <c r="G87" i="2"/>
  <c r="T84" i="2"/>
  <c r="S75" i="2"/>
  <c r="G76" i="2"/>
  <c r="E80" i="2"/>
  <c r="S77" i="2"/>
  <c r="S85" i="2"/>
  <c r="E74" i="2"/>
  <c r="S89" i="2"/>
  <c r="S82" i="2"/>
  <c r="P75" i="2"/>
  <c r="P83" i="2"/>
  <c r="AA91" i="2"/>
  <c r="S88" i="2"/>
  <c r="T75" i="2"/>
  <c r="T83" i="2"/>
  <c r="S76" i="2"/>
  <c r="AA88" i="2"/>
  <c r="P63" i="2"/>
  <c r="E83" i="2"/>
  <c r="P68" i="2"/>
  <c r="P80" i="2"/>
  <c r="E71" i="2"/>
  <c r="S63" i="2"/>
  <c r="T91" i="2"/>
  <c r="G71" i="2"/>
  <c r="S73" i="2"/>
  <c r="AA81" i="2"/>
  <c r="AA70" i="2"/>
  <c r="S72" i="2"/>
  <c r="AA89" i="2"/>
  <c r="T74" i="2"/>
  <c r="E90" i="2"/>
  <c r="AA65" i="2"/>
  <c r="P81" i="2"/>
  <c r="E78" i="2"/>
  <c r="G70" i="2"/>
  <c r="E66" i="7"/>
  <c r="S63" i="6"/>
  <c r="AC64" i="9"/>
  <c r="AC68" i="9"/>
  <c r="X83" i="6"/>
  <c r="G87" i="6"/>
  <c r="S65" i="8"/>
  <c r="P91" i="8"/>
  <c r="L65" i="6"/>
  <c r="L91" i="2"/>
  <c r="AD64" i="2"/>
  <c r="Y79" i="2"/>
  <c r="AD66" i="2"/>
  <c r="J88" i="9"/>
  <c r="R77" i="8"/>
  <c r="J73" i="8"/>
  <c r="Z69" i="8"/>
  <c r="AC66" i="7"/>
  <c r="G86" i="7"/>
  <c r="Z76" i="2"/>
  <c r="Z88" i="2"/>
  <c r="Y63" i="2"/>
  <c r="Z75" i="2"/>
  <c r="Z91" i="2"/>
  <c r="Y81" i="2"/>
  <c r="Y89" i="2"/>
  <c r="Z74" i="2"/>
  <c r="Y70" i="2"/>
  <c r="Z86" i="2"/>
  <c r="Z65" i="2"/>
  <c r="Z77" i="2"/>
  <c r="Z85" i="2"/>
  <c r="Z82" i="2"/>
  <c r="Y66" i="2"/>
  <c r="Z87" i="2"/>
  <c r="Y80" i="2"/>
  <c r="Y84" i="2"/>
  <c r="Y75" i="2"/>
  <c r="Z83" i="2"/>
  <c r="Y91" i="2"/>
  <c r="Z71" i="2"/>
  <c r="Y72" i="2"/>
  <c r="Z67" i="2"/>
  <c r="Y88" i="2"/>
  <c r="Z81" i="2"/>
  <c r="Y82" i="2"/>
  <c r="L85" i="2"/>
  <c r="AD63" i="2"/>
  <c r="Z80" i="2"/>
  <c r="Z84" i="2"/>
  <c r="Z68" i="2"/>
  <c r="Z63" i="2"/>
  <c r="AB65" i="2"/>
  <c r="F86" i="8"/>
  <c r="Z83" i="6"/>
  <c r="P63" i="5"/>
  <c r="Q77" i="6"/>
  <c r="T81" i="2"/>
  <c r="W89" i="2"/>
  <c r="Y86" i="6"/>
  <c r="T88" i="2"/>
  <c r="T76" i="2"/>
  <c r="T67" i="2"/>
  <c r="T85" i="2"/>
  <c r="T82" i="2"/>
  <c r="E77" i="5"/>
  <c r="T78" i="2"/>
  <c r="E71" i="5"/>
  <c r="T90" i="2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X89" i="2"/>
  <c r="N86" i="2"/>
  <c r="Y66" i="8"/>
  <c r="O72" i="8"/>
  <c r="L86" i="8"/>
  <c r="V71" i="6"/>
  <c r="F84" i="6"/>
  <c r="AB70" i="6"/>
  <c r="AA71" i="5"/>
  <c r="V65" i="5"/>
  <c r="X65" i="6"/>
  <c r="M65" i="6"/>
  <c r="W67" i="6"/>
  <c r="N65" i="6"/>
  <c r="R63" i="2"/>
  <c r="T80" i="2"/>
  <c r="T63" i="2"/>
  <c r="T65" i="2"/>
  <c r="E68" i="5"/>
  <c r="E73" i="5"/>
  <c r="E84" i="5"/>
  <c r="E81" i="5"/>
  <c r="T69" i="2"/>
  <c r="T77" i="2"/>
  <c r="E74" i="5"/>
  <c r="T69" i="6"/>
  <c r="V74" i="9"/>
  <c r="M73" i="7"/>
  <c r="W86" i="2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X75" i="2"/>
  <c r="U87" i="5"/>
  <c r="N76" i="5"/>
  <c r="U70" i="6"/>
  <c r="H75" i="9"/>
  <c r="Z80" i="9"/>
  <c r="P89" i="6"/>
  <c r="P69" i="6"/>
  <c r="AA83" i="6"/>
  <c r="N82" i="2"/>
  <c r="AC88" i="2"/>
  <c r="K64" i="2"/>
  <c r="F68" i="2"/>
  <c r="R81" i="6"/>
  <c r="L86" i="6"/>
  <c r="H63" i="9"/>
  <c r="S78" i="9"/>
  <c r="J63" i="9"/>
  <c r="N67" i="2"/>
  <c r="N68" i="2"/>
  <c r="X64" i="2"/>
  <c r="F89" i="2"/>
  <c r="N75" i="5"/>
  <c r="U64" i="5"/>
  <c r="O65" i="5"/>
  <c r="AC90" i="2"/>
  <c r="S86" i="5"/>
  <c r="F64" i="2"/>
  <c r="N69" i="2"/>
  <c r="E63" i="9"/>
  <c r="U63" i="6"/>
  <c r="U71" i="6"/>
  <c r="J65" i="9"/>
  <c r="E64" i="9"/>
  <c r="N78" i="2"/>
  <c r="AC77" i="2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AC79" i="2"/>
  <c r="AC83" i="2"/>
  <c r="K91" i="2"/>
  <c r="I64" i="2"/>
  <c r="I63" i="2"/>
  <c r="N91" i="2"/>
  <c r="N73" i="2"/>
  <c r="X70" i="2"/>
  <c r="F66" i="2"/>
  <c r="F86" i="2"/>
  <c r="K69" i="2"/>
  <c r="X74" i="2"/>
  <c r="AC82" i="2"/>
  <c r="F83" i="2"/>
  <c r="AC80" i="2"/>
  <c r="X84" i="2"/>
  <c r="X80" i="2"/>
  <c r="AC74" i="2"/>
  <c r="K65" i="2"/>
  <c r="AC89" i="2"/>
  <c r="F77" i="2"/>
  <c r="I66" i="2"/>
  <c r="AC86" i="2"/>
  <c r="X63" i="2"/>
  <c r="K76" i="2"/>
  <c r="X88" i="2"/>
  <c r="N75" i="2"/>
  <c r="X69" i="2"/>
  <c r="AC81" i="2"/>
  <c r="AC85" i="2"/>
  <c r="F78" i="2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F79" i="2"/>
  <c r="X68" i="2"/>
  <c r="I80" i="2"/>
  <c r="I75" i="2"/>
  <c r="K87" i="2"/>
  <c r="I91" i="2"/>
  <c r="AC76" i="2"/>
  <c r="AC75" i="2"/>
  <c r="K83" i="2"/>
  <c r="N83" i="2"/>
  <c r="AC91" i="2"/>
  <c r="X71" i="2"/>
  <c r="AC64" i="2"/>
  <c r="F87" i="2"/>
  <c r="AC67" i="2"/>
  <c r="X76" i="2"/>
  <c r="F88" i="2"/>
  <c r="AC69" i="2"/>
  <c r="X77" i="2"/>
  <c r="I81" i="2"/>
  <c r="N85" i="2"/>
  <c r="F70" i="2"/>
  <c r="F74" i="2"/>
  <c r="K78" i="2"/>
  <c r="L63" i="5"/>
  <c r="L87" i="5"/>
  <c r="L76" i="5"/>
  <c r="Y78" i="5"/>
  <c r="F69" i="2"/>
  <c r="I85" i="2"/>
  <c r="K66" i="2"/>
  <c r="I82" i="2"/>
  <c r="F73" i="2"/>
  <c r="K77" i="2"/>
  <c r="F85" i="2"/>
  <c r="I70" i="2"/>
  <c r="F82" i="2"/>
  <c r="N90" i="2"/>
  <c r="Y75" i="5"/>
  <c r="L91" i="5"/>
  <c r="N64" i="2"/>
  <c r="L82" i="5"/>
  <c r="L73" i="5"/>
  <c r="X86" i="2"/>
  <c r="L67" i="5"/>
  <c r="L85" i="5"/>
  <c r="N66" i="2"/>
  <c r="N81" i="2"/>
  <c r="X66" i="2"/>
  <c r="I78" i="2"/>
  <c r="X90" i="2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N63" i="2"/>
  <c r="I79" i="2"/>
  <c r="X91" i="2"/>
  <c r="F71" i="2"/>
  <c r="K88" i="2"/>
  <c r="F63" i="2"/>
  <c r="F67" i="2"/>
  <c r="N76" i="2"/>
  <c r="N87" i="2"/>
  <c r="F91" i="2"/>
  <c r="F84" i="2"/>
  <c r="K72" i="2"/>
  <c r="I65" i="2"/>
  <c r="I89" i="2"/>
  <c r="K70" i="2"/>
  <c r="K74" i="2"/>
  <c r="L88" i="5"/>
  <c r="L68" i="5"/>
  <c r="AC73" i="2"/>
  <c r="K89" i="2"/>
  <c r="K82" i="2"/>
  <c r="I86" i="2"/>
  <c r="AC72" i="2"/>
  <c r="K73" i="2"/>
  <c r="X85" i="2"/>
  <c r="N74" i="2"/>
  <c r="L90" i="5"/>
  <c r="L72" i="5"/>
  <c r="L81" i="5"/>
  <c r="X72" i="2"/>
  <c r="L69" i="5"/>
  <c r="K85" i="2"/>
  <c r="X81" i="2"/>
  <c r="Y73" i="5"/>
  <c r="F65" i="2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X67" i="2"/>
  <c r="I76" i="2"/>
  <c r="K84" i="2"/>
  <c r="I71" i="2"/>
  <c r="X87" i="2"/>
  <c r="AC84" i="2"/>
  <c r="X79" i="2"/>
  <c r="I87" i="2"/>
  <c r="K68" i="2"/>
  <c r="N80" i="2"/>
  <c r="K75" i="2"/>
  <c r="F75" i="2"/>
  <c r="K79" i="2"/>
  <c r="I67" i="2"/>
  <c r="AC68" i="2"/>
  <c r="I84" i="2"/>
  <c r="K71" i="2"/>
  <c r="AC71" i="2"/>
  <c r="K63" i="2"/>
  <c r="F80" i="2"/>
  <c r="N84" i="2"/>
  <c r="N88" i="2"/>
  <c r="N79" i="2"/>
  <c r="X83" i="2"/>
  <c r="K67" i="2"/>
  <c r="F76" i="2"/>
  <c r="N71" i="2"/>
  <c r="I83" i="2"/>
  <c r="AC87" i="2"/>
  <c r="I68" i="2"/>
  <c r="K80" i="2"/>
  <c r="I88" i="2"/>
  <c r="I72" i="2"/>
  <c r="N65" i="2"/>
  <c r="I73" i="2"/>
  <c r="N77" i="2"/>
  <c r="I74" i="2"/>
  <c r="AC78" i="2"/>
  <c r="F90" i="2"/>
  <c r="L71" i="5"/>
  <c r="L79" i="5"/>
  <c r="L84" i="5"/>
  <c r="Y81" i="5"/>
  <c r="X65" i="2"/>
  <c r="F81" i="2"/>
  <c r="X82" i="2"/>
  <c r="N72" i="2"/>
  <c r="X73" i="2"/>
  <c r="I77" i="2"/>
  <c r="K81" i="2"/>
  <c r="N89" i="2"/>
  <c r="N70" i="2"/>
  <c r="L70" i="5"/>
  <c r="L75" i="5"/>
  <c r="L64" i="5"/>
  <c r="L65" i="5"/>
  <c r="I69" i="2"/>
  <c r="X78" i="2"/>
  <c r="L86" i="5"/>
  <c r="AC70" i="2"/>
  <c r="K86" i="2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<sst xmlns="http://schemas.openxmlformats.org/spreadsheetml/2006/main" count="9928" uniqueCount="407">
  <si>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</si>
  <si>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</si>
  <si>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</si>
  <si>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</si>
  <si>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</si>
  <si>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</si>
  <si>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</si>
  <si>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</si>
  <si>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</si>
  <si>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</si>
  <si>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</si>
  <si>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</si>
  <si>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</si>
  <si>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</si>
  <si>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</si>
  <si>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</si>
  <si>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</si>
  <si>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</si>
  <si>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</si>
  <si>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</si>
  <si>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</si>
  <si>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</si>
  <si>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</si>
  <si>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</si>
  <si>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</si>
  <si>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</si>
  <si>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</si>
  <si>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</si>
  <si>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</si>
  <si>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</si>
  <si>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</si>
  <si>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</si>
  <si>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</si>
  <si>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</si>
  <si>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</si>
  <si>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</si>
  <si>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</si>
  <si>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</si>
  <si>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</si>
  <si>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</si>
  <si>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</si>
  <si>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</si>
  <si>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</si>
  <si>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</si>
  <si>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</si>
  <si>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</si>
  <si>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</si>
  <si>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</si>
  <si>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</si>
  <si>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</si>
  <si>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</si>
  <si>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</si>
  <si>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</si>
  <si>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</si>
  <si>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</si>
  <si>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</si>
  <si>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</si>
  <si>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</si>
  <si>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</si>
  <si>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</si>
  <si>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</si>
  <si>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</si>
  <si>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</si>
  <si>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</si>
  <si>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</si>
  <si>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</si>
  <si>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</si>
  <si>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</si>
  <si>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</si>
  <si>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</si>
  <si>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</si>
  <si>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</si>
  <si>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</si>
  <si>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</si>
  <si>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</si>
  <si>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</si>
  <si>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</si>
  <si>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</si>
  <si>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</si>
  <si>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</si>
  <si>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</si>
  <si>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</si>
  <si>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</si>
  <si>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</si>
  <si>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</si>
  <si>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</si>
  <si>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</si>
  <si>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</si>
  <si>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</si>
  <si>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</si>
  <si>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</si>
  <si>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</si>
  <si>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</si>
  <si>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</si>
  <si>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</si>
  <si>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</si>
  <si>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</si>
  <si>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</si>
  <si>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</si>
  <si>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</si>
  <si>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</si>
  <si>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</si>
  <si>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</si>
  <si>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</si>
  <si>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</si>
  <si>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</si>
  <si>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</si>
  <si>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</si>
  <si>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</si>
  <si>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</si>
  <si>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</si>
  <si>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</si>
  <si>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</si>
  <si>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</si>
  <si>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</si>
  <si>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</si>
  <si>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</si>
  <si>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</si>
  <si>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</si>
  <si>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</si>
  <si>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</si>
  <si>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</si>
  <si>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</si>
  <si>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</si>
  <si>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</si>
  <si>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</si>
  <si>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</si>
  <si>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</si>
  <si>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</si>
  <si>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</si>
  <si>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</si>
  <si>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</si>
  <si>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</si>
  <si>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</si>
  <si>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</si>
  <si>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</si>
  <si>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</si>
  <si>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</si>
  <si>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</si>
  <si>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</si>
  <si>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</si>
  <si>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</si>
  <si>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</si>
  <si>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</si>
  <si>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</si>
  <si>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</si>
  <si>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</si>
  <si>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</si>
  <si>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</si>
  <si>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</si>
  <si>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</si>
  <si>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</si>
  <si>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</si>
  <si>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</si>
  <si>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</si>
  <si>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</si>
  <si>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</si>
  <si>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</si>
  <si>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</si>
  <si>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</si>
  <si>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</si>
  <si>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</si>
  <si>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</si>
  <si>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</si>
  <si>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</si>
  <si>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</si>
  <si>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</si>
  <si>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</si>
  <si>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</si>
  <si>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</si>
  <si>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</si>
  <si>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</si>
  <si>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</si>
  <si>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</si>
  <si>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</si>
  <si>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</si>
  <si>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</si>
  <si>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</si>
  <si>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</si>
  <si>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</si>
  <si>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</si>
  <si>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</si>
  <si>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</si>
  <si>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</si>
  <si>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</si>
  <si>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</si>
  <si>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</si>
  <si>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</si>
  <si>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</si>
  <si>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</si>
  <si>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</si>
  <si>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</si>
  <si>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előző vége:</t>
  </si>
  <si>
    <t>Sorcímkék</t>
  </si>
  <si>
    <t>Végösszeg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</si>
  <si>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</si>
  <si>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1086227</t>
  </si>
  <si>
    <t>(1076.9+2564.8)/(2)=1820.85</t>
  </si>
  <si>
    <t>(3291.8+0)/(2)=1645.9</t>
  </si>
  <si>
    <t>(2648.8+2084.8)/(2)=2366.8</t>
  </si>
  <si>
    <t>(0+1225.9)/(2)=612.95</t>
  </si>
  <si>
    <t>(0+1273.9)/(2)=636.95</t>
  </si>
  <si>
    <t>(3149.8+13325)/(2)=8237.4</t>
  </si>
  <si>
    <t>(5017.6+11090.2)/(2)=8053.9</t>
  </si>
  <si>
    <t>(0+5623.6)/(2)=2811.8</t>
  </si>
  <si>
    <t>(0+3063.8)/(2)=1531.9</t>
  </si>
  <si>
    <t>(7216.5+980490.6)/(2)=493853.5</t>
  </si>
  <si>
    <t>(997719.3+0)/(2)=498859.65</t>
  </si>
  <si>
    <t>(10148.2+993902.5)/(2)=502025.4</t>
  </si>
  <si>
    <t>(0+1929.9)/(2)=964.95</t>
  </si>
  <si>
    <t>(10096.2+991508.7)/(2)=500802.5</t>
  </si>
  <si>
    <t>(637+0)/(2)=318.5</t>
  </si>
  <si>
    <t>(14761.9+19207.6)/(2)=16984.75</t>
  </si>
  <si>
    <t>(1732.9+980490.6)/(2)=491111.7</t>
  </si>
  <si>
    <t>(7208.5+2851.8)/(2)=5030.1</t>
  </si>
  <si>
    <t>(0+721.9)/(2)=360.95</t>
  </si>
  <si>
    <t>(881.9+5661.6)/(2)=3271.75</t>
  </si>
  <si>
    <t>(4514.7+0)/(2)=2257.35</t>
  </si>
  <si>
    <t>(850.9+976827.8)/(2)=488839.4</t>
  </si>
  <si>
    <t>(0+976827.8)/(2)=488413.9</t>
  </si>
  <si>
    <t>(0+372)/(2)=186</t>
  </si>
  <si>
    <t>(1923.9+8438.4)/(2)=5181.1</t>
  </si>
  <si>
    <t>(0+1129.9)/(2)=564.95</t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</si>
  <si>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</si>
  <si>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t>COCO STD: 5231694</t>
  </si>
  <si>
    <t>(131+0)/(2)=65.5</t>
  </si>
  <si>
    <t>(0+4151.5)/(2)=2075.75</t>
  </si>
  <si>
    <t>(99+902.3)/(2)=500.7</t>
  </si>
  <si>
    <t>(8219+0)/(2)=4109.5</t>
  </si>
  <si>
    <t>(0+6947.5)/(2)=3473.75</t>
  </si>
  <si>
    <t>(0+2579.9)/(2)=1289.95</t>
  </si>
  <si>
    <t>(0+4490.6)/(2)=2245.3</t>
  </si>
  <si>
    <t>(0+696.3)/(2)=348.15</t>
  </si>
  <si>
    <t>(7201.6+9219.4)/(2)=8210.5</t>
  </si>
  <si>
    <t>(0+10650.9)/(2)=5325.45</t>
  </si>
  <si>
    <t>(1009088.7+2907.1)/(2)=505997.85</t>
  </si>
  <si>
    <t>(0+990863)/(2)=495431.5</t>
  </si>
  <si>
    <t>(14575.3+1005757.5)/(2)=510166.4</t>
  </si>
  <si>
    <t>(2399.9+0)/(2)=1199.95</t>
  </si>
  <si>
    <t>(1018132+13062.8)/(2)=515597.4</t>
  </si>
  <si>
    <t>(3951.4+15)/(2)=1983.2</t>
  </si>
  <si>
    <t>(1014360.6+1004306.9)/(2)=1009333.8</t>
  </si>
  <si>
    <t>(0+9284.4)/(2)=4642.2</t>
  </si>
  <si>
    <t>(783.3+1120.4)/(2)=951.85</t>
  </si>
  <si>
    <t>(11026+11477.2)/(2)=11251.6</t>
  </si>
  <si>
    <t>(1332.5+0)/(2)=666.25</t>
  </si>
  <si>
    <t>(1001135.8+0)/(2)=500567.9</t>
  </si>
  <si>
    <t>(0+4932.8)/(2)=2466.4</t>
  </si>
  <si>
    <t>(1680.6+0)/(2)=840.3</t>
  </si>
  <si>
    <t>(783.3+0)/(2)=391.65</t>
  </si>
  <si>
    <t>(487.2+0)/(2)=243.6</t>
  </si>
  <si>
    <t>(0+3298.2)/(2)=1649.1</t>
  </si>
  <si>
    <t>(99+0)/(2)=49.5</t>
  </si>
  <si>
    <t>(3951.4+0)/(2)=1975.7</t>
  </si>
  <si>
    <t>(0+565.2)/(2)=282.6</t>
  </si>
  <si>
    <t>(7201.6+7785.8)/(2)=7493.75</t>
  </si>
  <si>
    <t>(0+9253.4)/(2)=4626.7</t>
  </si>
  <si>
    <t>(0+988729.2)/(2)=494364.6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</si>
  <si>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</si>
  <si>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1319768</t>
  </si>
  <si>
    <t>(2665.7+0)/(2)=1332.85</t>
  </si>
  <si>
    <t>(0+2815.7)/(2)=1407.85</t>
  </si>
  <si>
    <t>(2781.7+0)/(2)=1390.85</t>
  </si>
  <si>
    <t>(2430.6+0)/(2)=1215.3</t>
  </si>
  <si>
    <t>(0+2932.7)/(2)=1466.35</t>
  </si>
  <si>
    <t>(1000844.5+2903.7)/(2)=501874.1</t>
  </si>
  <si>
    <t>(0+70)/(2)=35</t>
  </si>
  <si>
    <t>(0+549.1)/(2)=274.55</t>
  </si>
  <si>
    <t>(4985.2+997322.6)/(2)=501153.9</t>
  </si>
  <si>
    <t>(0+13425.3)/(2)=6712.65</t>
  </si>
  <si>
    <t>(8122+3272.8)/(2)=5697.4</t>
  </si>
  <si>
    <t>(0+2069.5)/(2)=1034.75</t>
  </si>
  <si>
    <t>(9480.3+14922.6)/(2)=12201.5</t>
  </si>
  <si>
    <t>(15118.7+13559.3)/(2)=14339</t>
  </si>
  <si>
    <t>(1869.5+0)/(2)=934.75</t>
  </si>
  <si>
    <t>(9887.4+7195.8)/(2)=8541.6</t>
  </si>
  <si>
    <t>(0+11592.8)/(2)=5796.4</t>
  </si>
  <si>
    <t>(451.1+0)/(2)=225.55</t>
  </si>
  <si>
    <t>(3802.9+1754.4)/(2)=2778.7</t>
  </si>
  <si>
    <t>(4250+1960.5)/(2)=3105.25</t>
  </si>
  <si>
    <t>(0+10434.5)/(2)=5217.25</t>
  </si>
  <si>
    <t>(1000844.5+0)/(2)=500422.25</t>
  </si>
  <si>
    <t>(0+5701.4)/(2)=2850.7</t>
  </si>
  <si>
    <t>(2264.6+192)/(2)=1228.3</t>
  </si>
  <si>
    <t>(2418.6+0)/(2)=1209.3</t>
  </si>
  <si>
    <t>(0+158)/(2)=79</t>
  </si>
  <si>
    <t>(1691.4+192)/(2)=941.75</t>
  </si>
  <si>
    <t>(0+1227.3)/(2)=613.65</t>
  </si>
  <si>
    <t>(0+192)/(2)=96</t>
  </si>
  <si>
    <t>(2401.6+0)/(2)=1200.8</t>
  </si>
  <si>
    <t>(0+836.2)/(2)=418.1</t>
  </si>
  <si>
    <t>(2158.5+0)/(2)=1079.25</t>
  </si>
  <si>
    <t>(0+458.1)/(2)=229.05</t>
  </si>
  <si>
    <t>(0+997322.6)/(2)=498661.3</t>
  </si>
  <si>
    <t>(0+989507.7)/(2)=494753.85</t>
  </si>
  <si>
    <r>
      <t>A futtatás idôtartama: </t>
    </r>
    <r>
      <rPr>
        <b/>
        <sz val="9"/>
        <color rgb="FF333333"/>
        <rFont val="Verdana"/>
        <family val="2"/>
        <charset val="238"/>
      </rPr>
      <t>0.77 mp (0.01 p)</t>
    </r>
  </si>
  <si>
    <t>COCO STD: 6896125</t>
  </si>
  <si>
    <t>(253393.4+0)/(2)=126696.7</t>
  </si>
  <si>
    <t>(254949.5+333310.7)/(2)=294130.15</t>
  </si>
  <si>
    <t>(0+336452)/(2)=168226</t>
  </si>
  <si>
    <t>(4805.4+0)/(2)=2402.7</t>
  </si>
  <si>
    <t>(8972.8+2627.2)/(2)=5800.05</t>
  </si>
  <si>
    <t>(246781.8+0)/(2)=123390.9</t>
  </si>
  <si>
    <t>(261561.1+341754.5)/(2)=301657.8</t>
  </si>
  <si>
    <t>(253869.4+342130.6)/(2)=298000</t>
  </si>
  <si>
    <t>(0+13221.2)/(2)=6610.6</t>
  </si>
  <si>
    <t>(251123.2+339836.3)/(2)=295479.75</t>
  </si>
  <si>
    <t>(509486+343857.7)/(2)=426671.85</t>
  </si>
  <si>
    <t>(934.1+173)/(2)=553.55</t>
  </si>
  <si>
    <t>(256225.6+345864.9)/(2)=301045.25</t>
  </si>
  <si>
    <t>(264315.4+6945.6)/(2)=135630.5</t>
  </si>
  <si>
    <t>(224+1111.1)/(2)=667.55</t>
  </si>
  <si>
    <t>(254531.5+334127.8)/(2)=294329.65</t>
  </si>
  <si>
    <t>(251123.2+332865.7)/(2)=291994.45</t>
  </si>
  <si>
    <t>(256947.7+3169.3)/(2)=130058.5</t>
  </si>
  <si>
    <t>(0+4665.4)/(2)=2332.7</t>
  </si>
  <si>
    <t>(978.1+0)/(2)=489.05</t>
  </si>
  <si>
    <t>(0+173)/(2)=86.5</t>
  </si>
  <si>
    <t>(1334.1+1343.1)/(2)=1338.6</t>
  </si>
  <si>
    <t>(4916.5+391)/(2)=2653.75</t>
  </si>
  <si>
    <t>(251123.2+0)/(2)=125561.6</t>
  </si>
  <si>
    <t>(19+0)/(2)=9.5</t>
  </si>
  <si>
    <t>(0+1343.1)/(2)=671.55</t>
  </si>
  <si>
    <t>(0+1325.1)/(2)=662.55</t>
  </si>
  <si>
    <t>(4916.5+0)/(2)=2458.25</t>
  </si>
  <si>
    <t>(4063.4+0)/(2)=2031.7</t>
  </si>
  <si>
    <t>(7571.7+340610.4)/(2)=174091.05</t>
  </si>
  <si>
    <t>(224+607.1)/(2)=415.55</t>
  </si>
  <si>
    <t>(0+340610.4)/(2)=170305.2</t>
  </si>
  <si>
    <t>(0+333170.7)/(2)=166585.35</t>
  </si>
  <si>
    <t>(224+0)/(2)=112</t>
  </si>
  <si>
    <t>COCO STD: 3841508</t>
  </si>
  <si>
    <t>(8639.1+20995.6)/(2)=14817.35</t>
  </si>
  <si>
    <t>(4160.5+9807.2)/(2)=6983.85</t>
  </si>
  <si>
    <t>(1352.2+0)/(2)=676.1</t>
  </si>
  <si>
    <t>(9481.2+11849.5)/(2)=10665.3</t>
  </si>
  <si>
    <t>(13645.7+28847.6)/(2)=21246.65</t>
  </si>
  <si>
    <t>(0+2315.3)/(2)=1157.65</t>
  </si>
  <si>
    <t>(0+2990.4)/(2)=1495.2</t>
  </si>
  <si>
    <t>(0+2665.3)/(2)=1332.65</t>
  </si>
  <si>
    <t>(0+985449.9)/(2)=492724.95</t>
  </si>
  <si>
    <t>(9102.1+3777.5)/(2)=6439.8</t>
  </si>
  <si>
    <t>(1000993.8+18140.2)/(2)=509567</t>
  </si>
  <si>
    <t>(4800.6+8325)/(2)=6562.8</t>
  </si>
  <si>
    <t>(0+1834.2)/(2)=917.1</t>
  </si>
  <si>
    <t>(10443.3+10578.3)/(2)=10510.8</t>
  </si>
  <si>
    <t>(255+9068.1)/(2)=4661.6</t>
  </si>
  <si>
    <t>(4671.6+9193.1)/(2)=6932.35</t>
  </si>
  <si>
    <t>(136+0)/(2)=68</t>
  </si>
  <si>
    <t>(386+7383.9)/(2)=3885</t>
  </si>
  <si>
    <t>(7520.9+7241.9)/(2)=7381.4</t>
  </si>
  <si>
    <t>(6827.8+3777.5)/(2)=5302.65</t>
  </si>
  <si>
    <t>(2409.3+784.1)/(2)=1596.7</t>
  </si>
  <si>
    <t>(0+1300.2)/(2)=650.1</t>
  </si>
  <si>
    <t>(999869.7+0)/(2)=499934.85</t>
  </si>
  <si>
    <t>(2380.3+8477)/(2)=5428.65</t>
  </si>
  <si>
    <t>(0+4818.6)/(2)=2409.3</t>
  </si>
  <si>
    <t>(4160.5+6319.8)/(2)=5240.15</t>
  </si>
  <si>
    <t>(6827.8+3243.4)/(2)=5035.6</t>
  </si>
  <si>
    <t>(999870.7+0)/(2)=499935.35</t>
  </si>
  <si>
    <t>(4160.5+5860.7)/(2)=5010.6</t>
  </si>
  <si>
    <t>(4160.5+4693.6)/(2)=4427.05</t>
  </si>
  <si>
    <t>(4160.5+0)/(2)=2080.25</t>
  </si>
  <si>
    <t>(386+4344.5)/(2)=2365.3</t>
  </si>
  <si>
    <t>(3097.4+0)/(2)=1548.7</t>
  </si>
  <si>
    <t>(996835.3+0)/(2)=498417.65</t>
  </si>
  <si>
    <t>COCO STD: 7939283</t>
  </si>
  <si>
    <t>(999380.6+0)/(2)=499690.3</t>
  </si>
  <si>
    <t>(596+1824.1)/(2)=1210.05</t>
  </si>
  <si>
    <t>(4527.2+3909.2)/(2)=4218.2</t>
  </si>
  <si>
    <t>(0+480)/(2)=240</t>
  </si>
  <si>
    <t>(4507.2+3910.2)/(2)=4208.7</t>
  </si>
  <si>
    <t>(9478.4+1012815.2)/(2)=511146.8</t>
  </si>
  <si>
    <t>(963+146)/(2)=554.5</t>
  </si>
  <si>
    <t>(2653.1+0)/(2)=1326.55</t>
  </si>
  <si>
    <t>(0+999190.6)/(2)=499595.3</t>
  </si>
  <si>
    <t>(10769.5+10561.5)/(2)=10665.5</t>
  </si>
  <si>
    <t>(0+13911.6)/(2)=6955.8</t>
  </si>
  <si>
    <t>(305+711)/(2)=508</t>
  </si>
  <si>
    <t>(9564.4+9335.4)/(2)=9449.9</t>
  </si>
  <si>
    <t>(2801.1+5331.2)/(2)=4066.2</t>
  </si>
  <si>
    <t>(4060.2+6603.3)/(2)=5331.75</t>
  </si>
  <si>
    <t>(3795.2+67)/(2)=1931.1</t>
  </si>
  <si>
    <t>(7656.3+2690.1)/(2)=5173.25</t>
  </si>
  <si>
    <t>(0+4138.2)/(2)=2069.1</t>
  </si>
  <si>
    <t>(4527.2+1845.1)/(2)=3186.15</t>
  </si>
  <si>
    <t>(1974.1+5935.3)/(2)=3954.7</t>
  </si>
  <si>
    <t>(1891.1+9335.4)/(2)=5613.25</t>
  </si>
  <si>
    <t>(1895.1+0)/(2)=947.55</t>
  </si>
  <si>
    <t>(1774.1+0)/(2)=887.05</t>
  </si>
  <si>
    <t>(0+1930.1)/(2)=965.05</t>
  </si>
  <si>
    <t>(500+0)/(2)=250</t>
  </si>
  <si>
    <t>(1077+0)/(2)=538.5</t>
  </si>
  <si>
    <t>(0+2945.1)/(2)=1472.55</t>
  </si>
  <si>
    <t>(305+0)/(2)=152.5</t>
  </si>
  <si>
    <t>(3795.2+0)/(2)=1897.6</t>
  </si>
  <si>
    <t>(4527.2+209)/(2)=2368.1</t>
  </si>
  <si>
    <t>(3779.2+0)/(2)=1889.6</t>
  </si>
  <si>
    <t>(0+209)/(2)=104.5</t>
  </si>
  <si>
    <t>(68+0)/(2)=34</t>
  </si>
  <si>
    <t>(0+2938.1)/(2)=1469.05</t>
  </si>
  <si>
    <t>(0+2415.1)/(2)=1207.55</t>
  </si>
  <si>
    <t>(596+1347.1)/(2)=971.55</t>
  </si>
  <si>
    <t>(596+1323.1)/(2)=959.55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</si>
  <si>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</si>
  <si>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Oszlopcímkék</t>
  </si>
  <si>
    <t>Összeg /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</si>
</sst>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5" borderId="0" xfId="0" applyFill="1"/>
    <xf numFmtId="0" fontId="0" fillId="5" borderId="2" xfId="0" applyFill="1" applyBorder="1"/>
    <xf numFmtId="0" fontId="0" fillId="5" borderId="5" xfId="0" applyFill="1" applyBorder="1"/>
    <xf numFmtId="0" fontId="0" fillId="0" borderId="0" xfId="0" applyAlignment="1">
      <alignment horizontal="left" inden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441325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7A0D768-A096-4A1F-9CE0-69DD547E5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A46FB49-06BB-4E80-A46F-04209F8DF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85B21AB-A428-4EB6-8735-64D4341C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7C0BDAE-2CC8-489F-BEBA-E66AAF88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FFDE878-04C2-41DB-ACBD-337B0D138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8931C57-0610-4D0D-9882-5488DE4C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5.943653703704" createdVersion="7" refreshedVersion="7" minRefreshableVersion="3" recordCount="696" xr:uid="{C31A678B-197F-4177-A6A5-364D6FB5E2C7}">
  <cacheSource type="worksheet">
    <worksheetSource ref="A1:I697" sheet="ab"/>
  </cacheSource>
  <cacheFields count="9">
    <cacheField name="Id" numFmtId="0">
      <sharedItems containsSemiMixedTypes="0" containsString="0" containsNumber="1" containsInteger="1" minValue="4873" maxValue="5568"/>
    </cacheField>
    <cacheField name="Objektum" numFmtId="0">
      <sharedItems count="29">
        <s v="Budapest + Pest"/>
        <s v="Közép-Magyarország"/>
        <s v="Fejér"/>
        <s v="Komárom-Esztergom"/>
        <s v="Veszprém"/>
        <s v="Közép-Dunántúl"/>
        <s v="Győr-Moson-Sopron"/>
        <s v="Vas"/>
        <s v="Zala"/>
        <s v="Nyugat-Dunántúl"/>
        <s v="Baranya"/>
        <s v="Somogy"/>
        <s v="Tolna"/>
        <s v="Dél-Dunántúl"/>
        <s v="Dunántúl"/>
        <s v="Borsod-Abaúj-Zemplén"/>
        <s v="Heves"/>
        <s v="Nógrád"/>
        <s v="Észak-Magyarország"/>
        <s v="Hajdú-Bihar"/>
        <s v="Jász-Nagykun-Szolnok"/>
        <s v="Szabolcs-Szatmár-Bereg"/>
        <s v="Észak-Alföld"/>
        <s v="Bács-Kiskun"/>
        <s v="Békés"/>
        <s v="Csongrád-Csanád"/>
        <s v="Dél-Alföld"/>
        <s v="Alföld és Észak"/>
        <s v="Ország összesen"/>
      </sharedItems>
    </cacheField>
    <cacheField name="Év" numFmtId="0">
      <sharedItems containsSemiMixedTypes="0" containsString="0" containsNumber="1" containsInteger="1" minValue="2015" maxValue="2020" count="6">
        <n v="2015"/>
        <n v="2016"/>
        <n v="2017"/>
        <n v="2018"/>
        <n v="2019"/>
        <n v="2020"/>
      </sharedItems>
    </cacheField>
    <cacheField name="Attribútum" numFmtId="0">
      <sharedItems count="1">
        <s v="Sürgősségi betegellátás, oxyológia"/>
      </sharedItems>
    </cacheField>
    <cacheField name="Típus" numFmtId="0">
      <sharedItems count="4">
        <s v="Tény"/>
        <s v="Becslés"/>
        <s v="Delta"/>
        <s v="Delta/Tény"/>
      </sharedItems>
    </cacheField>
    <cacheField name="Érték" numFmtId="0">
      <sharedItems containsSemiMixedTypes="0" containsString="0" containsNumber="1" minValue="-12521.4" maxValue="1028273"/>
    </cacheField>
    <cacheField name="Mértékegység" numFmtId="0">
      <sharedItems/>
    </cacheField>
    <cacheField name="Típus2" numFmtId="0">
      <sharedItems/>
    </cacheField>
    <cacheField name="Típus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6">
  <r>
    <n v="4873"/>
    <x v="0"/>
    <x v="0"/>
    <x v="0"/>
    <x v="0"/>
    <n v="1007921"/>
    <s v="Pontszám"/>
    <s v="Direkt"/>
    <s v="Y-transz1"/>
  </r>
  <r>
    <n v="4874"/>
    <x v="1"/>
    <x v="0"/>
    <x v="0"/>
    <x v="0"/>
    <n v="1007921"/>
    <s v="Pontszám"/>
    <s v="Direkt"/>
    <s v="Y-transz1"/>
  </r>
  <r>
    <n v="4875"/>
    <x v="2"/>
    <x v="0"/>
    <x v="0"/>
    <x v="0"/>
    <n v="1018325"/>
    <s v="Pontszám"/>
    <s v="Direkt"/>
    <s v="Y-transz1"/>
  </r>
  <r>
    <n v="4876"/>
    <x v="3"/>
    <x v="0"/>
    <x v="0"/>
    <x v="0"/>
    <n v="1007039"/>
    <s v="Pontszám"/>
    <s v="Direkt"/>
    <s v="Y-transz1"/>
  </r>
  <r>
    <n v="4877"/>
    <x v="4"/>
    <x v="0"/>
    <x v="0"/>
    <x v="0"/>
    <n v="1008063"/>
    <s v="Pontszám"/>
    <s v="Direkt"/>
    <s v="Y-transz1"/>
  </r>
  <r>
    <n v="4878"/>
    <x v="5"/>
    <x v="0"/>
    <x v="0"/>
    <x v="0"/>
    <n v="1011805"/>
    <s v="Pontszám"/>
    <s v="Direkt"/>
    <s v="Y-transz1"/>
  </r>
  <r>
    <n v="4879"/>
    <x v="6"/>
    <x v="0"/>
    <x v="0"/>
    <x v="0"/>
    <n v="1016292"/>
    <s v="Pontszám"/>
    <s v="Direkt"/>
    <s v="Y-transz1"/>
  </r>
  <r>
    <n v="4880"/>
    <x v="7"/>
    <x v="0"/>
    <x v="0"/>
    <x v="0"/>
    <n v="1011901"/>
    <s v="Pontszám"/>
    <s v="Direkt"/>
    <s v="Y-transz1"/>
  </r>
  <r>
    <n v="4881"/>
    <x v="8"/>
    <x v="0"/>
    <x v="0"/>
    <x v="0"/>
    <n v="1010136"/>
    <s v="Pontszám"/>
    <s v="Direkt"/>
    <s v="Y-transz1"/>
  </r>
  <r>
    <n v="4882"/>
    <x v="9"/>
    <x v="0"/>
    <x v="0"/>
    <x v="0"/>
    <n v="1013423"/>
    <s v="Pontszám"/>
    <s v="Direkt"/>
    <s v="Y-transz1"/>
  </r>
  <r>
    <n v="4883"/>
    <x v="10"/>
    <x v="0"/>
    <x v="0"/>
    <x v="0"/>
    <n v="1008558"/>
    <s v="Pontszám"/>
    <s v="Direkt"/>
    <s v="Y-transz1"/>
  </r>
  <r>
    <n v="4884"/>
    <x v="11"/>
    <x v="0"/>
    <x v="0"/>
    <x v="0"/>
    <n v="1017421"/>
    <s v="Pontszám"/>
    <s v="Direkt"/>
    <s v="Y-transz1"/>
  </r>
  <r>
    <n v="4885"/>
    <x v="12"/>
    <x v="0"/>
    <x v="0"/>
    <x v="0"/>
    <n v="1008119"/>
    <s v="Pontszám"/>
    <s v="Direkt"/>
    <s v="Y-transz1"/>
  </r>
  <r>
    <n v="4886"/>
    <x v="13"/>
    <x v="0"/>
    <x v="0"/>
    <x v="0"/>
    <n v="1011492"/>
    <s v="Pontszám"/>
    <s v="Direkt"/>
    <s v="Y-transz1"/>
  </r>
  <r>
    <n v="4887"/>
    <x v="14"/>
    <x v="0"/>
    <x v="0"/>
    <x v="0"/>
    <n v="1012247"/>
    <s v="Pontszám"/>
    <s v="Direkt"/>
    <s v="Y-transz1"/>
  </r>
  <r>
    <n v="4888"/>
    <x v="15"/>
    <x v="0"/>
    <x v="0"/>
    <x v="0"/>
    <n v="1005273"/>
    <s v="Pontszám"/>
    <s v="Direkt"/>
    <s v="Y-transz1"/>
  </r>
  <r>
    <n v="4889"/>
    <x v="16"/>
    <x v="0"/>
    <x v="0"/>
    <x v="0"/>
    <n v="1018233"/>
    <s v="Pontszám"/>
    <s v="Direkt"/>
    <s v="Y-transz1"/>
  </r>
  <r>
    <n v="4890"/>
    <x v="17"/>
    <x v="0"/>
    <x v="0"/>
    <x v="0"/>
    <n v="1015765"/>
    <s v="Pontszám"/>
    <s v="Direkt"/>
    <s v="Y-transz1"/>
  </r>
  <r>
    <n v="4891"/>
    <x v="18"/>
    <x v="0"/>
    <x v="0"/>
    <x v="0"/>
    <n v="1010390"/>
    <s v="Pontszám"/>
    <s v="Direkt"/>
    <s v="Y-transz1"/>
  </r>
  <r>
    <n v="4892"/>
    <x v="19"/>
    <x v="0"/>
    <x v="0"/>
    <x v="0"/>
    <n v="1011850"/>
    <s v="Pontszám"/>
    <s v="Direkt"/>
    <s v="Y-transz1"/>
  </r>
  <r>
    <n v="4893"/>
    <x v="20"/>
    <x v="0"/>
    <x v="0"/>
    <x v="0"/>
    <n v="1015138"/>
    <s v="Pontszám"/>
    <s v="Direkt"/>
    <s v="Y-transz1"/>
  </r>
  <r>
    <n v="4894"/>
    <x v="21"/>
    <x v="0"/>
    <x v="0"/>
    <x v="0"/>
    <n v="1011869"/>
    <s v="Pontszám"/>
    <s v="Direkt"/>
    <s v="Y-transz1"/>
  </r>
  <r>
    <n v="4895"/>
    <x v="22"/>
    <x v="0"/>
    <x v="0"/>
    <x v="0"/>
    <n v="1012701"/>
    <s v="Pontszám"/>
    <s v="Direkt"/>
    <s v="Y-transz1"/>
  </r>
  <r>
    <n v="4896"/>
    <x v="23"/>
    <x v="0"/>
    <x v="0"/>
    <x v="0"/>
    <n v="1015267"/>
    <s v="Pontszám"/>
    <s v="Direkt"/>
    <s v="Y-transz1"/>
  </r>
  <r>
    <n v="4897"/>
    <x v="24"/>
    <x v="0"/>
    <x v="0"/>
    <x v="0"/>
    <n v="1017039"/>
    <s v="Pontszám"/>
    <s v="Direkt"/>
    <s v="Y-transz1"/>
  </r>
  <r>
    <n v="4898"/>
    <x v="25"/>
    <x v="0"/>
    <x v="0"/>
    <x v="0"/>
    <n v="1015920"/>
    <s v="Pontszám"/>
    <s v="Direkt"/>
    <s v="Y-transz1"/>
  </r>
  <r>
    <n v="4899"/>
    <x v="26"/>
    <x v="0"/>
    <x v="0"/>
    <x v="0"/>
    <n v="1015965"/>
    <s v="Pontszám"/>
    <s v="Direkt"/>
    <s v="Y-transz1"/>
  </r>
  <r>
    <n v="4900"/>
    <x v="27"/>
    <x v="0"/>
    <x v="0"/>
    <x v="0"/>
    <n v="1013073"/>
    <s v="Pontszám"/>
    <s v="Direkt"/>
    <s v="Y-transz1"/>
  </r>
  <r>
    <n v="4901"/>
    <x v="28"/>
    <x v="0"/>
    <x v="0"/>
    <x v="0"/>
    <n v="1011266"/>
    <s v="Pontszám"/>
    <s v="Direkt"/>
    <s v="Y-transz1"/>
  </r>
  <r>
    <n v="4902"/>
    <x v="0"/>
    <x v="0"/>
    <x v="0"/>
    <x v="1"/>
    <n v="1015216"/>
    <s v="Pontszám"/>
    <s v="Direkt"/>
    <s v="Y-transz1"/>
  </r>
  <r>
    <n v="4903"/>
    <x v="1"/>
    <x v="0"/>
    <x v="0"/>
    <x v="1"/>
    <n v="1015216"/>
    <s v="Pontszám"/>
    <s v="Direkt"/>
    <s v="Y-transz1"/>
  </r>
  <r>
    <n v="4904"/>
    <x v="2"/>
    <x v="0"/>
    <x v="0"/>
    <x v="1"/>
    <n v="1013365.6"/>
    <s v="Pontszám"/>
    <s v="Direkt"/>
    <s v="Y-transz1"/>
  </r>
  <r>
    <n v="4905"/>
    <x v="3"/>
    <x v="0"/>
    <x v="0"/>
    <x v="1"/>
    <n v="1006963.6"/>
    <s v="Pontszám"/>
    <s v="Direkt"/>
    <s v="Y-transz1"/>
  </r>
  <r>
    <n v="4906"/>
    <x v="4"/>
    <x v="0"/>
    <x v="0"/>
    <x v="1"/>
    <n v="1007987.5"/>
    <s v="Pontszám"/>
    <s v="Direkt"/>
    <s v="Y-transz1"/>
  </r>
  <r>
    <n v="4907"/>
    <x v="5"/>
    <x v="0"/>
    <x v="0"/>
    <x v="1"/>
    <n v="1011881.2"/>
    <s v="Pontszám"/>
    <s v="Direkt"/>
    <s v="Y-transz1"/>
  </r>
  <r>
    <n v="4908"/>
    <x v="6"/>
    <x v="0"/>
    <x v="0"/>
    <x v="1"/>
    <n v="1016215.9"/>
    <s v="Pontszám"/>
    <s v="Direkt"/>
    <s v="Y-transz1"/>
  </r>
  <r>
    <n v="4909"/>
    <x v="7"/>
    <x v="0"/>
    <x v="0"/>
    <x v="1"/>
    <n v="1009835.4"/>
    <s v="Pontszám"/>
    <s v="Direkt"/>
    <s v="Y-transz1"/>
  </r>
  <r>
    <n v="4910"/>
    <x v="8"/>
    <x v="0"/>
    <x v="0"/>
    <x v="1"/>
    <n v="1010060.3"/>
    <s v="Pontszám"/>
    <s v="Direkt"/>
    <s v="Y-transz1"/>
  </r>
  <r>
    <n v="4911"/>
    <x v="9"/>
    <x v="0"/>
    <x v="0"/>
    <x v="1"/>
    <n v="1012242.2"/>
    <s v="Pontszám"/>
    <s v="Direkt"/>
    <s v="Y-transz1"/>
  </r>
  <r>
    <n v="4912"/>
    <x v="10"/>
    <x v="0"/>
    <x v="0"/>
    <x v="1"/>
    <n v="1012446.7"/>
    <s v="Pontszám"/>
    <s v="Direkt"/>
    <s v="Y-transz1"/>
  </r>
  <r>
    <n v="4913"/>
    <x v="11"/>
    <x v="0"/>
    <x v="0"/>
    <x v="1"/>
    <n v="1017344.8"/>
    <s v="Pontszám"/>
    <s v="Direkt"/>
    <s v="Y-transz1"/>
  </r>
  <r>
    <n v="4914"/>
    <x v="12"/>
    <x v="0"/>
    <x v="0"/>
    <x v="1"/>
    <n v="1008043.5"/>
    <s v="Pontszám"/>
    <s v="Direkt"/>
    <s v="Y-transz1"/>
  </r>
  <r>
    <n v="4915"/>
    <x v="13"/>
    <x v="0"/>
    <x v="0"/>
    <x v="1"/>
    <n v="1012085.7"/>
    <s v="Pontszám"/>
    <s v="Direkt"/>
    <s v="Y-transz1"/>
  </r>
  <r>
    <n v="4916"/>
    <x v="14"/>
    <x v="0"/>
    <x v="0"/>
    <x v="1"/>
    <n v="1010235.3"/>
    <s v="Pontszám"/>
    <s v="Direkt"/>
    <s v="Y-transz1"/>
  </r>
  <r>
    <n v="4917"/>
    <x v="15"/>
    <x v="0"/>
    <x v="0"/>
    <x v="1"/>
    <n v="1005197.7"/>
    <s v="Pontszám"/>
    <s v="Direkt"/>
    <s v="Y-transz1"/>
  </r>
  <r>
    <n v="4918"/>
    <x v="16"/>
    <x v="0"/>
    <x v="0"/>
    <x v="1"/>
    <n v="1013001.1"/>
    <s v="Pontszám"/>
    <s v="Direkt"/>
    <s v="Y-transz1"/>
  </r>
  <r>
    <n v="4919"/>
    <x v="17"/>
    <x v="0"/>
    <x v="0"/>
    <x v="1"/>
    <n v="1011767.2"/>
    <s v="Pontszám"/>
    <s v="Direkt"/>
    <s v="Y-transz1"/>
  </r>
  <r>
    <n v="4920"/>
    <x v="18"/>
    <x v="0"/>
    <x v="0"/>
    <x v="1"/>
    <n v="1010553.8"/>
    <s v="Pontszám"/>
    <s v="Direkt"/>
    <s v="Y-transz1"/>
  </r>
  <r>
    <n v="4921"/>
    <x v="19"/>
    <x v="0"/>
    <x v="0"/>
    <x v="1"/>
    <n v="1016543.4"/>
    <s v="Pontszám"/>
    <s v="Direkt"/>
    <s v="Y-transz1"/>
  </r>
  <r>
    <n v="4922"/>
    <x v="20"/>
    <x v="0"/>
    <x v="0"/>
    <x v="1"/>
    <n v="1015062"/>
    <s v="Pontszám"/>
    <s v="Direkt"/>
    <s v="Y-transz1"/>
  </r>
  <r>
    <n v="4923"/>
    <x v="21"/>
    <x v="0"/>
    <x v="0"/>
    <x v="1"/>
    <n v="1011793.2"/>
    <s v="Pontszám"/>
    <s v="Direkt"/>
    <s v="Y-transz1"/>
  </r>
  <r>
    <n v="4924"/>
    <x v="22"/>
    <x v="0"/>
    <x v="0"/>
    <x v="1"/>
    <n v="1012625.1"/>
    <s v="Pontszám"/>
    <s v="Direkt"/>
    <s v="Y-transz1"/>
  </r>
  <r>
    <n v="4925"/>
    <x v="23"/>
    <x v="0"/>
    <x v="0"/>
    <x v="1"/>
    <n v="1015191"/>
    <s v="Pontszám"/>
    <s v="Direkt"/>
    <s v="Y-transz1"/>
  </r>
  <r>
    <n v="4926"/>
    <x v="24"/>
    <x v="0"/>
    <x v="0"/>
    <x v="1"/>
    <n v="1012722.6"/>
    <s v="Pontszám"/>
    <s v="Direkt"/>
    <s v="Y-transz1"/>
  </r>
  <r>
    <n v="4927"/>
    <x v="25"/>
    <x v="0"/>
    <x v="0"/>
    <x v="1"/>
    <n v="1015843.9"/>
    <s v="Pontszám"/>
    <s v="Direkt"/>
    <s v="Y-transz1"/>
  </r>
  <r>
    <n v="4928"/>
    <x v="26"/>
    <x v="0"/>
    <x v="0"/>
    <x v="1"/>
    <n v="1015888.9"/>
    <s v="Pontszám"/>
    <s v="Direkt"/>
    <s v="Y-transz1"/>
  </r>
  <r>
    <n v="4929"/>
    <x v="27"/>
    <x v="0"/>
    <x v="0"/>
    <x v="1"/>
    <n v="1012997.1"/>
    <s v="Pontszám"/>
    <s v="Direkt"/>
    <s v="Y-transz1"/>
  </r>
  <r>
    <n v="4930"/>
    <x v="28"/>
    <x v="0"/>
    <x v="0"/>
    <x v="1"/>
    <n v="1012085.7"/>
    <s v="Pontszám"/>
    <s v="Direkt"/>
    <s v="Y-transz1"/>
  </r>
  <r>
    <n v="4931"/>
    <x v="0"/>
    <x v="0"/>
    <x v="0"/>
    <x v="2"/>
    <n v="-7295"/>
    <s v="Pontszám"/>
    <s v="Direkt"/>
    <s v="Y-transz1"/>
  </r>
  <r>
    <n v="4932"/>
    <x v="1"/>
    <x v="0"/>
    <x v="0"/>
    <x v="2"/>
    <n v="-7295"/>
    <s v="Pontszám"/>
    <s v="Direkt"/>
    <s v="Y-transz1"/>
  </r>
  <r>
    <n v="4933"/>
    <x v="2"/>
    <x v="0"/>
    <x v="0"/>
    <x v="2"/>
    <n v="4959.3999999999996"/>
    <s v="Pontszám"/>
    <s v="Direkt"/>
    <s v="Y-transz1"/>
  </r>
  <r>
    <n v="4934"/>
    <x v="3"/>
    <x v="0"/>
    <x v="0"/>
    <x v="2"/>
    <n v="75.400000000000006"/>
    <s v="Pontszám"/>
    <s v="Direkt"/>
    <s v="Y-transz1"/>
  </r>
  <r>
    <n v="4935"/>
    <x v="4"/>
    <x v="0"/>
    <x v="0"/>
    <x v="2"/>
    <n v="75.5"/>
    <s v="Pontszám"/>
    <s v="Direkt"/>
    <s v="Y-transz1"/>
  </r>
  <r>
    <n v="4936"/>
    <x v="5"/>
    <x v="0"/>
    <x v="0"/>
    <x v="2"/>
    <n v="-76.2"/>
    <s v="Pontszám"/>
    <s v="Direkt"/>
    <s v="Y-transz1"/>
  </r>
  <r>
    <n v="4937"/>
    <x v="6"/>
    <x v="0"/>
    <x v="0"/>
    <x v="2"/>
    <n v="76.099999999999994"/>
    <s v="Pontszám"/>
    <s v="Direkt"/>
    <s v="Y-transz1"/>
  </r>
  <r>
    <n v="4938"/>
    <x v="7"/>
    <x v="0"/>
    <x v="0"/>
    <x v="2"/>
    <n v="2065.6"/>
    <s v="Pontszám"/>
    <s v="Direkt"/>
    <s v="Y-transz1"/>
  </r>
  <r>
    <n v="4939"/>
    <x v="8"/>
    <x v="0"/>
    <x v="0"/>
    <x v="2"/>
    <n v="75.7"/>
    <s v="Pontszám"/>
    <s v="Direkt"/>
    <s v="Y-transz1"/>
  </r>
  <r>
    <n v="4940"/>
    <x v="9"/>
    <x v="0"/>
    <x v="0"/>
    <x v="2"/>
    <n v="1180.8"/>
    <s v="Pontszám"/>
    <s v="Direkt"/>
    <s v="Y-transz1"/>
  </r>
  <r>
    <n v="4941"/>
    <x v="10"/>
    <x v="0"/>
    <x v="0"/>
    <x v="2"/>
    <n v="-3888.7"/>
    <s v="Pontszám"/>
    <s v="Direkt"/>
    <s v="Y-transz1"/>
  </r>
  <r>
    <n v="4942"/>
    <x v="11"/>
    <x v="0"/>
    <x v="0"/>
    <x v="2"/>
    <n v="76.2"/>
    <s v="Pontszám"/>
    <s v="Direkt"/>
    <s v="Y-transz1"/>
  </r>
  <r>
    <n v="4943"/>
    <x v="12"/>
    <x v="0"/>
    <x v="0"/>
    <x v="2"/>
    <n v="75.5"/>
    <s v="Pontszám"/>
    <s v="Direkt"/>
    <s v="Y-transz1"/>
  </r>
  <r>
    <n v="4944"/>
    <x v="13"/>
    <x v="0"/>
    <x v="0"/>
    <x v="2"/>
    <n v="-593.70000000000005"/>
    <s v="Pontszám"/>
    <s v="Direkt"/>
    <s v="Y-transz1"/>
  </r>
  <r>
    <n v="4945"/>
    <x v="14"/>
    <x v="0"/>
    <x v="0"/>
    <x v="2"/>
    <n v="2011.7"/>
    <s v="Pontszám"/>
    <s v="Direkt"/>
    <s v="Y-transz1"/>
  </r>
  <r>
    <n v="4946"/>
    <x v="15"/>
    <x v="0"/>
    <x v="0"/>
    <x v="2"/>
    <n v="75.3"/>
    <s v="Pontszám"/>
    <s v="Direkt"/>
    <s v="Y-transz1"/>
  </r>
  <r>
    <n v="4947"/>
    <x v="16"/>
    <x v="0"/>
    <x v="0"/>
    <x v="2"/>
    <n v="5231.8999999999996"/>
    <s v="Pontszám"/>
    <s v="Direkt"/>
    <s v="Y-transz1"/>
  </r>
  <r>
    <n v="4948"/>
    <x v="17"/>
    <x v="0"/>
    <x v="0"/>
    <x v="2"/>
    <n v="3997.8"/>
    <s v="Pontszám"/>
    <s v="Direkt"/>
    <s v="Y-transz1"/>
  </r>
  <r>
    <n v="4949"/>
    <x v="18"/>
    <x v="0"/>
    <x v="0"/>
    <x v="2"/>
    <n v="-163.80000000000001"/>
    <s v="Pontszám"/>
    <s v="Direkt"/>
    <s v="Y-transz1"/>
  </r>
  <r>
    <n v="4950"/>
    <x v="19"/>
    <x v="0"/>
    <x v="0"/>
    <x v="2"/>
    <n v="-4693.3999999999996"/>
    <s v="Pontszám"/>
    <s v="Direkt"/>
    <s v="Y-transz1"/>
  </r>
  <r>
    <n v="4951"/>
    <x v="20"/>
    <x v="0"/>
    <x v="0"/>
    <x v="2"/>
    <n v="76"/>
    <s v="Pontszám"/>
    <s v="Direkt"/>
    <s v="Y-transz1"/>
  </r>
  <r>
    <n v="4952"/>
    <x v="21"/>
    <x v="0"/>
    <x v="0"/>
    <x v="2"/>
    <n v="75.8"/>
    <s v="Pontszám"/>
    <s v="Direkt"/>
    <s v="Y-transz1"/>
  </r>
  <r>
    <n v="4953"/>
    <x v="22"/>
    <x v="0"/>
    <x v="0"/>
    <x v="2"/>
    <n v="75.900000000000006"/>
    <s v="Pontszám"/>
    <s v="Direkt"/>
    <s v="Y-transz1"/>
  </r>
  <r>
    <n v="4954"/>
    <x v="23"/>
    <x v="0"/>
    <x v="0"/>
    <x v="2"/>
    <n v="76"/>
    <s v="Pontszám"/>
    <s v="Direkt"/>
    <s v="Y-transz1"/>
  </r>
  <r>
    <n v="4955"/>
    <x v="24"/>
    <x v="0"/>
    <x v="0"/>
    <x v="2"/>
    <n v="4316.3999999999996"/>
    <s v="Pontszám"/>
    <s v="Direkt"/>
    <s v="Y-transz1"/>
  </r>
  <r>
    <n v="4956"/>
    <x v="25"/>
    <x v="0"/>
    <x v="0"/>
    <x v="2"/>
    <n v="76.099999999999994"/>
    <s v="Pontszám"/>
    <s v="Direkt"/>
    <s v="Y-transz1"/>
  </r>
  <r>
    <n v="4957"/>
    <x v="26"/>
    <x v="0"/>
    <x v="0"/>
    <x v="2"/>
    <n v="76.099999999999994"/>
    <s v="Pontszám"/>
    <s v="Direkt"/>
    <s v="Y-transz1"/>
  </r>
  <r>
    <n v="4958"/>
    <x v="27"/>
    <x v="0"/>
    <x v="0"/>
    <x v="2"/>
    <n v="75.900000000000006"/>
    <s v="Pontszám"/>
    <s v="Direkt"/>
    <s v="Y-transz1"/>
  </r>
  <r>
    <n v="4959"/>
    <x v="28"/>
    <x v="0"/>
    <x v="0"/>
    <x v="2"/>
    <n v="-819.7"/>
    <s v="Pontszám"/>
    <s v="Direkt"/>
    <s v="Y-transz1"/>
  </r>
  <r>
    <n v="4960"/>
    <x v="0"/>
    <x v="0"/>
    <x v="0"/>
    <x v="3"/>
    <n v="-0.72"/>
    <s v="%"/>
    <s v="Direkt"/>
    <s v="Y-transz1"/>
  </r>
  <r>
    <n v="4961"/>
    <x v="1"/>
    <x v="0"/>
    <x v="0"/>
    <x v="3"/>
    <n v="-0.72"/>
    <s v="%"/>
    <s v="Direkt"/>
    <s v="Y-transz1"/>
  </r>
  <r>
    <n v="4962"/>
    <x v="2"/>
    <x v="0"/>
    <x v="0"/>
    <x v="3"/>
    <n v="0.49"/>
    <s v="%"/>
    <s v="Direkt"/>
    <s v="Y-transz1"/>
  </r>
  <r>
    <n v="4963"/>
    <x v="3"/>
    <x v="0"/>
    <x v="0"/>
    <x v="3"/>
    <n v="0.01"/>
    <s v="%"/>
    <s v="Direkt"/>
    <s v="Y-transz1"/>
  </r>
  <r>
    <n v="4964"/>
    <x v="4"/>
    <x v="0"/>
    <x v="0"/>
    <x v="3"/>
    <n v="0.01"/>
    <s v="%"/>
    <s v="Direkt"/>
    <s v="Y-transz1"/>
  </r>
  <r>
    <n v="4965"/>
    <x v="5"/>
    <x v="0"/>
    <x v="0"/>
    <x v="3"/>
    <n v="-0.01"/>
    <s v="%"/>
    <s v="Direkt"/>
    <s v="Y-transz1"/>
  </r>
  <r>
    <n v="4966"/>
    <x v="6"/>
    <x v="0"/>
    <x v="0"/>
    <x v="3"/>
    <n v="0.01"/>
    <s v="%"/>
    <s v="Direkt"/>
    <s v="Y-transz1"/>
  </r>
  <r>
    <n v="4967"/>
    <x v="7"/>
    <x v="0"/>
    <x v="0"/>
    <x v="3"/>
    <n v="0.2"/>
    <s v="%"/>
    <s v="Direkt"/>
    <s v="Y-transz1"/>
  </r>
  <r>
    <n v="4968"/>
    <x v="8"/>
    <x v="0"/>
    <x v="0"/>
    <x v="3"/>
    <n v="0.01"/>
    <s v="%"/>
    <s v="Direkt"/>
    <s v="Y-transz1"/>
  </r>
  <r>
    <n v="4969"/>
    <x v="9"/>
    <x v="0"/>
    <x v="0"/>
    <x v="3"/>
    <n v="0.12"/>
    <s v="%"/>
    <s v="Direkt"/>
    <s v="Y-transz1"/>
  </r>
  <r>
    <n v="4970"/>
    <x v="10"/>
    <x v="0"/>
    <x v="0"/>
    <x v="3"/>
    <n v="-0.39"/>
    <s v="%"/>
    <s v="Direkt"/>
    <s v="Y-transz1"/>
  </r>
  <r>
    <n v="4971"/>
    <x v="11"/>
    <x v="0"/>
    <x v="0"/>
    <x v="3"/>
    <n v="0.01"/>
    <s v="%"/>
    <s v="Direkt"/>
    <s v="Y-transz1"/>
  </r>
  <r>
    <n v="4972"/>
    <x v="12"/>
    <x v="0"/>
    <x v="0"/>
    <x v="3"/>
    <n v="0.01"/>
    <s v="%"/>
    <s v="Direkt"/>
    <s v="Y-transz1"/>
  </r>
  <r>
    <n v="4973"/>
    <x v="13"/>
    <x v="0"/>
    <x v="0"/>
    <x v="3"/>
    <n v="-0.06"/>
    <s v="%"/>
    <s v="Direkt"/>
    <s v="Y-transz1"/>
  </r>
  <r>
    <n v="4974"/>
    <x v="14"/>
    <x v="0"/>
    <x v="0"/>
    <x v="3"/>
    <n v="0.2"/>
    <s v="%"/>
    <s v="Direkt"/>
    <s v="Y-transz1"/>
  </r>
  <r>
    <n v="4975"/>
    <x v="15"/>
    <x v="0"/>
    <x v="0"/>
    <x v="3"/>
    <n v="0.01"/>
    <s v="%"/>
    <s v="Direkt"/>
    <s v="Y-transz1"/>
  </r>
  <r>
    <n v="4976"/>
    <x v="16"/>
    <x v="0"/>
    <x v="0"/>
    <x v="3"/>
    <n v="0.51"/>
    <s v="%"/>
    <s v="Direkt"/>
    <s v="Y-transz1"/>
  </r>
  <r>
    <n v="4977"/>
    <x v="17"/>
    <x v="0"/>
    <x v="0"/>
    <x v="3"/>
    <n v="0.39"/>
    <s v="%"/>
    <s v="Direkt"/>
    <s v="Y-transz1"/>
  </r>
  <r>
    <n v="4978"/>
    <x v="18"/>
    <x v="0"/>
    <x v="0"/>
    <x v="3"/>
    <n v="-0.02"/>
    <s v="%"/>
    <s v="Direkt"/>
    <s v="Y-transz1"/>
  </r>
  <r>
    <n v="4979"/>
    <x v="19"/>
    <x v="0"/>
    <x v="0"/>
    <x v="3"/>
    <n v="-0.46"/>
    <s v="%"/>
    <s v="Direkt"/>
    <s v="Y-transz1"/>
  </r>
  <r>
    <n v="4980"/>
    <x v="20"/>
    <x v="0"/>
    <x v="0"/>
    <x v="3"/>
    <n v="0.01"/>
    <s v="%"/>
    <s v="Direkt"/>
    <s v="Y-transz1"/>
  </r>
  <r>
    <n v="4981"/>
    <x v="21"/>
    <x v="0"/>
    <x v="0"/>
    <x v="3"/>
    <n v="0.01"/>
    <s v="%"/>
    <s v="Direkt"/>
    <s v="Y-transz1"/>
  </r>
  <r>
    <n v="4982"/>
    <x v="22"/>
    <x v="0"/>
    <x v="0"/>
    <x v="3"/>
    <n v="0.01"/>
    <s v="%"/>
    <s v="Direkt"/>
    <s v="Y-transz1"/>
  </r>
  <r>
    <n v="4983"/>
    <x v="23"/>
    <x v="0"/>
    <x v="0"/>
    <x v="3"/>
    <n v="0.01"/>
    <s v="%"/>
    <s v="Direkt"/>
    <s v="Y-transz1"/>
  </r>
  <r>
    <n v="4984"/>
    <x v="24"/>
    <x v="0"/>
    <x v="0"/>
    <x v="3"/>
    <n v="0.42"/>
    <s v="%"/>
    <s v="Direkt"/>
    <s v="Y-transz1"/>
  </r>
  <r>
    <n v="4985"/>
    <x v="25"/>
    <x v="0"/>
    <x v="0"/>
    <x v="3"/>
    <n v="0.01"/>
    <s v="%"/>
    <s v="Direkt"/>
    <s v="Y-transz1"/>
  </r>
  <r>
    <n v="4986"/>
    <x v="26"/>
    <x v="0"/>
    <x v="0"/>
    <x v="3"/>
    <n v="0.01"/>
    <s v="%"/>
    <s v="Direkt"/>
    <s v="Y-transz1"/>
  </r>
  <r>
    <n v="4987"/>
    <x v="27"/>
    <x v="0"/>
    <x v="0"/>
    <x v="3"/>
    <n v="0.01"/>
    <s v="%"/>
    <s v="Direkt"/>
    <s v="Y-transz1"/>
  </r>
  <r>
    <n v="4988"/>
    <x v="28"/>
    <x v="0"/>
    <x v="0"/>
    <x v="3"/>
    <n v="-0.08"/>
    <s v="%"/>
    <s v="Direkt"/>
    <s v="Y-transz1"/>
  </r>
  <r>
    <n v="4989"/>
    <x v="0"/>
    <x v="1"/>
    <x v="0"/>
    <x v="0"/>
    <n v="1008098"/>
    <s v="Pontszám"/>
    <s v="Direkt"/>
    <s v="Y-transz1"/>
  </r>
  <r>
    <n v="4990"/>
    <x v="1"/>
    <x v="1"/>
    <x v="0"/>
    <x v="0"/>
    <n v="1008098"/>
    <s v="Pontszám"/>
    <s v="Direkt"/>
    <s v="Y-transz1"/>
  </r>
  <r>
    <n v="4991"/>
    <x v="2"/>
    <x v="1"/>
    <x v="0"/>
    <x v="0"/>
    <n v="1018790"/>
    <s v="Pontszám"/>
    <s v="Direkt"/>
    <s v="Y-transz1"/>
  </r>
  <r>
    <n v="4992"/>
    <x v="3"/>
    <x v="1"/>
    <x v="0"/>
    <x v="0"/>
    <n v="1010984"/>
    <s v="Pontszám"/>
    <s v="Direkt"/>
    <s v="Y-transz1"/>
  </r>
  <r>
    <n v="4993"/>
    <x v="4"/>
    <x v="1"/>
    <x v="0"/>
    <x v="0"/>
    <n v="1008066"/>
    <s v="Pontszám"/>
    <s v="Direkt"/>
    <s v="Y-transz1"/>
  </r>
  <r>
    <n v="4994"/>
    <x v="5"/>
    <x v="1"/>
    <x v="0"/>
    <x v="0"/>
    <n v="1013117"/>
    <s v="Pontszám"/>
    <s v="Direkt"/>
    <s v="Y-transz1"/>
  </r>
  <r>
    <n v="4995"/>
    <x v="6"/>
    <x v="1"/>
    <x v="0"/>
    <x v="0"/>
    <n v="1017861"/>
    <s v="Pontszám"/>
    <s v="Direkt"/>
    <s v="Y-transz1"/>
  </r>
  <r>
    <n v="4996"/>
    <x v="7"/>
    <x v="1"/>
    <x v="0"/>
    <x v="0"/>
    <n v="1013148"/>
    <s v="Pontszám"/>
    <s v="Direkt"/>
    <s v="Y-transz1"/>
  </r>
  <r>
    <n v="4997"/>
    <x v="8"/>
    <x v="1"/>
    <x v="0"/>
    <x v="0"/>
    <n v="1010596"/>
    <s v="Pontszám"/>
    <s v="Direkt"/>
    <s v="Y-transz1"/>
  </r>
  <r>
    <n v="4998"/>
    <x v="9"/>
    <x v="1"/>
    <x v="0"/>
    <x v="0"/>
    <n v="1014615"/>
    <s v="Pontszám"/>
    <s v="Direkt"/>
    <s v="Y-transz1"/>
  </r>
  <r>
    <n v="4999"/>
    <x v="10"/>
    <x v="1"/>
    <x v="0"/>
    <x v="0"/>
    <n v="1013380"/>
    <s v="Pontszám"/>
    <s v="Direkt"/>
    <s v="Y-transz1"/>
  </r>
  <r>
    <n v="5000"/>
    <x v="11"/>
    <x v="1"/>
    <x v="0"/>
    <x v="0"/>
    <n v="1018070"/>
    <s v="Pontszám"/>
    <s v="Direkt"/>
    <s v="Y-transz1"/>
  </r>
  <r>
    <n v="5001"/>
    <x v="12"/>
    <x v="1"/>
    <x v="0"/>
    <x v="0"/>
    <n v="1008827"/>
    <s v="Pontszám"/>
    <s v="Direkt"/>
    <s v="Y-transz1"/>
  </r>
  <r>
    <n v="5002"/>
    <x v="13"/>
    <x v="1"/>
    <x v="0"/>
    <x v="0"/>
    <n v="1013859"/>
    <s v="Pontszám"/>
    <s v="Direkt"/>
    <s v="Y-transz1"/>
  </r>
  <r>
    <n v="5003"/>
    <x v="14"/>
    <x v="1"/>
    <x v="0"/>
    <x v="0"/>
    <n v="1013844"/>
    <s v="Pontszám"/>
    <s v="Direkt"/>
    <s v="Y-transz1"/>
  </r>
  <r>
    <n v="5004"/>
    <x v="15"/>
    <x v="1"/>
    <x v="0"/>
    <x v="0"/>
    <n v="1005632"/>
    <s v="Pontszám"/>
    <s v="Direkt"/>
    <s v="Y-transz1"/>
  </r>
  <r>
    <n v="5005"/>
    <x v="16"/>
    <x v="1"/>
    <x v="0"/>
    <x v="0"/>
    <n v="1024491"/>
    <s v="Pontszám"/>
    <s v="Direkt"/>
    <s v="Y-transz1"/>
  </r>
  <r>
    <n v="5006"/>
    <x v="17"/>
    <x v="1"/>
    <x v="0"/>
    <x v="0"/>
    <n v="1016173"/>
    <s v="Pontszám"/>
    <s v="Direkt"/>
    <s v="Y-transz1"/>
  </r>
  <r>
    <n v="5007"/>
    <x v="18"/>
    <x v="1"/>
    <x v="0"/>
    <x v="0"/>
    <n v="1012295"/>
    <s v="Pontszám"/>
    <s v="Direkt"/>
    <s v="Y-transz1"/>
  </r>
  <r>
    <n v="5008"/>
    <x v="19"/>
    <x v="1"/>
    <x v="0"/>
    <x v="0"/>
    <n v="1012147"/>
    <s v="Pontszám"/>
    <s v="Direkt"/>
    <s v="Y-transz1"/>
  </r>
  <r>
    <n v="5009"/>
    <x v="20"/>
    <x v="1"/>
    <x v="0"/>
    <x v="0"/>
    <n v="1016054"/>
    <s v="Pontszám"/>
    <s v="Direkt"/>
    <s v="Y-transz1"/>
  </r>
  <r>
    <n v="5010"/>
    <x v="21"/>
    <x v="1"/>
    <x v="0"/>
    <x v="0"/>
    <n v="1011585"/>
    <s v="Pontszám"/>
    <s v="Direkt"/>
    <s v="Y-transz1"/>
  </r>
  <r>
    <n v="5011"/>
    <x v="22"/>
    <x v="1"/>
    <x v="0"/>
    <x v="0"/>
    <n v="1012930"/>
    <s v="Pontszám"/>
    <s v="Direkt"/>
    <s v="Y-transz1"/>
  </r>
  <r>
    <n v="5012"/>
    <x v="23"/>
    <x v="1"/>
    <x v="0"/>
    <x v="0"/>
    <n v="1015568"/>
    <s v="Pontszám"/>
    <s v="Direkt"/>
    <s v="Y-transz1"/>
  </r>
  <r>
    <n v="5013"/>
    <x v="24"/>
    <x v="1"/>
    <x v="0"/>
    <x v="0"/>
    <n v="1016438"/>
    <s v="Pontszám"/>
    <s v="Direkt"/>
    <s v="Y-transz1"/>
  </r>
  <r>
    <n v="5014"/>
    <x v="25"/>
    <x v="1"/>
    <x v="0"/>
    <x v="0"/>
    <n v="1016077"/>
    <s v="Pontszám"/>
    <s v="Direkt"/>
    <s v="Y-transz1"/>
  </r>
  <r>
    <n v="5015"/>
    <x v="26"/>
    <x v="1"/>
    <x v="0"/>
    <x v="0"/>
    <n v="1015970"/>
    <s v="Pontszám"/>
    <s v="Direkt"/>
    <s v="Y-transz1"/>
  </r>
  <r>
    <n v="5016"/>
    <x v="27"/>
    <x v="1"/>
    <x v="0"/>
    <x v="0"/>
    <n v="1013728"/>
    <s v="Pontszám"/>
    <s v="Direkt"/>
    <s v="Y-transz1"/>
  </r>
  <r>
    <n v="5017"/>
    <x v="28"/>
    <x v="1"/>
    <x v="0"/>
    <x v="0"/>
    <n v="1012048"/>
    <s v="Pontszám"/>
    <s v="Direkt"/>
    <s v="Y-transz1"/>
  </r>
  <r>
    <n v="5018"/>
    <x v="0"/>
    <x v="1"/>
    <x v="0"/>
    <x v="1"/>
    <n v="1015097.9"/>
    <s v="Pontszám"/>
    <s v="Direkt"/>
    <s v="Y-transz1"/>
  </r>
  <r>
    <n v="5019"/>
    <x v="1"/>
    <x v="1"/>
    <x v="0"/>
    <x v="1"/>
    <n v="1015097.9"/>
    <s v="Pontszám"/>
    <s v="Direkt"/>
    <s v="Y-transz1"/>
  </r>
  <r>
    <n v="5020"/>
    <x v="2"/>
    <x v="1"/>
    <x v="0"/>
    <x v="1"/>
    <n v="1015791.1"/>
    <s v="Pontszám"/>
    <s v="Direkt"/>
    <s v="Y-transz1"/>
  </r>
  <r>
    <n v="5021"/>
    <x v="3"/>
    <x v="1"/>
    <x v="0"/>
    <x v="1"/>
    <n v="1011354.5"/>
    <s v="Pontszám"/>
    <s v="Direkt"/>
    <s v="Y-transz1"/>
  </r>
  <r>
    <n v="5022"/>
    <x v="4"/>
    <x v="1"/>
    <x v="0"/>
    <x v="1"/>
    <n v="1008435.4"/>
    <s v="Pontszám"/>
    <s v="Direkt"/>
    <s v="Y-transz1"/>
  </r>
  <r>
    <n v="5023"/>
    <x v="5"/>
    <x v="1"/>
    <x v="0"/>
    <x v="1"/>
    <n v="1010977.9"/>
    <s v="Pontszám"/>
    <s v="Direkt"/>
    <s v="Y-transz1"/>
  </r>
  <r>
    <n v="5024"/>
    <x v="6"/>
    <x v="1"/>
    <x v="0"/>
    <x v="1"/>
    <n v="1018232"/>
    <s v="Pontszám"/>
    <s v="Direkt"/>
    <s v="Y-transz1"/>
  </r>
  <r>
    <n v="5025"/>
    <x v="7"/>
    <x v="1"/>
    <x v="0"/>
    <x v="1"/>
    <n v="1010993.4"/>
    <s v="Pontszám"/>
    <s v="Direkt"/>
    <s v="Y-transz1"/>
  </r>
  <r>
    <n v="5026"/>
    <x v="8"/>
    <x v="1"/>
    <x v="0"/>
    <x v="1"/>
    <n v="1010966.4"/>
    <s v="Pontszám"/>
    <s v="Direkt"/>
    <s v="Y-transz1"/>
  </r>
  <r>
    <n v="5027"/>
    <x v="9"/>
    <x v="1"/>
    <x v="0"/>
    <x v="1"/>
    <n v="1012442.9"/>
    <s v="Pontszám"/>
    <s v="Direkt"/>
    <s v="Y-transz1"/>
  </r>
  <r>
    <n v="5028"/>
    <x v="10"/>
    <x v="1"/>
    <x v="0"/>
    <x v="1"/>
    <n v="1013991"/>
    <s v="Pontszám"/>
    <s v="Direkt"/>
    <s v="Y-transz1"/>
  </r>
  <r>
    <n v="5029"/>
    <x v="11"/>
    <x v="1"/>
    <x v="0"/>
    <x v="1"/>
    <n v="1018441.1"/>
    <s v="Pontszám"/>
    <s v="Direkt"/>
    <s v="Y-transz1"/>
  </r>
  <r>
    <n v="5030"/>
    <x v="12"/>
    <x v="1"/>
    <x v="0"/>
    <x v="1"/>
    <n v="1005280.8"/>
    <s v="Pontszám"/>
    <s v="Direkt"/>
    <s v="Y-transz1"/>
  </r>
  <r>
    <n v="5031"/>
    <x v="13"/>
    <x v="1"/>
    <x v="0"/>
    <x v="1"/>
    <n v="1013324.7"/>
    <s v="Pontszám"/>
    <s v="Direkt"/>
    <s v="Y-transz1"/>
  </r>
  <r>
    <n v="5032"/>
    <x v="14"/>
    <x v="1"/>
    <x v="0"/>
    <x v="1"/>
    <n v="1011341.5"/>
    <s v="Pontszám"/>
    <s v="Direkt"/>
    <s v="Y-transz1"/>
  </r>
  <r>
    <n v="5033"/>
    <x v="15"/>
    <x v="1"/>
    <x v="0"/>
    <x v="1"/>
    <n v="1006000.6"/>
    <s v="Pontszám"/>
    <s v="Direkt"/>
    <s v="Y-transz1"/>
  </r>
  <r>
    <n v="5034"/>
    <x v="16"/>
    <x v="1"/>
    <x v="0"/>
    <x v="1"/>
    <n v="1016667"/>
    <s v="Pontszám"/>
    <s v="Direkt"/>
    <s v="Y-transz1"/>
  </r>
  <r>
    <n v="5035"/>
    <x v="17"/>
    <x v="1"/>
    <x v="0"/>
    <x v="1"/>
    <n v="1012506.4"/>
    <s v="Pontszám"/>
    <s v="Direkt"/>
    <s v="Y-transz1"/>
  </r>
  <r>
    <n v="5036"/>
    <x v="18"/>
    <x v="1"/>
    <x v="0"/>
    <x v="1"/>
    <n v="1012542.4"/>
    <s v="Pontszám"/>
    <s v="Direkt"/>
    <s v="Y-transz1"/>
  </r>
  <r>
    <n v="5037"/>
    <x v="19"/>
    <x v="1"/>
    <x v="0"/>
    <x v="1"/>
    <n v="1021396.2"/>
    <s v="Pontszám"/>
    <s v="Direkt"/>
    <s v="Y-transz1"/>
  </r>
  <r>
    <n v="5038"/>
    <x v="20"/>
    <x v="1"/>
    <x v="0"/>
    <x v="1"/>
    <n v="1016423.4"/>
    <s v="Pontszám"/>
    <s v="Direkt"/>
    <s v="Y-transz1"/>
  </r>
  <r>
    <n v="5039"/>
    <x v="21"/>
    <x v="1"/>
    <x v="0"/>
    <x v="1"/>
    <n v="1010652.8"/>
    <s v="Pontszám"/>
    <s v="Direkt"/>
    <s v="Y-transz1"/>
  </r>
  <r>
    <n v="5040"/>
    <x v="22"/>
    <x v="1"/>
    <x v="0"/>
    <x v="1"/>
    <n v="1013765.9"/>
    <s v="Pontszám"/>
    <s v="Direkt"/>
    <s v="Y-transz1"/>
  </r>
  <r>
    <n v="5041"/>
    <x v="23"/>
    <x v="1"/>
    <x v="0"/>
    <x v="1"/>
    <n v="1015942.7"/>
    <s v="Pontszám"/>
    <s v="Direkt"/>
    <s v="Y-transz1"/>
  </r>
  <r>
    <n v="5042"/>
    <x v="24"/>
    <x v="1"/>
    <x v="0"/>
    <x v="1"/>
    <n v="1014614.7"/>
    <s v="Pontszám"/>
    <s v="Direkt"/>
    <s v="Y-transz1"/>
  </r>
  <r>
    <n v="5043"/>
    <x v="25"/>
    <x v="1"/>
    <x v="0"/>
    <x v="1"/>
    <n v="1016449.4"/>
    <s v="Pontszám"/>
    <s v="Direkt"/>
    <s v="Y-transz1"/>
  </r>
  <r>
    <n v="5044"/>
    <x v="26"/>
    <x v="1"/>
    <x v="0"/>
    <x v="1"/>
    <n v="1016342.3"/>
    <s v="Pontszám"/>
    <s v="Direkt"/>
    <s v="Y-transz1"/>
  </r>
  <r>
    <n v="5045"/>
    <x v="27"/>
    <x v="1"/>
    <x v="0"/>
    <x v="1"/>
    <n v="1014099.5"/>
    <s v="Pontszám"/>
    <s v="Direkt"/>
    <s v="Y-transz1"/>
  </r>
  <r>
    <n v="5046"/>
    <x v="28"/>
    <x v="1"/>
    <x v="0"/>
    <x v="1"/>
    <n v="1013317.2"/>
    <s v="Pontszám"/>
    <s v="Direkt"/>
    <s v="Y-transz1"/>
  </r>
  <r>
    <n v="5047"/>
    <x v="0"/>
    <x v="1"/>
    <x v="0"/>
    <x v="2"/>
    <n v="-6999.9"/>
    <s v="Pontszám"/>
    <s v="Direkt"/>
    <s v="Y-transz1"/>
  </r>
  <r>
    <n v="5048"/>
    <x v="1"/>
    <x v="1"/>
    <x v="0"/>
    <x v="2"/>
    <n v="-6999.9"/>
    <s v="Pontszám"/>
    <s v="Direkt"/>
    <s v="Y-transz1"/>
  </r>
  <r>
    <n v="5049"/>
    <x v="2"/>
    <x v="1"/>
    <x v="0"/>
    <x v="2"/>
    <n v="2998.9"/>
    <s v="Pontszám"/>
    <s v="Direkt"/>
    <s v="Y-transz1"/>
  </r>
  <r>
    <n v="5050"/>
    <x v="3"/>
    <x v="1"/>
    <x v="0"/>
    <x v="2"/>
    <n v="-370.5"/>
    <s v="Pontszám"/>
    <s v="Direkt"/>
    <s v="Y-transz1"/>
  </r>
  <r>
    <n v="5051"/>
    <x v="4"/>
    <x v="1"/>
    <x v="0"/>
    <x v="2"/>
    <n v="-369.4"/>
    <s v="Pontszám"/>
    <s v="Direkt"/>
    <s v="Y-transz1"/>
  </r>
  <r>
    <n v="5052"/>
    <x v="5"/>
    <x v="1"/>
    <x v="0"/>
    <x v="2"/>
    <n v="2139.1"/>
    <s v="Pontszám"/>
    <s v="Direkt"/>
    <s v="Y-transz1"/>
  </r>
  <r>
    <n v="5053"/>
    <x v="6"/>
    <x v="1"/>
    <x v="0"/>
    <x v="2"/>
    <n v="-371"/>
    <s v="Pontszám"/>
    <s v="Direkt"/>
    <s v="Y-transz1"/>
  </r>
  <r>
    <n v="5054"/>
    <x v="7"/>
    <x v="1"/>
    <x v="0"/>
    <x v="2"/>
    <n v="2154.6"/>
    <s v="Pontszám"/>
    <s v="Direkt"/>
    <s v="Y-transz1"/>
  </r>
  <r>
    <n v="5055"/>
    <x v="8"/>
    <x v="1"/>
    <x v="0"/>
    <x v="2"/>
    <n v="-370.4"/>
    <s v="Pontszám"/>
    <s v="Direkt"/>
    <s v="Y-transz1"/>
  </r>
  <r>
    <n v="5056"/>
    <x v="9"/>
    <x v="1"/>
    <x v="0"/>
    <x v="2"/>
    <n v="2172.1"/>
    <s v="Pontszám"/>
    <s v="Direkt"/>
    <s v="Y-transz1"/>
  </r>
  <r>
    <n v="5057"/>
    <x v="10"/>
    <x v="1"/>
    <x v="0"/>
    <x v="2"/>
    <n v="-611"/>
    <s v="Pontszám"/>
    <s v="Direkt"/>
    <s v="Y-transz1"/>
  </r>
  <r>
    <n v="5058"/>
    <x v="11"/>
    <x v="1"/>
    <x v="0"/>
    <x v="2"/>
    <n v="-371.1"/>
    <s v="Pontszám"/>
    <s v="Direkt"/>
    <s v="Y-transz1"/>
  </r>
  <r>
    <n v="5059"/>
    <x v="12"/>
    <x v="1"/>
    <x v="0"/>
    <x v="2"/>
    <n v="3546.2"/>
    <s v="Pontszám"/>
    <s v="Direkt"/>
    <s v="Y-transz1"/>
  </r>
  <r>
    <n v="5060"/>
    <x v="13"/>
    <x v="1"/>
    <x v="0"/>
    <x v="2"/>
    <n v="534.29999999999995"/>
    <s v="Pontszám"/>
    <s v="Direkt"/>
    <s v="Y-transz1"/>
  </r>
  <r>
    <n v="5061"/>
    <x v="14"/>
    <x v="1"/>
    <x v="0"/>
    <x v="2"/>
    <n v="2502.5"/>
    <s v="Pontszám"/>
    <s v="Direkt"/>
    <s v="Y-transz1"/>
  </r>
  <r>
    <n v="5062"/>
    <x v="15"/>
    <x v="1"/>
    <x v="0"/>
    <x v="2"/>
    <n v="-368.6"/>
    <s v="Pontszám"/>
    <s v="Direkt"/>
    <s v="Y-transz1"/>
  </r>
  <r>
    <n v="5063"/>
    <x v="16"/>
    <x v="1"/>
    <x v="0"/>
    <x v="2"/>
    <n v="7824"/>
    <s v="Pontszám"/>
    <s v="Direkt"/>
    <s v="Y-transz1"/>
  </r>
  <r>
    <n v="5064"/>
    <x v="17"/>
    <x v="1"/>
    <x v="0"/>
    <x v="2"/>
    <n v="3666.6"/>
    <s v="Pontszám"/>
    <s v="Direkt"/>
    <s v="Y-transz1"/>
  </r>
  <r>
    <n v="5065"/>
    <x v="18"/>
    <x v="1"/>
    <x v="0"/>
    <x v="2"/>
    <n v="-247.4"/>
    <s v="Pontszám"/>
    <s v="Direkt"/>
    <s v="Y-transz1"/>
  </r>
  <r>
    <n v="5066"/>
    <x v="19"/>
    <x v="1"/>
    <x v="0"/>
    <x v="2"/>
    <n v="-9249.2000000000007"/>
    <s v="Pontszám"/>
    <s v="Direkt"/>
    <s v="Y-transz1"/>
  </r>
  <r>
    <n v="5067"/>
    <x v="20"/>
    <x v="1"/>
    <x v="0"/>
    <x v="2"/>
    <n v="-369.4"/>
    <s v="Pontszám"/>
    <s v="Direkt"/>
    <s v="Y-transz1"/>
  </r>
  <r>
    <n v="5068"/>
    <x v="21"/>
    <x v="1"/>
    <x v="0"/>
    <x v="2"/>
    <n v="932.2"/>
    <s v="Pontszám"/>
    <s v="Direkt"/>
    <s v="Y-transz1"/>
  </r>
  <r>
    <n v="5069"/>
    <x v="22"/>
    <x v="1"/>
    <x v="0"/>
    <x v="2"/>
    <n v="-835.9"/>
    <s v="Pontszám"/>
    <s v="Direkt"/>
    <s v="Y-transz1"/>
  </r>
  <r>
    <n v="5070"/>
    <x v="23"/>
    <x v="1"/>
    <x v="0"/>
    <x v="2"/>
    <n v="-374.7"/>
    <s v="Pontszám"/>
    <s v="Direkt"/>
    <s v="Y-transz1"/>
  </r>
  <r>
    <n v="5071"/>
    <x v="24"/>
    <x v="1"/>
    <x v="0"/>
    <x v="2"/>
    <n v="1823.3"/>
    <s v="Pontszám"/>
    <s v="Direkt"/>
    <s v="Y-transz1"/>
  </r>
  <r>
    <n v="5072"/>
    <x v="25"/>
    <x v="1"/>
    <x v="0"/>
    <x v="2"/>
    <n v="-372.4"/>
    <s v="Pontszám"/>
    <s v="Direkt"/>
    <s v="Y-transz1"/>
  </r>
  <r>
    <n v="5073"/>
    <x v="26"/>
    <x v="1"/>
    <x v="0"/>
    <x v="2"/>
    <n v="-372.3"/>
    <s v="Pontszám"/>
    <s v="Direkt"/>
    <s v="Y-transz1"/>
  </r>
  <r>
    <n v="5074"/>
    <x v="27"/>
    <x v="1"/>
    <x v="0"/>
    <x v="2"/>
    <n v="-371.5"/>
    <s v="Pontszám"/>
    <s v="Direkt"/>
    <s v="Y-transz1"/>
  </r>
  <r>
    <n v="5075"/>
    <x v="28"/>
    <x v="1"/>
    <x v="0"/>
    <x v="2"/>
    <n v="-1269.2"/>
    <s v="Pontszám"/>
    <s v="Direkt"/>
    <s v="Y-transz1"/>
  </r>
  <r>
    <n v="5076"/>
    <x v="0"/>
    <x v="1"/>
    <x v="0"/>
    <x v="3"/>
    <n v="-0.69"/>
    <s v="%"/>
    <s v="Direkt"/>
    <s v="Y-transz1"/>
  </r>
  <r>
    <n v="5077"/>
    <x v="1"/>
    <x v="1"/>
    <x v="0"/>
    <x v="3"/>
    <n v="-0.69"/>
    <s v="%"/>
    <s v="Direkt"/>
    <s v="Y-transz1"/>
  </r>
  <r>
    <n v="5078"/>
    <x v="2"/>
    <x v="1"/>
    <x v="0"/>
    <x v="3"/>
    <n v="0.28999999999999998"/>
    <s v="%"/>
    <s v="Direkt"/>
    <s v="Y-transz1"/>
  </r>
  <r>
    <n v="5079"/>
    <x v="3"/>
    <x v="1"/>
    <x v="0"/>
    <x v="3"/>
    <n v="-0.04"/>
    <s v="%"/>
    <s v="Direkt"/>
    <s v="Y-transz1"/>
  </r>
  <r>
    <n v="5080"/>
    <x v="4"/>
    <x v="1"/>
    <x v="0"/>
    <x v="3"/>
    <n v="-0.04"/>
    <s v="%"/>
    <s v="Direkt"/>
    <s v="Y-transz1"/>
  </r>
  <r>
    <n v="5081"/>
    <x v="5"/>
    <x v="1"/>
    <x v="0"/>
    <x v="3"/>
    <n v="0.21"/>
    <s v="%"/>
    <s v="Direkt"/>
    <s v="Y-transz1"/>
  </r>
  <r>
    <n v="5082"/>
    <x v="6"/>
    <x v="1"/>
    <x v="0"/>
    <x v="3"/>
    <n v="-0.04"/>
    <s v="%"/>
    <s v="Direkt"/>
    <s v="Y-transz1"/>
  </r>
  <r>
    <n v="5083"/>
    <x v="7"/>
    <x v="1"/>
    <x v="0"/>
    <x v="3"/>
    <n v="0.21"/>
    <s v="%"/>
    <s v="Direkt"/>
    <s v="Y-transz1"/>
  </r>
  <r>
    <n v="5084"/>
    <x v="8"/>
    <x v="1"/>
    <x v="0"/>
    <x v="3"/>
    <n v="-0.04"/>
    <s v="%"/>
    <s v="Direkt"/>
    <s v="Y-transz1"/>
  </r>
  <r>
    <n v="5085"/>
    <x v="9"/>
    <x v="1"/>
    <x v="0"/>
    <x v="3"/>
    <n v="0.21"/>
    <s v="%"/>
    <s v="Direkt"/>
    <s v="Y-transz1"/>
  </r>
  <r>
    <n v="5086"/>
    <x v="10"/>
    <x v="1"/>
    <x v="0"/>
    <x v="3"/>
    <n v="-0.06"/>
    <s v="%"/>
    <s v="Direkt"/>
    <s v="Y-transz1"/>
  </r>
  <r>
    <n v="5087"/>
    <x v="11"/>
    <x v="1"/>
    <x v="0"/>
    <x v="3"/>
    <n v="-0.04"/>
    <s v="%"/>
    <s v="Direkt"/>
    <s v="Y-transz1"/>
  </r>
  <r>
    <n v="5088"/>
    <x v="12"/>
    <x v="1"/>
    <x v="0"/>
    <x v="3"/>
    <n v="0.35"/>
    <s v="%"/>
    <s v="Direkt"/>
    <s v="Y-transz1"/>
  </r>
  <r>
    <n v="5089"/>
    <x v="13"/>
    <x v="1"/>
    <x v="0"/>
    <x v="3"/>
    <n v="0.05"/>
    <s v="%"/>
    <s v="Direkt"/>
    <s v="Y-transz1"/>
  </r>
  <r>
    <n v="5090"/>
    <x v="14"/>
    <x v="1"/>
    <x v="0"/>
    <x v="3"/>
    <n v="0.25"/>
    <s v="%"/>
    <s v="Direkt"/>
    <s v="Y-transz1"/>
  </r>
  <r>
    <n v="5091"/>
    <x v="15"/>
    <x v="1"/>
    <x v="0"/>
    <x v="3"/>
    <n v="-0.04"/>
    <s v="%"/>
    <s v="Direkt"/>
    <s v="Y-transz1"/>
  </r>
  <r>
    <n v="5092"/>
    <x v="16"/>
    <x v="1"/>
    <x v="0"/>
    <x v="3"/>
    <n v="0.76"/>
    <s v="%"/>
    <s v="Direkt"/>
    <s v="Y-transz1"/>
  </r>
  <r>
    <n v="5093"/>
    <x v="17"/>
    <x v="1"/>
    <x v="0"/>
    <x v="3"/>
    <n v="0.36"/>
    <s v="%"/>
    <s v="Direkt"/>
    <s v="Y-transz1"/>
  </r>
  <r>
    <n v="5094"/>
    <x v="18"/>
    <x v="1"/>
    <x v="0"/>
    <x v="3"/>
    <n v="-0.02"/>
    <s v="%"/>
    <s v="Direkt"/>
    <s v="Y-transz1"/>
  </r>
  <r>
    <n v="5095"/>
    <x v="19"/>
    <x v="1"/>
    <x v="0"/>
    <x v="3"/>
    <n v="-0.91"/>
    <s v="%"/>
    <s v="Direkt"/>
    <s v="Y-transz1"/>
  </r>
  <r>
    <n v="5096"/>
    <x v="20"/>
    <x v="1"/>
    <x v="0"/>
    <x v="3"/>
    <n v="-0.04"/>
    <s v="%"/>
    <s v="Direkt"/>
    <s v="Y-transz1"/>
  </r>
  <r>
    <n v="5097"/>
    <x v="21"/>
    <x v="1"/>
    <x v="0"/>
    <x v="3"/>
    <n v="0.09"/>
    <s v="%"/>
    <s v="Direkt"/>
    <s v="Y-transz1"/>
  </r>
  <r>
    <n v="5098"/>
    <x v="22"/>
    <x v="1"/>
    <x v="0"/>
    <x v="3"/>
    <n v="-0.08"/>
    <s v="%"/>
    <s v="Direkt"/>
    <s v="Y-transz1"/>
  </r>
  <r>
    <n v="5099"/>
    <x v="23"/>
    <x v="1"/>
    <x v="0"/>
    <x v="3"/>
    <n v="-0.04"/>
    <s v="%"/>
    <s v="Direkt"/>
    <s v="Y-transz1"/>
  </r>
  <r>
    <n v="5100"/>
    <x v="24"/>
    <x v="1"/>
    <x v="0"/>
    <x v="3"/>
    <n v="0.18"/>
    <s v="%"/>
    <s v="Direkt"/>
    <s v="Y-transz1"/>
  </r>
  <r>
    <n v="5101"/>
    <x v="25"/>
    <x v="1"/>
    <x v="0"/>
    <x v="3"/>
    <n v="-0.04"/>
    <s v="%"/>
    <s v="Direkt"/>
    <s v="Y-transz1"/>
  </r>
  <r>
    <n v="5102"/>
    <x v="26"/>
    <x v="1"/>
    <x v="0"/>
    <x v="3"/>
    <n v="-0.04"/>
    <s v="%"/>
    <s v="Direkt"/>
    <s v="Y-transz1"/>
  </r>
  <r>
    <n v="5103"/>
    <x v="27"/>
    <x v="1"/>
    <x v="0"/>
    <x v="3"/>
    <n v="-0.04"/>
    <s v="%"/>
    <s v="Direkt"/>
    <s v="Y-transz1"/>
  </r>
  <r>
    <n v="5104"/>
    <x v="28"/>
    <x v="1"/>
    <x v="0"/>
    <x v="3"/>
    <n v="-0.13"/>
    <s v="%"/>
    <s v="Direkt"/>
    <s v="Y-transz1"/>
  </r>
  <r>
    <n v="5105"/>
    <x v="0"/>
    <x v="2"/>
    <x v="0"/>
    <x v="0"/>
    <n v="1008254"/>
    <s v="Pontszám"/>
    <s v="Direkt"/>
    <s v="Y-transz1"/>
  </r>
  <r>
    <n v="5106"/>
    <x v="1"/>
    <x v="2"/>
    <x v="0"/>
    <x v="0"/>
    <n v="1008254"/>
    <s v="Pontszám"/>
    <s v="Direkt"/>
    <s v="Y-transz1"/>
  </r>
  <r>
    <n v="5107"/>
    <x v="2"/>
    <x v="2"/>
    <x v="0"/>
    <x v="0"/>
    <n v="1019330"/>
    <s v="Pontszám"/>
    <s v="Direkt"/>
    <s v="Y-transz1"/>
  </r>
  <r>
    <n v="5108"/>
    <x v="3"/>
    <x v="2"/>
    <x v="0"/>
    <x v="0"/>
    <n v="1010518"/>
    <s v="Pontszám"/>
    <s v="Direkt"/>
    <s v="Y-transz1"/>
  </r>
  <r>
    <n v="5109"/>
    <x v="4"/>
    <x v="2"/>
    <x v="0"/>
    <x v="0"/>
    <n v="1008370"/>
    <s v="Pontszám"/>
    <s v="Direkt"/>
    <s v="Y-transz1"/>
  </r>
  <r>
    <n v="5110"/>
    <x v="5"/>
    <x v="2"/>
    <x v="0"/>
    <x v="0"/>
    <n v="1013294"/>
    <s v="Pontszám"/>
    <s v="Direkt"/>
    <s v="Y-transz1"/>
  </r>
  <r>
    <n v="5111"/>
    <x v="6"/>
    <x v="2"/>
    <x v="0"/>
    <x v="0"/>
    <n v="1018138"/>
    <s v="Pontszám"/>
    <s v="Direkt"/>
    <s v="Y-transz1"/>
  </r>
  <r>
    <n v="5112"/>
    <x v="7"/>
    <x v="2"/>
    <x v="0"/>
    <x v="0"/>
    <n v="1013231"/>
    <s v="Pontszám"/>
    <s v="Direkt"/>
    <s v="Y-transz1"/>
  </r>
  <r>
    <n v="5113"/>
    <x v="8"/>
    <x v="2"/>
    <x v="0"/>
    <x v="0"/>
    <n v="1011035"/>
    <s v="Pontszám"/>
    <s v="Direkt"/>
    <s v="Y-transz1"/>
  </r>
  <r>
    <n v="5114"/>
    <x v="9"/>
    <x v="2"/>
    <x v="0"/>
    <x v="0"/>
    <n v="1014904"/>
    <s v="Pontszám"/>
    <s v="Direkt"/>
    <s v="Y-transz1"/>
  </r>
  <r>
    <n v="5115"/>
    <x v="10"/>
    <x v="2"/>
    <x v="0"/>
    <x v="0"/>
    <n v="1014372"/>
    <s v="Pontszám"/>
    <s v="Direkt"/>
    <s v="Y-transz1"/>
  </r>
  <r>
    <n v="5116"/>
    <x v="11"/>
    <x v="2"/>
    <x v="0"/>
    <x v="0"/>
    <n v="1018139"/>
    <s v="Pontszám"/>
    <s v="Direkt"/>
    <s v="Y-transz1"/>
  </r>
  <r>
    <n v="5117"/>
    <x v="12"/>
    <x v="2"/>
    <x v="0"/>
    <x v="0"/>
    <n v="1009272"/>
    <s v="Pontszám"/>
    <s v="Direkt"/>
    <s v="Y-transz1"/>
  </r>
  <r>
    <n v="5118"/>
    <x v="13"/>
    <x v="2"/>
    <x v="0"/>
    <x v="0"/>
    <n v="1014399"/>
    <s v="Pontszám"/>
    <s v="Direkt"/>
    <s v="Y-transz1"/>
  </r>
  <r>
    <n v="5119"/>
    <x v="14"/>
    <x v="2"/>
    <x v="0"/>
    <x v="0"/>
    <n v="1014171"/>
    <s v="Pontszám"/>
    <s v="Direkt"/>
    <s v="Y-transz1"/>
  </r>
  <r>
    <n v="5120"/>
    <x v="15"/>
    <x v="2"/>
    <x v="0"/>
    <x v="0"/>
    <n v="1005589"/>
    <s v="Pontszám"/>
    <s v="Direkt"/>
    <s v="Y-transz1"/>
  </r>
  <r>
    <n v="5121"/>
    <x v="16"/>
    <x v="2"/>
    <x v="0"/>
    <x v="0"/>
    <n v="1027272"/>
    <s v="Pontszám"/>
    <s v="Direkt"/>
    <s v="Y-transz1"/>
  </r>
  <r>
    <n v="5122"/>
    <x v="17"/>
    <x v="2"/>
    <x v="0"/>
    <x v="0"/>
    <n v="1015847"/>
    <s v="Pontszám"/>
    <s v="Direkt"/>
    <s v="Y-transz1"/>
  </r>
  <r>
    <n v="5123"/>
    <x v="18"/>
    <x v="2"/>
    <x v="0"/>
    <x v="0"/>
    <n v="1012944"/>
    <s v="Pontszám"/>
    <s v="Direkt"/>
    <s v="Y-transz1"/>
  </r>
  <r>
    <n v="5124"/>
    <x v="19"/>
    <x v="2"/>
    <x v="0"/>
    <x v="0"/>
    <n v="1012541"/>
    <s v="Pontszám"/>
    <s v="Direkt"/>
    <s v="Y-transz1"/>
  </r>
  <r>
    <n v="5125"/>
    <x v="20"/>
    <x v="2"/>
    <x v="0"/>
    <x v="0"/>
    <n v="1016374"/>
    <s v="Pontszám"/>
    <s v="Direkt"/>
    <s v="Y-transz1"/>
  </r>
  <r>
    <n v="5126"/>
    <x v="21"/>
    <x v="2"/>
    <x v="0"/>
    <x v="0"/>
    <n v="1011123"/>
    <s v="Pontszám"/>
    <s v="Direkt"/>
    <s v="Y-transz1"/>
  </r>
  <r>
    <n v="5127"/>
    <x v="22"/>
    <x v="2"/>
    <x v="0"/>
    <x v="0"/>
    <n v="1012974"/>
    <s v="Pontszám"/>
    <s v="Direkt"/>
    <s v="Y-transz1"/>
  </r>
  <r>
    <n v="5128"/>
    <x v="23"/>
    <x v="2"/>
    <x v="0"/>
    <x v="0"/>
    <n v="1015166"/>
    <s v="Pontszám"/>
    <s v="Direkt"/>
    <s v="Y-transz1"/>
  </r>
  <r>
    <n v="5129"/>
    <x v="24"/>
    <x v="2"/>
    <x v="0"/>
    <x v="0"/>
    <n v="1016974"/>
    <s v="Pontszám"/>
    <s v="Direkt"/>
    <s v="Y-transz1"/>
  </r>
  <r>
    <n v="5130"/>
    <x v="25"/>
    <x v="2"/>
    <x v="0"/>
    <x v="0"/>
    <n v="1016482"/>
    <s v="Pontszám"/>
    <s v="Direkt"/>
    <s v="Y-transz1"/>
  </r>
  <r>
    <n v="5131"/>
    <x v="26"/>
    <x v="2"/>
    <x v="0"/>
    <x v="0"/>
    <n v="1016083"/>
    <s v="Pontszám"/>
    <s v="Direkt"/>
    <s v="Y-transz1"/>
  </r>
  <r>
    <n v="5132"/>
    <x v="27"/>
    <x v="2"/>
    <x v="0"/>
    <x v="0"/>
    <n v="1013972"/>
    <s v="Pontszám"/>
    <s v="Direkt"/>
    <s v="Y-transz1"/>
  </r>
  <r>
    <n v="5133"/>
    <x v="28"/>
    <x v="2"/>
    <x v="0"/>
    <x v="0"/>
    <n v="1012281"/>
    <s v="Pontszám"/>
    <s v="Direkt"/>
    <s v="Y-transz1"/>
  </r>
  <r>
    <n v="5134"/>
    <x v="0"/>
    <x v="2"/>
    <x v="0"/>
    <x v="1"/>
    <n v="1015905.2"/>
    <s v="Pontszám"/>
    <s v="Direkt"/>
    <s v="Y-transz1"/>
  </r>
  <r>
    <n v="5135"/>
    <x v="1"/>
    <x v="2"/>
    <x v="0"/>
    <x v="1"/>
    <n v="1015905.2"/>
    <s v="Pontszám"/>
    <s v="Direkt"/>
    <s v="Y-transz1"/>
  </r>
  <r>
    <n v="5136"/>
    <x v="2"/>
    <x v="2"/>
    <x v="0"/>
    <x v="1"/>
    <n v="1014971.9"/>
    <s v="Pontszám"/>
    <s v="Direkt"/>
    <s v="Y-transz1"/>
  </r>
  <r>
    <n v="5137"/>
    <x v="3"/>
    <x v="2"/>
    <x v="0"/>
    <x v="1"/>
    <n v="1010762.4"/>
    <s v="Pontszám"/>
    <s v="Direkt"/>
    <s v="Y-transz1"/>
  </r>
  <r>
    <n v="5138"/>
    <x v="4"/>
    <x v="2"/>
    <x v="0"/>
    <x v="1"/>
    <n v="1008613.9"/>
    <s v="Pontszám"/>
    <s v="Direkt"/>
    <s v="Y-transz1"/>
  </r>
  <r>
    <n v="5139"/>
    <x v="5"/>
    <x v="2"/>
    <x v="0"/>
    <x v="1"/>
    <n v="1011018.5"/>
    <s v="Pontszám"/>
    <s v="Direkt"/>
    <s v="Y-transz1"/>
  </r>
  <r>
    <n v="5140"/>
    <x v="6"/>
    <x v="2"/>
    <x v="0"/>
    <x v="1"/>
    <n v="1018384.3"/>
    <s v="Pontszám"/>
    <s v="Direkt"/>
    <s v="Y-transz1"/>
  </r>
  <r>
    <n v="5141"/>
    <x v="7"/>
    <x v="2"/>
    <x v="0"/>
    <x v="1"/>
    <n v="1010987"/>
    <s v="Pontszám"/>
    <s v="Direkt"/>
    <s v="Y-transz1"/>
  </r>
  <r>
    <n v="5142"/>
    <x v="8"/>
    <x v="2"/>
    <x v="0"/>
    <x v="1"/>
    <n v="1011279.5"/>
    <s v="Pontszám"/>
    <s v="Direkt"/>
    <s v="Y-transz1"/>
  </r>
  <r>
    <n v="5143"/>
    <x v="9"/>
    <x v="2"/>
    <x v="0"/>
    <x v="1"/>
    <n v="1015149.5"/>
    <s v="Pontszám"/>
    <s v="Direkt"/>
    <s v="Y-transz1"/>
  </r>
  <r>
    <n v="5144"/>
    <x v="10"/>
    <x v="2"/>
    <x v="0"/>
    <x v="1"/>
    <n v="1014997.4"/>
    <s v="Pontszám"/>
    <s v="Direkt"/>
    <s v="Y-transz1"/>
  </r>
  <r>
    <n v="5145"/>
    <x v="11"/>
    <x v="2"/>
    <x v="0"/>
    <x v="1"/>
    <n v="1018385.3"/>
    <s v="Pontszám"/>
    <s v="Direkt"/>
    <s v="Y-transz1"/>
  </r>
  <r>
    <n v="5146"/>
    <x v="12"/>
    <x v="2"/>
    <x v="0"/>
    <x v="1"/>
    <n v="1007905.2"/>
    <s v="Pontszám"/>
    <s v="Direkt"/>
    <s v="Y-transz1"/>
  </r>
  <r>
    <n v="5147"/>
    <x v="13"/>
    <x v="2"/>
    <x v="0"/>
    <x v="1"/>
    <n v="1012505.8"/>
    <s v="Pontszám"/>
    <s v="Direkt"/>
    <s v="Y-transz1"/>
  </r>
  <r>
    <n v="5148"/>
    <x v="14"/>
    <x v="2"/>
    <x v="0"/>
    <x v="1"/>
    <n v="1012536.3"/>
    <s v="Pontszám"/>
    <s v="Direkt"/>
    <s v="Y-transz1"/>
  </r>
  <r>
    <n v="5149"/>
    <x v="15"/>
    <x v="2"/>
    <x v="0"/>
    <x v="1"/>
    <n v="1005832.7"/>
    <s v="Pontszám"/>
    <s v="Direkt"/>
    <s v="Y-transz1"/>
  </r>
  <r>
    <n v="5150"/>
    <x v="16"/>
    <x v="2"/>
    <x v="0"/>
    <x v="1"/>
    <n v="1018009.2"/>
    <s v="Pontszám"/>
    <s v="Direkt"/>
    <s v="Y-transz1"/>
  </r>
  <r>
    <n v="5151"/>
    <x v="17"/>
    <x v="2"/>
    <x v="0"/>
    <x v="1"/>
    <n v="1013230"/>
    <s v="Pontszám"/>
    <s v="Direkt"/>
    <s v="Y-transz1"/>
  </r>
  <r>
    <n v="5152"/>
    <x v="18"/>
    <x v="2"/>
    <x v="0"/>
    <x v="1"/>
    <n v="1012003.7"/>
    <s v="Pontszám"/>
    <s v="Direkt"/>
    <s v="Y-transz1"/>
  </r>
  <r>
    <n v="5153"/>
    <x v="19"/>
    <x v="2"/>
    <x v="0"/>
    <x v="1"/>
    <n v="1021684.1"/>
    <s v="Pontszám"/>
    <s v="Direkt"/>
    <s v="Y-transz1"/>
  </r>
  <r>
    <n v="5154"/>
    <x v="20"/>
    <x v="2"/>
    <x v="0"/>
    <x v="1"/>
    <n v="1016619.8"/>
    <s v="Pontszám"/>
    <s v="Direkt"/>
    <s v="Y-transz1"/>
  </r>
  <r>
    <n v="5155"/>
    <x v="21"/>
    <x v="2"/>
    <x v="0"/>
    <x v="1"/>
    <n v="1011367.6"/>
    <s v="Pontszám"/>
    <s v="Direkt"/>
    <s v="Y-transz1"/>
  </r>
  <r>
    <n v="5156"/>
    <x v="22"/>
    <x v="2"/>
    <x v="0"/>
    <x v="1"/>
    <n v="1013283.5"/>
    <s v="Pontszám"/>
    <s v="Direkt"/>
    <s v="Y-transz1"/>
  </r>
  <r>
    <n v="5157"/>
    <x v="23"/>
    <x v="2"/>
    <x v="0"/>
    <x v="1"/>
    <n v="1015411.5"/>
    <s v="Pontszám"/>
    <s v="Direkt"/>
    <s v="Y-transz1"/>
  </r>
  <r>
    <n v="5158"/>
    <x v="24"/>
    <x v="2"/>
    <x v="0"/>
    <x v="1"/>
    <n v="1013793.6"/>
    <s v="Pontszám"/>
    <s v="Direkt"/>
    <s v="Y-transz1"/>
  </r>
  <r>
    <n v="5159"/>
    <x v="25"/>
    <x v="2"/>
    <x v="0"/>
    <x v="1"/>
    <n v="1016728.4"/>
    <s v="Pontszám"/>
    <s v="Direkt"/>
    <s v="Y-transz1"/>
  </r>
  <r>
    <n v="5160"/>
    <x v="26"/>
    <x v="2"/>
    <x v="0"/>
    <x v="1"/>
    <n v="1016328.8"/>
    <s v="Pontszám"/>
    <s v="Direkt"/>
    <s v="Y-transz1"/>
  </r>
  <r>
    <n v="5161"/>
    <x v="27"/>
    <x v="2"/>
    <x v="0"/>
    <x v="1"/>
    <n v="1014217.2"/>
    <s v="Pontszám"/>
    <s v="Direkt"/>
    <s v="Y-transz1"/>
  </r>
  <r>
    <n v="5162"/>
    <x v="28"/>
    <x v="2"/>
    <x v="0"/>
    <x v="1"/>
    <n v="1013485.6"/>
    <s v="Pontszám"/>
    <s v="Direkt"/>
    <s v="Y-transz1"/>
  </r>
  <r>
    <n v="5163"/>
    <x v="0"/>
    <x v="2"/>
    <x v="0"/>
    <x v="2"/>
    <n v="-7651.2"/>
    <s v="Pontszám"/>
    <s v="Direkt"/>
    <s v="Y-transz1"/>
  </r>
  <r>
    <n v="5164"/>
    <x v="1"/>
    <x v="2"/>
    <x v="0"/>
    <x v="2"/>
    <n v="-7651.2"/>
    <s v="Pontszám"/>
    <s v="Direkt"/>
    <s v="Y-transz1"/>
  </r>
  <r>
    <n v="5165"/>
    <x v="2"/>
    <x v="2"/>
    <x v="0"/>
    <x v="2"/>
    <n v="4358.1000000000004"/>
    <s v="Pontszám"/>
    <s v="Direkt"/>
    <s v="Y-transz1"/>
  </r>
  <r>
    <n v="5166"/>
    <x v="3"/>
    <x v="2"/>
    <x v="0"/>
    <x v="2"/>
    <n v="-244.4"/>
    <s v="Pontszám"/>
    <s v="Direkt"/>
    <s v="Y-transz1"/>
  </r>
  <r>
    <n v="5167"/>
    <x v="4"/>
    <x v="2"/>
    <x v="0"/>
    <x v="2"/>
    <n v="-243.9"/>
    <s v="Pontszám"/>
    <s v="Direkt"/>
    <s v="Y-transz1"/>
  </r>
  <r>
    <n v="5168"/>
    <x v="5"/>
    <x v="2"/>
    <x v="0"/>
    <x v="2"/>
    <n v="2275.5"/>
    <s v="Pontszám"/>
    <s v="Direkt"/>
    <s v="Y-transz1"/>
  </r>
  <r>
    <n v="5169"/>
    <x v="6"/>
    <x v="2"/>
    <x v="0"/>
    <x v="2"/>
    <n v="-246.3"/>
    <s v="Pontszám"/>
    <s v="Direkt"/>
    <s v="Y-transz1"/>
  </r>
  <r>
    <n v="5170"/>
    <x v="7"/>
    <x v="2"/>
    <x v="0"/>
    <x v="2"/>
    <n v="2244"/>
    <s v="Pontszám"/>
    <s v="Direkt"/>
    <s v="Y-transz1"/>
  </r>
  <r>
    <n v="5171"/>
    <x v="8"/>
    <x v="2"/>
    <x v="0"/>
    <x v="2"/>
    <n v="-244.5"/>
    <s v="Pontszám"/>
    <s v="Direkt"/>
    <s v="Y-transz1"/>
  </r>
  <r>
    <n v="5172"/>
    <x v="9"/>
    <x v="2"/>
    <x v="0"/>
    <x v="2"/>
    <n v="-245.5"/>
    <s v="Pontszám"/>
    <s v="Direkt"/>
    <s v="Y-transz1"/>
  </r>
  <r>
    <n v="5173"/>
    <x v="10"/>
    <x v="2"/>
    <x v="0"/>
    <x v="2"/>
    <n v="-625.4"/>
    <s v="Pontszám"/>
    <s v="Direkt"/>
    <s v="Y-transz1"/>
  </r>
  <r>
    <n v="5174"/>
    <x v="11"/>
    <x v="2"/>
    <x v="0"/>
    <x v="2"/>
    <n v="-246.3"/>
    <s v="Pontszám"/>
    <s v="Direkt"/>
    <s v="Y-transz1"/>
  </r>
  <r>
    <n v="5175"/>
    <x v="12"/>
    <x v="2"/>
    <x v="0"/>
    <x v="2"/>
    <n v="1366.8"/>
    <s v="Pontszám"/>
    <s v="Direkt"/>
    <s v="Y-transz1"/>
  </r>
  <r>
    <n v="5176"/>
    <x v="13"/>
    <x v="2"/>
    <x v="0"/>
    <x v="2"/>
    <n v="1893.2"/>
    <s v="Pontszám"/>
    <s v="Direkt"/>
    <s v="Y-transz1"/>
  </r>
  <r>
    <n v="5177"/>
    <x v="14"/>
    <x v="2"/>
    <x v="0"/>
    <x v="2"/>
    <n v="1634.7"/>
    <s v="Pontszám"/>
    <s v="Direkt"/>
    <s v="Y-transz1"/>
  </r>
  <r>
    <n v="5178"/>
    <x v="15"/>
    <x v="2"/>
    <x v="0"/>
    <x v="2"/>
    <n v="-243.7"/>
    <s v="Pontszám"/>
    <s v="Direkt"/>
    <s v="Y-transz1"/>
  </r>
  <r>
    <n v="5179"/>
    <x v="16"/>
    <x v="2"/>
    <x v="0"/>
    <x v="2"/>
    <n v="9262.7999999999993"/>
    <s v="Pontszám"/>
    <s v="Direkt"/>
    <s v="Y-transz1"/>
  </r>
  <r>
    <n v="5180"/>
    <x v="17"/>
    <x v="2"/>
    <x v="0"/>
    <x v="2"/>
    <n v="2617"/>
    <s v="Pontszám"/>
    <s v="Direkt"/>
    <s v="Y-transz1"/>
  </r>
  <r>
    <n v="5181"/>
    <x v="18"/>
    <x v="2"/>
    <x v="0"/>
    <x v="2"/>
    <n v="940.3"/>
    <s v="Pontszám"/>
    <s v="Direkt"/>
    <s v="Y-transz1"/>
  </r>
  <r>
    <n v="5182"/>
    <x v="19"/>
    <x v="2"/>
    <x v="0"/>
    <x v="2"/>
    <n v="-9143.1"/>
    <s v="Pontszám"/>
    <s v="Direkt"/>
    <s v="Y-transz1"/>
  </r>
  <r>
    <n v="5183"/>
    <x v="20"/>
    <x v="2"/>
    <x v="0"/>
    <x v="2"/>
    <n v="-245.8"/>
    <s v="Pontszám"/>
    <s v="Direkt"/>
    <s v="Y-transz1"/>
  </r>
  <r>
    <n v="5184"/>
    <x v="21"/>
    <x v="2"/>
    <x v="0"/>
    <x v="2"/>
    <n v="-244.6"/>
    <s v="Pontszám"/>
    <s v="Direkt"/>
    <s v="Y-transz1"/>
  </r>
  <r>
    <n v="5185"/>
    <x v="22"/>
    <x v="2"/>
    <x v="0"/>
    <x v="2"/>
    <n v="-309.5"/>
    <s v="Pontszám"/>
    <s v="Direkt"/>
    <s v="Y-transz1"/>
  </r>
  <r>
    <n v="5186"/>
    <x v="23"/>
    <x v="2"/>
    <x v="0"/>
    <x v="2"/>
    <n v="-245.5"/>
    <s v="Pontszám"/>
    <s v="Direkt"/>
    <s v="Y-transz1"/>
  </r>
  <r>
    <n v="5187"/>
    <x v="24"/>
    <x v="2"/>
    <x v="0"/>
    <x v="2"/>
    <n v="3180.4"/>
    <s v="Pontszám"/>
    <s v="Direkt"/>
    <s v="Y-transz1"/>
  </r>
  <r>
    <n v="5188"/>
    <x v="25"/>
    <x v="2"/>
    <x v="0"/>
    <x v="2"/>
    <n v="-246.4"/>
    <s v="Pontszám"/>
    <s v="Direkt"/>
    <s v="Y-transz1"/>
  </r>
  <r>
    <n v="5189"/>
    <x v="26"/>
    <x v="2"/>
    <x v="0"/>
    <x v="2"/>
    <n v="-245.8"/>
    <s v="Pontszám"/>
    <s v="Direkt"/>
    <s v="Y-transz1"/>
  </r>
  <r>
    <n v="5190"/>
    <x v="27"/>
    <x v="2"/>
    <x v="0"/>
    <x v="2"/>
    <n v="-245.2"/>
    <s v="Pontszám"/>
    <s v="Direkt"/>
    <s v="Y-transz1"/>
  </r>
  <r>
    <n v="5191"/>
    <x v="28"/>
    <x v="2"/>
    <x v="0"/>
    <x v="2"/>
    <n v="-1204.5999999999999"/>
    <s v="Pontszám"/>
    <s v="Direkt"/>
    <s v="Y-transz1"/>
  </r>
  <r>
    <n v="5192"/>
    <x v="0"/>
    <x v="2"/>
    <x v="0"/>
    <x v="3"/>
    <n v="-0.76"/>
    <s v="%"/>
    <s v="Direkt"/>
    <s v="Y-transz1"/>
  </r>
  <r>
    <n v="5193"/>
    <x v="1"/>
    <x v="2"/>
    <x v="0"/>
    <x v="3"/>
    <n v="-0.76"/>
    <s v="%"/>
    <s v="Direkt"/>
    <s v="Y-transz1"/>
  </r>
  <r>
    <n v="5194"/>
    <x v="2"/>
    <x v="2"/>
    <x v="0"/>
    <x v="3"/>
    <n v="0.43"/>
    <s v="%"/>
    <s v="Direkt"/>
    <s v="Y-transz1"/>
  </r>
  <r>
    <n v="5195"/>
    <x v="3"/>
    <x v="2"/>
    <x v="0"/>
    <x v="3"/>
    <n v="-0.02"/>
    <s v="%"/>
    <s v="Direkt"/>
    <s v="Y-transz1"/>
  </r>
  <r>
    <n v="5196"/>
    <x v="4"/>
    <x v="2"/>
    <x v="0"/>
    <x v="3"/>
    <n v="-0.02"/>
    <s v="%"/>
    <s v="Direkt"/>
    <s v="Y-transz1"/>
  </r>
  <r>
    <n v="5197"/>
    <x v="5"/>
    <x v="2"/>
    <x v="0"/>
    <x v="3"/>
    <n v="0.22"/>
    <s v="%"/>
    <s v="Direkt"/>
    <s v="Y-transz1"/>
  </r>
  <r>
    <n v="5198"/>
    <x v="6"/>
    <x v="2"/>
    <x v="0"/>
    <x v="3"/>
    <n v="-0.02"/>
    <s v="%"/>
    <s v="Direkt"/>
    <s v="Y-transz1"/>
  </r>
  <r>
    <n v="5199"/>
    <x v="7"/>
    <x v="2"/>
    <x v="0"/>
    <x v="3"/>
    <n v="0.22"/>
    <s v="%"/>
    <s v="Direkt"/>
    <s v="Y-transz1"/>
  </r>
  <r>
    <n v="5200"/>
    <x v="8"/>
    <x v="2"/>
    <x v="0"/>
    <x v="3"/>
    <n v="-0.02"/>
    <s v="%"/>
    <s v="Direkt"/>
    <s v="Y-transz1"/>
  </r>
  <r>
    <n v="5201"/>
    <x v="9"/>
    <x v="2"/>
    <x v="0"/>
    <x v="3"/>
    <n v="-0.02"/>
    <s v="%"/>
    <s v="Direkt"/>
    <s v="Y-transz1"/>
  </r>
  <r>
    <n v="5202"/>
    <x v="10"/>
    <x v="2"/>
    <x v="0"/>
    <x v="3"/>
    <n v="-0.06"/>
    <s v="%"/>
    <s v="Direkt"/>
    <s v="Y-transz1"/>
  </r>
  <r>
    <n v="5203"/>
    <x v="11"/>
    <x v="2"/>
    <x v="0"/>
    <x v="3"/>
    <n v="-0.02"/>
    <s v="%"/>
    <s v="Direkt"/>
    <s v="Y-transz1"/>
  </r>
  <r>
    <n v="5204"/>
    <x v="12"/>
    <x v="2"/>
    <x v="0"/>
    <x v="3"/>
    <n v="0.14000000000000001"/>
    <s v="%"/>
    <s v="Direkt"/>
    <s v="Y-transz1"/>
  </r>
  <r>
    <n v="5205"/>
    <x v="13"/>
    <x v="2"/>
    <x v="0"/>
    <x v="3"/>
    <n v="0.19"/>
    <s v="%"/>
    <s v="Direkt"/>
    <s v="Y-transz1"/>
  </r>
  <r>
    <n v="5206"/>
    <x v="14"/>
    <x v="2"/>
    <x v="0"/>
    <x v="3"/>
    <n v="0.16"/>
    <s v="%"/>
    <s v="Direkt"/>
    <s v="Y-transz1"/>
  </r>
  <r>
    <n v="5207"/>
    <x v="15"/>
    <x v="2"/>
    <x v="0"/>
    <x v="3"/>
    <n v="-0.02"/>
    <s v="%"/>
    <s v="Direkt"/>
    <s v="Y-transz1"/>
  </r>
  <r>
    <n v="5208"/>
    <x v="16"/>
    <x v="2"/>
    <x v="0"/>
    <x v="3"/>
    <n v="0.9"/>
    <s v="%"/>
    <s v="Direkt"/>
    <s v="Y-transz1"/>
  </r>
  <r>
    <n v="5209"/>
    <x v="17"/>
    <x v="2"/>
    <x v="0"/>
    <x v="3"/>
    <n v="0.26"/>
    <s v="%"/>
    <s v="Direkt"/>
    <s v="Y-transz1"/>
  </r>
  <r>
    <n v="5210"/>
    <x v="18"/>
    <x v="2"/>
    <x v="0"/>
    <x v="3"/>
    <n v="0.09"/>
    <s v="%"/>
    <s v="Direkt"/>
    <s v="Y-transz1"/>
  </r>
  <r>
    <n v="5211"/>
    <x v="19"/>
    <x v="2"/>
    <x v="0"/>
    <x v="3"/>
    <n v="-0.9"/>
    <s v="%"/>
    <s v="Direkt"/>
    <s v="Y-transz1"/>
  </r>
  <r>
    <n v="5212"/>
    <x v="20"/>
    <x v="2"/>
    <x v="0"/>
    <x v="3"/>
    <n v="-0.02"/>
    <s v="%"/>
    <s v="Direkt"/>
    <s v="Y-transz1"/>
  </r>
  <r>
    <n v="5213"/>
    <x v="21"/>
    <x v="2"/>
    <x v="0"/>
    <x v="3"/>
    <n v="-0.02"/>
    <s v="%"/>
    <s v="Direkt"/>
    <s v="Y-transz1"/>
  </r>
  <r>
    <n v="5214"/>
    <x v="22"/>
    <x v="2"/>
    <x v="0"/>
    <x v="3"/>
    <n v="-0.03"/>
    <s v="%"/>
    <s v="Direkt"/>
    <s v="Y-transz1"/>
  </r>
  <r>
    <n v="5215"/>
    <x v="23"/>
    <x v="2"/>
    <x v="0"/>
    <x v="3"/>
    <n v="-0.02"/>
    <s v="%"/>
    <s v="Direkt"/>
    <s v="Y-transz1"/>
  </r>
  <r>
    <n v="5216"/>
    <x v="24"/>
    <x v="2"/>
    <x v="0"/>
    <x v="3"/>
    <n v="0.31"/>
    <s v="%"/>
    <s v="Direkt"/>
    <s v="Y-transz1"/>
  </r>
  <r>
    <n v="5217"/>
    <x v="25"/>
    <x v="2"/>
    <x v="0"/>
    <x v="3"/>
    <n v="-0.02"/>
    <s v="%"/>
    <s v="Direkt"/>
    <s v="Y-transz1"/>
  </r>
  <r>
    <n v="5218"/>
    <x v="26"/>
    <x v="2"/>
    <x v="0"/>
    <x v="3"/>
    <n v="-0.02"/>
    <s v="%"/>
    <s v="Direkt"/>
    <s v="Y-transz1"/>
  </r>
  <r>
    <n v="5219"/>
    <x v="27"/>
    <x v="2"/>
    <x v="0"/>
    <x v="3"/>
    <n v="-0.02"/>
    <s v="%"/>
    <s v="Direkt"/>
    <s v="Y-transz1"/>
  </r>
  <r>
    <n v="5220"/>
    <x v="28"/>
    <x v="2"/>
    <x v="0"/>
    <x v="3"/>
    <n v="-0.12"/>
    <s v="%"/>
    <s v="Direkt"/>
    <s v="Y-transz1"/>
  </r>
  <r>
    <n v="5221"/>
    <x v="0"/>
    <x v="3"/>
    <x v="0"/>
    <x v="0"/>
    <n v="1008708"/>
    <s v="Pontszám"/>
    <s v="Direkt"/>
    <s v="Y-transz1"/>
  </r>
  <r>
    <n v="5222"/>
    <x v="1"/>
    <x v="3"/>
    <x v="0"/>
    <x v="0"/>
    <n v="1008708"/>
    <s v="Pontszám"/>
    <s v="Direkt"/>
    <s v="Y-transz1"/>
  </r>
  <r>
    <n v="5223"/>
    <x v="2"/>
    <x v="3"/>
    <x v="0"/>
    <x v="0"/>
    <n v="1019718"/>
    <s v="Pontszám"/>
    <s v="Direkt"/>
    <s v="Y-transz1"/>
  </r>
  <r>
    <n v="5224"/>
    <x v="3"/>
    <x v="3"/>
    <x v="0"/>
    <x v="0"/>
    <n v="1010620"/>
    <s v="Pontszám"/>
    <s v="Direkt"/>
    <s v="Y-transz1"/>
  </r>
  <r>
    <n v="5225"/>
    <x v="4"/>
    <x v="3"/>
    <x v="0"/>
    <x v="0"/>
    <n v="1009126"/>
    <s v="Pontszám"/>
    <s v="Direkt"/>
    <s v="Y-transz1"/>
  </r>
  <r>
    <n v="5226"/>
    <x v="5"/>
    <x v="3"/>
    <x v="0"/>
    <x v="0"/>
    <n v="1013728"/>
    <s v="Pontszám"/>
    <s v="Direkt"/>
    <s v="Y-transz1"/>
  </r>
  <r>
    <n v="5227"/>
    <x v="6"/>
    <x v="3"/>
    <x v="0"/>
    <x v="0"/>
    <n v="1017853"/>
    <s v="Pontszám"/>
    <s v="Direkt"/>
    <s v="Y-transz1"/>
  </r>
  <r>
    <n v="5228"/>
    <x v="7"/>
    <x v="3"/>
    <x v="0"/>
    <x v="0"/>
    <n v="1013942"/>
    <s v="Pontszám"/>
    <s v="Direkt"/>
    <s v="Y-transz1"/>
  </r>
  <r>
    <n v="5229"/>
    <x v="8"/>
    <x v="3"/>
    <x v="0"/>
    <x v="0"/>
    <n v="1010974"/>
    <s v="Pontszám"/>
    <s v="Direkt"/>
    <s v="Y-transz1"/>
  </r>
  <r>
    <n v="5230"/>
    <x v="9"/>
    <x v="3"/>
    <x v="0"/>
    <x v="0"/>
    <n v="1014958"/>
    <s v="Pontszám"/>
    <s v="Direkt"/>
    <s v="Y-transz1"/>
  </r>
  <r>
    <n v="5231"/>
    <x v="10"/>
    <x v="3"/>
    <x v="0"/>
    <x v="0"/>
    <n v="1014847"/>
    <s v="Pontszám"/>
    <s v="Direkt"/>
    <s v="Y-transz1"/>
  </r>
  <r>
    <n v="5232"/>
    <x v="11"/>
    <x v="3"/>
    <x v="0"/>
    <x v="0"/>
    <n v="1019153"/>
    <s v="Pontszám"/>
    <s v="Direkt"/>
    <s v="Y-transz1"/>
  </r>
  <r>
    <n v="5233"/>
    <x v="12"/>
    <x v="3"/>
    <x v="0"/>
    <x v="0"/>
    <n v="1009788"/>
    <s v="Pontszám"/>
    <s v="Direkt"/>
    <s v="Y-transz1"/>
  </r>
  <r>
    <n v="5234"/>
    <x v="13"/>
    <x v="3"/>
    <x v="0"/>
    <x v="0"/>
    <n v="1015071"/>
    <s v="Pontszám"/>
    <s v="Direkt"/>
    <s v="Y-transz1"/>
  </r>
  <r>
    <n v="5235"/>
    <x v="14"/>
    <x v="3"/>
    <x v="0"/>
    <x v="0"/>
    <n v="1014549"/>
    <s v="Pontszám"/>
    <s v="Direkt"/>
    <s v="Y-transz1"/>
  </r>
  <r>
    <n v="5236"/>
    <x v="15"/>
    <x v="3"/>
    <x v="0"/>
    <x v="0"/>
    <n v="1005962"/>
    <s v="Pontszám"/>
    <s v="Direkt"/>
    <s v="Y-transz1"/>
  </r>
  <r>
    <n v="5237"/>
    <x v="16"/>
    <x v="3"/>
    <x v="0"/>
    <x v="0"/>
    <n v="1028273"/>
    <s v="Pontszám"/>
    <s v="Direkt"/>
    <s v="Y-transz1"/>
  </r>
  <r>
    <n v="5238"/>
    <x v="17"/>
    <x v="3"/>
    <x v="0"/>
    <x v="0"/>
    <n v="1016399"/>
    <s v="Pontszám"/>
    <s v="Direkt"/>
    <s v="Y-transz1"/>
  </r>
  <r>
    <n v="5239"/>
    <x v="18"/>
    <x v="3"/>
    <x v="0"/>
    <x v="0"/>
    <n v="1013533"/>
    <s v="Pontszám"/>
    <s v="Direkt"/>
    <s v="Y-transz1"/>
  </r>
  <r>
    <n v="5240"/>
    <x v="19"/>
    <x v="3"/>
    <x v="0"/>
    <x v="0"/>
    <n v="1013624"/>
    <s v="Pontszám"/>
    <s v="Direkt"/>
    <s v="Y-transz1"/>
  </r>
  <r>
    <n v="5241"/>
    <x v="20"/>
    <x v="3"/>
    <x v="0"/>
    <x v="0"/>
    <n v="1017112"/>
    <s v="Pontszám"/>
    <s v="Direkt"/>
    <s v="Y-transz1"/>
  </r>
  <r>
    <n v="5242"/>
    <x v="21"/>
    <x v="3"/>
    <x v="0"/>
    <x v="0"/>
    <n v="1011354"/>
    <s v="Pontszám"/>
    <s v="Direkt"/>
    <s v="Y-transz1"/>
  </r>
  <r>
    <n v="5243"/>
    <x v="22"/>
    <x v="3"/>
    <x v="0"/>
    <x v="0"/>
    <n v="1013643"/>
    <s v="Pontszám"/>
    <s v="Direkt"/>
    <s v="Y-transz1"/>
  </r>
  <r>
    <n v="5244"/>
    <x v="23"/>
    <x v="3"/>
    <x v="0"/>
    <x v="0"/>
    <n v="1015846"/>
    <s v="Pontszám"/>
    <s v="Direkt"/>
    <s v="Y-transz1"/>
  </r>
  <r>
    <n v="5245"/>
    <x v="24"/>
    <x v="3"/>
    <x v="0"/>
    <x v="0"/>
    <n v="1017680"/>
    <s v="Pontszám"/>
    <s v="Direkt"/>
    <s v="Y-transz1"/>
  </r>
  <r>
    <n v="5246"/>
    <x v="25"/>
    <x v="3"/>
    <x v="0"/>
    <x v="0"/>
    <n v="1016958"/>
    <s v="Pontszám"/>
    <s v="Direkt"/>
    <s v="Y-transz1"/>
  </r>
  <r>
    <n v="5247"/>
    <x v="26"/>
    <x v="3"/>
    <x v="0"/>
    <x v="0"/>
    <n v="1016702"/>
    <s v="Pontszám"/>
    <s v="Direkt"/>
    <s v="Y-transz1"/>
  </r>
  <r>
    <n v="5248"/>
    <x v="27"/>
    <x v="3"/>
    <x v="0"/>
    <x v="0"/>
    <n v="1014602"/>
    <s v="Pontszám"/>
    <s v="Direkt"/>
    <s v="Y-transz1"/>
  </r>
  <r>
    <n v="5249"/>
    <x v="28"/>
    <x v="3"/>
    <x v="0"/>
    <x v="0"/>
    <n v="1012771"/>
    <s v="Pontszám"/>
    <s v="Direkt"/>
    <s v="Y-transz1"/>
  </r>
  <r>
    <n v="5250"/>
    <x v="0"/>
    <x v="3"/>
    <x v="0"/>
    <x v="1"/>
    <n v="1014315"/>
    <s v="Pontszám"/>
    <s v="Direkt"/>
    <s v="Y-transz1"/>
  </r>
  <r>
    <n v="5251"/>
    <x v="1"/>
    <x v="3"/>
    <x v="0"/>
    <x v="1"/>
    <n v="1014315"/>
    <s v="Pontszám"/>
    <s v="Direkt"/>
    <s v="Y-transz1"/>
  </r>
  <r>
    <n v="5252"/>
    <x v="2"/>
    <x v="3"/>
    <x v="0"/>
    <x v="1"/>
    <n v="1014306"/>
    <s v="Pontszám"/>
    <s v="Direkt"/>
    <s v="Y-transz1"/>
  </r>
  <r>
    <n v="5253"/>
    <x v="3"/>
    <x v="3"/>
    <x v="0"/>
    <x v="1"/>
    <n v="1010712.7"/>
    <s v="Pontszám"/>
    <s v="Direkt"/>
    <s v="Y-transz1"/>
  </r>
  <r>
    <n v="5254"/>
    <x v="4"/>
    <x v="3"/>
    <x v="0"/>
    <x v="1"/>
    <n v="1009218.6"/>
    <s v="Pontszám"/>
    <s v="Direkt"/>
    <s v="Y-transz1"/>
  </r>
  <r>
    <n v="5255"/>
    <x v="5"/>
    <x v="3"/>
    <x v="0"/>
    <x v="1"/>
    <n v="1013342.5"/>
    <s v="Pontszám"/>
    <s v="Direkt"/>
    <s v="Y-transz1"/>
  </r>
  <r>
    <n v="5256"/>
    <x v="6"/>
    <x v="3"/>
    <x v="0"/>
    <x v="1"/>
    <n v="1017009.8"/>
    <s v="Pontszám"/>
    <s v="Direkt"/>
    <s v="Y-transz1"/>
  </r>
  <r>
    <n v="5257"/>
    <x v="7"/>
    <x v="3"/>
    <x v="0"/>
    <x v="1"/>
    <n v="1011417.8"/>
    <s v="Pontszám"/>
    <s v="Direkt"/>
    <s v="Y-transz1"/>
  </r>
  <r>
    <n v="5258"/>
    <x v="8"/>
    <x v="3"/>
    <x v="0"/>
    <x v="1"/>
    <n v="1011066.7"/>
    <s v="Pontszám"/>
    <s v="Direkt"/>
    <s v="Y-transz1"/>
  </r>
  <r>
    <n v="5259"/>
    <x v="9"/>
    <x v="3"/>
    <x v="0"/>
    <x v="1"/>
    <n v="1015051.1"/>
    <s v="Pontszám"/>
    <s v="Direkt"/>
    <s v="Y-transz1"/>
  </r>
  <r>
    <n v="5260"/>
    <x v="10"/>
    <x v="3"/>
    <x v="0"/>
    <x v="1"/>
    <n v="1015052.1"/>
    <s v="Pontszám"/>
    <s v="Direkt"/>
    <s v="Y-transz1"/>
  </r>
  <r>
    <n v="5261"/>
    <x v="11"/>
    <x v="3"/>
    <x v="0"/>
    <x v="1"/>
    <n v="1019246.5"/>
    <s v="Pontszám"/>
    <s v="Direkt"/>
    <s v="Y-transz1"/>
  </r>
  <r>
    <n v="5262"/>
    <x v="12"/>
    <x v="3"/>
    <x v="0"/>
    <x v="1"/>
    <n v="1009880.6"/>
    <s v="Pontszám"/>
    <s v="Direkt"/>
    <s v="Y-transz1"/>
  </r>
  <r>
    <n v="5263"/>
    <x v="13"/>
    <x v="3"/>
    <x v="0"/>
    <x v="1"/>
    <n v="1011982.3"/>
    <s v="Pontszám"/>
    <s v="Direkt"/>
    <s v="Y-transz1"/>
  </r>
  <r>
    <n v="5264"/>
    <x v="14"/>
    <x v="3"/>
    <x v="0"/>
    <x v="1"/>
    <n v="1014179.5"/>
    <s v="Pontszám"/>
    <s v="Direkt"/>
    <s v="Y-transz1"/>
  </r>
  <r>
    <n v="5265"/>
    <x v="15"/>
    <x v="3"/>
    <x v="0"/>
    <x v="1"/>
    <n v="1006054.3"/>
    <s v="Pontszám"/>
    <s v="Direkt"/>
    <s v="Y-transz1"/>
  </r>
  <r>
    <n v="5266"/>
    <x v="16"/>
    <x v="3"/>
    <x v="0"/>
    <x v="1"/>
    <n v="1018583.9"/>
    <s v="Pontszám"/>
    <s v="Direkt"/>
    <s v="Y-transz1"/>
  </r>
  <r>
    <n v="5267"/>
    <x v="17"/>
    <x v="3"/>
    <x v="0"/>
    <x v="1"/>
    <n v="1016492.2"/>
    <s v="Pontszám"/>
    <s v="Direkt"/>
    <s v="Y-transz1"/>
  </r>
  <r>
    <n v="5268"/>
    <x v="18"/>
    <x v="3"/>
    <x v="0"/>
    <x v="1"/>
    <n v="1013626"/>
    <s v="Pontszám"/>
    <s v="Direkt"/>
    <s v="Y-transz1"/>
  </r>
  <r>
    <n v="5269"/>
    <x v="19"/>
    <x v="3"/>
    <x v="0"/>
    <x v="1"/>
    <n v="1021237.7"/>
    <s v="Pontszám"/>
    <s v="Direkt"/>
    <s v="Y-transz1"/>
  </r>
  <r>
    <n v="5270"/>
    <x v="20"/>
    <x v="3"/>
    <x v="0"/>
    <x v="1"/>
    <n v="1017205.3"/>
    <s v="Pontszám"/>
    <s v="Direkt"/>
    <s v="Y-transz1"/>
  </r>
  <r>
    <n v="5271"/>
    <x v="21"/>
    <x v="3"/>
    <x v="0"/>
    <x v="1"/>
    <n v="1011446.8"/>
    <s v="Pontszám"/>
    <s v="Direkt"/>
    <s v="Y-transz1"/>
  </r>
  <r>
    <n v="5272"/>
    <x v="22"/>
    <x v="3"/>
    <x v="0"/>
    <x v="1"/>
    <n v="1013974"/>
    <s v="Pontszám"/>
    <s v="Direkt"/>
    <s v="Y-transz1"/>
  </r>
  <r>
    <n v="5273"/>
    <x v="23"/>
    <x v="3"/>
    <x v="0"/>
    <x v="1"/>
    <n v="1015939.7"/>
    <s v="Pontszám"/>
    <s v="Direkt"/>
    <s v="Y-transz1"/>
  </r>
  <r>
    <n v="5274"/>
    <x v="24"/>
    <x v="3"/>
    <x v="0"/>
    <x v="1"/>
    <n v="1017773.4"/>
    <s v="Pontszám"/>
    <s v="Direkt"/>
    <s v="Y-transz1"/>
  </r>
  <r>
    <n v="5275"/>
    <x v="25"/>
    <x v="3"/>
    <x v="0"/>
    <x v="1"/>
    <n v="1017051.3"/>
    <s v="Pontszám"/>
    <s v="Direkt"/>
    <s v="Y-transz1"/>
  </r>
  <r>
    <n v="5276"/>
    <x v="26"/>
    <x v="3"/>
    <x v="0"/>
    <x v="1"/>
    <n v="1016795.3"/>
    <s v="Pontszám"/>
    <s v="Direkt"/>
    <s v="Y-transz1"/>
  </r>
  <r>
    <n v="5277"/>
    <x v="27"/>
    <x v="3"/>
    <x v="0"/>
    <x v="1"/>
    <n v="1014920.6"/>
    <s v="Pontszám"/>
    <s v="Direkt"/>
    <s v="Y-transz1"/>
  </r>
  <r>
    <n v="5278"/>
    <x v="28"/>
    <x v="3"/>
    <x v="0"/>
    <x v="1"/>
    <n v="1014005"/>
    <s v="Pontszám"/>
    <s v="Direkt"/>
    <s v="Y-transz1"/>
  </r>
  <r>
    <n v="5279"/>
    <x v="0"/>
    <x v="3"/>
    <x v="0"/>
    <x v="2"/>
    <n v="-5607"/>
    <s v="Pontszám"/>
    <s v="Direkt"/>
    <s v="Y-transz1"/>
  </r>
  <r>
    <n v="5280"/>
    <x v="1"/>
    <x v="3"/>
    <x v="0"/>
    <x v="2"/>
    <n v="-5607"/>
    <s v="Pontszám"/>
    <s v="Direkt"/>
    <s v="Y-transz1"/>
  </r>
  <r>
    <n v="5281"/>
    <x v="2"/>
    <x v="3"/>
    <x v="0"/>
    <x v="2"/>
    <n v="5412"/>
    <s v="Pontszám"/>
    <s v="Direkt"/>
    <s v="Y-transz1"/>
  </r>
  <r>
    <n v="5282"/>
    <x v="3"/>
    <x v="3"/>
    <x v="0"/>
    <x v="2"/>
    <n v="-92.7"/>
    <s v="Pontszám"/>
    <s v="Direkt"/>
    <s v="Y-transz1"/>
  </r>
  <r>
    <n v="5283"/>
    <x v="4"/>
    <x v="3"/>
    <x v="0"/>
    <x v="2"/>
    <n v="-92.6"/>
    <s v="Pontszám"/>
    <s v="Direkt"/>
    <s v="Y-transz1"/>
  </r>
  <r>
    <n v="5284"/>
    <x v="5"/>
    <x v="3"/>
    <x v="0"/>
    <x v="2"/>
    <n v="385.5"/>
    <s v="Pontszám"/>
    <s v="Direkt"/>
    <s v="Y-transz1"/>
  </r>
  <r>
    <n v="5285"/>
    <x v="6"/>
    <x v="3"/>
    <x v="0"/>
    <x v="2"/>
    <n v="843.2"/>
    <s v="Pontszám"/>
    <s v="Direkt"/>
    <s v="Y-transz1"/>
  </r>
  <r>
    <n v="5286"/>
    <x v="7"/>
    <x v="3"/>
    <x v="0"/>
    <x v="2"/>
    <n v="2524.1999999999998"/>
    <s v="Pontszám"/>
    <s v="Direkt"/>
    <s v="Y-transz1"/>
  </r>
  <r>
    <n v="5287"/>
    <x v="8"/>
    <x v="3"/>
    <x v="0"/>
    <x v="2"/>
    <n v="-92.7"/>
    <s v="Pontszám"/>
    <s v="Direkt"/>
    <s v="Y-transz1"/>
  </r>
  <r>
    <n v="5288"/>
    <x v="9"/>
    <x v="3"/>
    <x v="0"/>
    <x v="2"/>
    <n v="-93.1"/>
    <s v="Pontszám"/>
    <s v="Direkt"/>
    <s v="Y-transz1"/>
  </r>
  <r>
    <n v="5289"/>
    <x v="10"/>
    <x v="3"/>
    <x v="0"/>
    <x v="2"/>
    <n v="-205.1"/>
    <s v="Pontszám"/>
    <s v="Direkt"/>
    <s v="Y-transz1"/>
  </r>
  <r>
    <n v="5290"/>
    <x v="11"/>
    <x v="3"/>
    <x v="0"/>
    <x v="2"/>
    <n v="-93.5"/>
    <s v="Pontszám"/>
    <s v="Direkt"/>
    <s v="Y-transz1"/>
  </r>
  <r>
    <n v="5291"/>
    <x v="12"/>
    <x v="3"/>
    <x v="0"/>
    <x v="2"/>
    <n v="-92.6"/>
    <s v="Pontszám"/>
    <s v="Direkt"/>
    <s v="Y-transz1"/>
  </r>
  <r>
    <n v="5292"/>
    <x v="13"/>
    <x v="3"/>
    <x v="0"/>
    <x v="2"/>
    <n v="3088.7"/>
    <s v="Pontszám"/>
    <s v="Direkt"/>
    <s v="Y-transz1"/>
  </r>
  <r>
    <n v="5293"/>
    <x v="14"/>
    <x v="3"/>
    <x v="0"/>
    <x v="2"/>
    <n v="369.5"/>
    <s v="Pontszám"/>
    <s v="Direkt"/>
    <s v="Y-transz1"/>
  </r>
  <r>
    <n v="5294"/>
    <x v="15"/>
    <x v="3"/>
    <x v="0"/>
    <x v="2"/>
    <n v="-92.3"/>
    <s v="Pontszám"/>
    <s v="Direkt"/>
    <s v="Y-transz1"/>
  </r>
  <r>
    <n v="5295"/>
    <x v="16"/>
    <x v="3"/>
    <x v="0"/>
    <x v="2"/>
    <n v="9689.1"/>
    <s v="Pontszám"/>
    <s v="Direkt"/>
    <s v="Y-transz1"/>
  </r>
  <r>
    <n v="5296"/>
    <x v="17"/>
    <x v="3"/>
    <x v="0"/>
    <x v="2"/>
    <n v="-93.2"/>
    <s v="Pontszám"/>
    <s v="Direkt"/>
    <s v="Y-transz1"/>
  </r>
  <r>
    <n v="5297"/>
    <x v="18"/>
    <x v="3"/>
    <x v="0"/>
    <x v="2"/>
    <n v="-93"/>
    <s v="Pontszám"/>
    <s v="Direkt"/>
    <s v="Y-transz1"/>
  </r>
  <r>
    <n v="5298"/>
    <x v="19"/>
    <x v="3"/>
    <x v="0"/>
    <x v="2"/>
    <n v="-7613.7"/>
    <s v="Pontszám"/>
    <s v="Direkt"/>
    <s v="Y-transz1"/>
  </r>
  <r>
    <n v="5299"/>
    <x v="20"/>
    <x v="3"/>
    <x v="0"/>
    <x v="2"/>
    <n v="-93.3"/>
    <s v="Pontszám"/>
    <s v="Direkt"/>
    <s v="Y-transz1"/>
  </r>
  <r>
    <n v="5300"/>
    <x v="21"/>
    <x v="3"/>
    <x v="0"/>
    <x v="2"/>
    <n v="-92.8"/>
    <s v="Pontszám"/>
    <s v="Direkt"/>
    <s v="Y-transz1"/>
  </r>
  <r>
    <n v="5301"/>
    <x v="22"/>
    <x v="3"/>
    <x v="0"/>
    <x v="2"/>
    <n v="-331"/>
    <s v="Pontszám"/>
    <s v="Direkt"/>
    <s v="Y-transz1"/>
  </r>
  <r>
    <n v="5302"/>
    <x v="23"/>
    <x v="3"/>
    <x v="0"/>
    <x v="2"/>
    <n v="-93.7"/>
    <s v="Pontszám"/>
    <s v="Direkt"/>
    <s v="Y-transz1"/>
  </r>
  <r>
    <n v="5303"/>
    <x v="24"/>
    <x v="3"/>
    <x v="0"/>
    <x v="2"/>
    <n v="-93.4"/>
    <s v="Pontszám"/>
    <s v="Direkt"/>
    <s v="Y-transz1"/>
  </r>
  <r>
    <n v="5304"/>
    <x v="25"/>
    <x v="3"/>
    <x v="0"/>
    <x v="2"/>
    <n v="-93.3"/>
    <s v="Pontszám"/>
    <s v="Direkt"/>
    <s v="Y-transz1"/>
  </r>
  <r>
    <n v="5305"/>
    <x v="26"/>
    <x v="3"/>
    <x v="0"/>
    <x v="2"/>
    <n v="-93.3"/>
    <s v="Pontszám"/>
    <s v="Direkt"/>
    <s v="Y-transz1"/>
  </r>
  <r>
    <n v="5306"/>
    <x v="27"/>
    <x v="3"/>
    <x v="0"/>
    <x v="2"/>
    <n v="-318.60000000000002"/>
    <s v="Pontszám"/>
    <s v="Direkt"/>
    <s v="Y-transz1"/>
  </r>
  <r>
    <n v="5307"/>
    <x v="28"/>
    <x v="3"/>
    <x v="0"/>
    <x v="2"/>
    <n v="-1234"/>
    <s v="Pontszám"/>
    <s v="Direkt"/>
    <s v="Y-transz1"/>
  </r>
  <r>
    <n v="5308"/>
    <x v="0"/>
    <x v="3"/>
    <x v="0"/>
    <x v="3"/>
    <n v="-0.56000000000000005"/>
    <s v="%"/>
    <s v="Direkt"/>
    <s v="Y-transz1"/>
  </r>
  <r>
    <n v="5309"/>
    <x v="1"/>
    <x v="3"/>
    <x v="0"/>
    <x v="3"/>
    <n v="-0.56000000000000005"/>
    <s v="%"/>
    <s v="Direkt"/>
    <s v="Y-transz1"/>
  </r>
  <r>
    <n v="5310"/>
    <x v="2"/>
    <x v="3"/>
    <x v="0"/>
    <x v="3"/>
    <n v="0.53"/>
    <s v="%"/>
    <s v="Direkt"/>
    <s v="Y-transz1"/>
  </r>
  <r>
    <n v="5311"/>
    <x v="3"/>
    <x v="3"/>
    <x v="0"/>
    <x v="3"/>
    <n v="-0.01"/>
    <s v="%"/>
    <s v="Direkt"/>
    <s v="Y-transz1"/>
  </r>
  <r>
    <n v="5312"/>
    <x v="4"/>
    <x v="3"/>
    <x v="0"/>
    <x v="3"/>
    <n v="-0.01"/>
    <s v="%"/>
    <s v="Direkt"/>
    <s v="Y-transz1"/>
  </r>
  <r>
    <n v="5313"/>
    <x v="5"/>
    <x v="3"/>
    <x v="0"/>
    <x v="3"/>
    <n v="0.04"/>
    <s v="%"/>
    <s v="Direkt"/>
    <s v="Y-transz1"/>
  </r>
  <r>
    <n v="5314"/>
    <x v="6"/>
    <x v="3"/>
    <x v="0"/>
    <x v="3"/>
    <n v="0.08"/>
    <s v="%"/>
    <s v="Direkt"/>
    <s v="Y-transz1"/>
  </r>
  <r>
    <n v="5315"/>
    <x v="7"/>
    <x v="3"/>
    <x v="0"/>
    <x v="3"/>
    <n v="0.25"/>
    <s v="%"/>
    <s v="Direkt"/>
    <s v="Y-transz1"/>
  </r>
  <r>
    <n v="5316"/>
    <x v="8"/>
    <x v="3"/>
    <x v="0"/>
    <x v="3"/>
    <n v="-0.01"/>
    <s v="%"/>
    <s v="Direkt"/>
    <s v="Y-transz1"/>
  </r>
  <r>
    <n v="5317"/>
    <x v="9"/>
    <x v="3"/>
    <x v="0"/>
    <x v="3"/>
    <n v="-0.01"/>
    <s v="%"/>
    <s v="Direkt"/>
    <s v="Y-transz1"/>
  </r>
  <r>
    <n v="5318"/>
    <x v="10"/>
    <x v="3"/>
    <x v="0"/>
    <x v="3"/>
    <n v="-0.02"/>
    <s v="%"/>
    <s v="Direkt"/>
    <s v="Y-transz1"/>
  </r>
  <r>
    <n v="5319"/>
    <x v="11"/>
    <x v="3"/>
    <x v="0"/>
    <x v="3"/>
    <n v="-0.01"/>
    <s v="%"/>
    <s v="Direkt"/>
    <s v="Y-transz1"/>
  </r>
  <r>
    <n v="5320"/>
    <x v="12"/>
    <x v="3"/>
    <x v="0"/>
    <x v="3"/>
    <n v="-0.01"/>
    <s v="%"/>
    <s v="Direkt"/>
    <s v="Y-transz1"/>
  </r>
  <r>
    <n v="5321"/>
    <x v="13"/>
    <x v="3"/>
    <x v="0"/>
    <x v="3"/>
    <n v="0.3"/>
    <s v="%"/>
    <s v="Direkt"/>
    <s v="Y-transz1"/>
  </r>
  <r>
    <n v="5322"/>
    <x v="14"/>
    <x v="3"/>
    <x v="0"/>
    <x v="3"/>
    <n v="0.04"/>
    <s v="%"/>
    <s v="Direkt"/>
    <s v="Y-transz1"/>
  </r>
  <r>
    <n v="5323"/>
    <x v="15"/>
    <x v="3"/>
    <x v="0"/>
    <x v="3"/>
    <n v="-0.01"/>
    <s v="%"/>
    <s v="Direkt"/>
    <s v="Y-transz1"/>
  </r>
  <r>
    <n v="5324"/>
    <x v="16"/>
    <x v="3"/>
    <x v="0"/>
    <x v="3"/>
    <n v="0.94"/>
    <s v="%"/>
    <s v="Direkt"/>
    <s v="Y-transz1"/>
  </r>
  <r>
    <n v="5325"/>
    <x v="17"/>
    <x v="3"/>
    <x v="0"/>
    <x v="3"/>
    <n v="-0.01"/>
    <s v="%"/>
    <s v="Direkt"/>
    <s v="Y-transz1"/>
  </r>
  <r>
    <n v="5326"/>
    <x v="18"/>
    <x v="3"/>
    <x v="0"/>
    <x v="3"/>
    <n v="-0.01"/>
    <s v="%"/>
    <s v="Direkt"/>
    <s v="Y-transz1"/>
  </r>
  <r>
    <n v="5327"/>
    <x v="19"/>
    <x v="3"/>
    <x v="0"/>
    <x v="3"/>
    <n v="-0.75"/>
    <s v="%"/>
    <s v="Direkt"/>
    <s v="Y-transz1"/>
  </r>
  <r>
    <n v="5328"/>
    <x v="20"/>
    <x v="3"/>
    <x v="0"/>
    <x v="3"/>
    <n v="-0.01"/>
    <s v="%"/>
    <s v="Direkt"/>
    <s v="Y-transz1"/>
  </r>
  <r>
    <n v="5329"/>
    <x v="21"/>
    <x v="3"/>
    <x v="0"/>
    <x v="3"/>
    <n v="-0.01"/>
    <s v="%"/>
    <s v="Direkt"/>
    <s v="Y-transz1"/>
  </r>
  <r>
    <n v="5330"/>
    <x v="22"/>
    <x v="3"/>
    <x v="0"/>
    <x v="3"/>
    <n v="-0.03"/>
    <s v="%"/>
    <s v="Direkt"/>
    <s v="Y-transz1"/>
  </r>
  <r>
    <n v="5331"/>
    <x v="23"/>
    <x v="3"/>
    <x v="0"/>
    <x v="3"/>
    <n v="-0.01"/>
    <s v="%"/>
    <s v="Direkt"/>
    <s v="Y-transz1"/>
  </r>
  <r>
    <n v="5332"/>
    <x v="24"/>
    <x v="3"/>
    <x v="0"/>
    <x v="3"/>
    <n v="-0.01"/>
    <s v="%"/>
    <s v="Direkt"/>
    <s v="Y-transz1"/>
  </r>
  <r>
    <n v="5333"/>
    <x v="25"/>
    <x v="3"/>
    <x v="0"/>
    <x v="3"/>
    <n v="-0.01"/>
    <s v="%"/>
    <s v="Direkt"/>
    <s v="Y-transz1"/>
  </r>
  <r>
    <n v="5334"/>
    <x v="26"/>
    <x v="3"/>
    <x v="0"/>
    <x v="3"/>
    <n v="-0.01"/>
    <s v="%"/>
    <s v="Direkt"/>
    <s v="Y-transz1"/>
  </r>
  <r>
    <n v="5335"/>
    <x v="27"/>
    <x v="3"/>
    <x v="0"/>
    <x v="3"/>
    <n v="-0.03"/>
    <s v="%"/>
    <s v="Direkt"/>
    <s v="Y-transz1"/>
  </r>
  <r>
    <n v="5336"/>
    <x v="28"/>
    <x v="3"/>
    <x v="0"/>
    <x v="3"/>
    <n v="-0.12"/>
    <s v="%"/>
    <s v="Direkt"/>
    <s v="Y-transz1"/>
  </r>
  <r>
    <n v="5337"/>
    <x v="0"/>
    <x v="4"/>
    <x v="0"/>
    <x v="0"/>
    <n v="1008446"/>
    <s v="Pontszám"/>
    <s v="Direkt"/>
    <s v="Y-transz1"/>
  </r>
  <r>
    <n v="5338"/>
    <x v="1"/>
    <x v="4"/>
    <x v="0"/>
    <x v="0"/>
    <n v="1008446"/>
    <s v="Pontszám"/>
    <s v="Direkt"/>
    <s v="Y-transz1"/>
  </r>
  <r>
    <n v="5339"/>
    <x v="2"/>
    <x v="4"/>
    <x v="0"/>
    <x v="0"/>
    <n v="1018186"/>
    <s v="Pontszám"/>
    <s v="Direkt"/>
    <s v="Y-transz1"/>
  </r>
  <r>
    <n v="5340"/>
    <x v="3"/>
    <x v="4"/>
    <x v="0"/>
    <x v="0"/>
    <n v="1011110"/>
    <s v="Pontszám"/>
    <s v="Direkt"/>
    <s v="Y-transz1"/>
  </r>
  <r>
    <n v="5341"/>
    <x v="4"/>
    <x v="4"/>
    <x v="0"/>
    <x v="0"/>
    <n v="1011119"/>
    <s v="Pontszám"/>
    <s v="Direkt"/>
    <s v="Y-transz1"/>
  </r>
  <r>
    <n v="5342"/>
    <x v="5"/>
    <x v="4"/>
    <x v="0"/>
    <x v="0"/>
    <n v="1013906"/>
    <s v="Pontszám"/>
    <s v="Direkt"/>
    <s v="Y-transz1"/>
  </r>
  <r>
    <n v="5343"/>
    <x v="6"/>
    <x v="4"/>
    <x v="0"/>
    <x v="0"/>
    <n v="1017015"/>
    <s v="Pontszám"/>
    <s v="Direkt"/>
    <s v="Y-transz1"/>
  </r>
  <r>
    <n v="5344"/>
    <x v="7"/>
    <x v="4"/>
    <x v="0"/>
    <x v="0"/>
    <n v="1011111"/>
    <s v="Pontszám"/>
    <s v="Direkt"/>
    <s v="Y-transz1"/>
  </r>
  <r>
    <n v="5345"/>
    <x v="8"/>
    <x v="4"/>
    <x v="0"/>
    <x v="0"/>
    <n v="1014614"/>
    <s v="Pontszám"/>
    <s v="Direkt"/>
    <s v="Y-transz1"/>
  </r>
  <r>
    <n v="5346"/>
    <x v="9"/>
    <x v="4"/>
    <x v="0"/>
    <x v="0"/>
    <n v="1014850"/>
    <s v="Pontszám"/>
    <s v="Direkt"/>
    <s v="Y-transz1"/>
  </r>
  <r>
    <n v="5347"/>
    <x v="10"/>
    <x v="4"/>
    <x v="0"/>
    <x v="0"/>
    <n v="1013117"/>
    <s v="Pontszám"/>
    <s v="Direkt"/>
    <s v="Y-transz1"/>
  </r>
  <r>
    <n v="5348"/>
    <x v="11"/>
    <x v="4"/>
    <x v="0"/>
    <x v="0"/>
    <n v="1016698"/>
    <s v="Pontszám"/>
    <s v="Direkt"/>
    <s v="Y-transz1"/>
  </r>
  <r>
    <n v="5349"/>
    <x v="12"/>
    <x v="4"/>
    <x v="0"/>
    <x v="0"/>
    <n v="1005258"/>
    <s v="Pontszám"/>
    <s v="Direkt"/>
    <s v="Y-transz1"/>
  </r>
  <r>
    <n v="5350"/>
    <x v="13"/>
    <x v="4"/>
    <x v="0"/>
    <x v="0"/>
    <n v="1012401"/>
    <s v="Pontszám"/>
    <s v="Direkt"/>
    <s v="Y-transz1"/>
  </r>
  <r>
    <n v="5351"/>
    <x v="14"/>
    <x v="4"/>
    <x v="0"/>
    <x v="0"/>
    <n v="1013773"/>
    <s v="Pontszám"/>
    <s v="Direkt"/>
    <s v="Y-transz1"/>
  </r>
  <r>
    <n v="5352"/>
    <x v="15"/>
    <x v="4"/>
    <x v="0"/>
    <x v="0"/>
    <n v="1006419"/>
    <s v="Pontszám"/>
    <s v="Direkt"/>
    <s v="Y-transz1"/>
  </r>
  <r>
    <n v="5353"/>
    <x v="16"/>
    <x v="4"/>
    <x v="0"/>
    <x v="0"/>
    <n v="1026050"/>
    <s v="Pontszám"/>
    <s v="Direkt"/>
    <s v="Y-transz1"/>
  </r>
  <r>
    <n v="5354"/>
    <x v="17"/>
    <x v="4"/>
    <x v="0"/>
    <x v="0"/>
    <n v="1016487"/>
    <s v="Pontszám"/>
    <s v="Direkt"/>
    <s v="Y-transz1"/>
  </r>
  <r>
    <n v="5355"/>
    <x v="18"/>
    <x v="4"/>
    <x v="0"/>
    <x v="0"/>
    <n v="1013246"/>
    <s v="Pontszám"/>
    <s v="Direkt"/>
    <s v="Y-transz1"/>
  </r>
  <r>
    <n v="5356"/>
    <x v="19"/>
    <x v="4"/>
    <x v="0"/>
    <x v="0"/>
    <n v="1013731"/>
    <s v="Pontszám"/>
    <s v="Direkt"/>
    <s v="Y-transz1"/>
  </r>
  <r>
    <n v="5357"/>
    <x v="20"/>
    <x v="4"/>
    <x v="0"/>
    <x v="0"/>
    <n v="1016645"/>
    <s v="Pontszám"/>
    <s v="Direkt"/>
    <s v="Y-transz1"/>
  </r>
  <r>
    <n v="5358"/>
    <x v="21"/>
    <x v="4"/>
    <x v="0"/>
    <x v="0"/>
    <n v="1015669"/>
    <s v="Pontszám"/>
    <s v="Direkt"/>
    <s v="Y-transz1"/>
  </r>
  <r>
    <n v="5359"/>
    <x v="22"/>
    <x v="4"/>
    <x v="0"/>
    <x v="0"/>
    <n v="1015213"/>
    <s v="Pontszám"/>
    <s v="Direkt"/>
    <s v="Y-transz1"/>
  </r>
  <r>
    <n v="5360"/>
    <x v="23"/>
    <x v="4"/>
    <x v="0"/>
    <x v="0"/>
    <n v="1015835"/>
    <s v="Pontszám"/>
    <s v="Direkt"/>
    <s v="Y-transz1"/>
  </r>
  <r>
    <n v="5361"/>
    <x v="24"/>
    <x v="4"/>
    <x v="0"/>
    <x v="0"/>
    <n v="1017926"/>
    <s v="Pontszám"/>
    <s v="Direkt"/>
    <s v="Y-transz1"/>
  </r>
  <r>
    <n v="5362"/>
    <x v="25"/>
    <x v="4"/>
    <x v="0"/>
    <x v="0"/>
    <n v="1015820"/>
    <s v="Pontszám"/>
    <s v="Direkt"/>
    <s v="Y-transz1"/>
  </r>
  <r>
    <n v="5363"/>
    <x v="26"/>
    <x v="4"/>
    <x v="0"/>
    <x v="0"/>
    <n v="1016395"/>
    <s v="Pontszám"/>
    <s v="Direkt"/>
    <s v="Y-transz1"/>
  </r>
  <r>
    <n v="5364"/>
    <x v="27"/>
    <x v="4"/>
    <x v="0"/>
    <x v="0"/>
    <n v="1015015"/>
    <s v="Pontszám"/>
    <s v="Direkt"/>
    <s v="Y-transz1"/>
  </r>
  <r>
    <n v="5365"/>
    <x v="28"/>
    <x v="4"/>
    <x v="0"/>
    <x v="0"/>
    <n v="1012606"/>
    <s v="Pontszám"/>
    <s v="Direkt"/>
    <s v="Y-transz1"/>
  </r>
  <r>
    <n v="5366"/>
    <x v="0"/>
    <x v="4"/>
    <x v="0"/>
    <x v="1"/>
    <n v="1008570.7"/>
    <s v="Pontszám"/>
    <s v="Direkt"/>
    <s v="Y-transz1"/>
  </r>
  <r>
    <n v="5367"/>
    <x v="1"/>
    <x v="4"/>
    <x v="0"/>
    <x v="1"/>
    <n v="1008570.7"/>
    <s v="Pontszám"/>
    <s v="Direkt"/>
    <s v="Y-transz1"/>
  </r>
  <r>
    <n v="5368"/>
    <x v="2"/>
    <x v="4"/>
    <x v="0"/>
    <x v="1"/>
    <n v="1016084.2"/>
    <s v="Pontszám"/>
    <s v="Direkt"/>
    <s v="Y-transz1"/>
  </r>
  <r>
    <n v="5369"/>
    <x v="3"/>
    <x v="4"/>
    <x v="0"/>
    <x v="1"/>
    <n v="1011236.1"/>
    <s v="Pontszám"/>
    <s v="Direkt"/>
    <s v="Y-transz1"/>
  </r>
  <r>
    <n v="5370"/>
    <x v="4"/>
    <x v="4"/>
    <x v="0"/>
    <x v="1"/>
    <n v="1011244.1"/>
    <s v="Pontszám"/>
    <s v="Direkt"/>
    <s v="Y-transz1"/>
  </r>
  <r>
    <n v="5371"/>
    <x v="5"/>
    <x v="4"/>
    <x v="0"/>
    <x v="1"/>
    <n v="1013380.8"/>
    <s v="Pontszám"/>
    <s v="Direkt"/>
    <s v="Y-transz1"/>
  </r>
  <r>
    <n v="5372"/>
    <x v="6"/>
    <x v="4"/>
    <x v="0"/>
    <x v="1"/>
    <n v="1013857.9"/>
    <s v="Pontszám"/>
    <s v="Direkt"/>
    <s v="Y-transz1"/>
  </r>
  <r>
    <n v="5373"/>
    <x v="7"/>
    <x v="4"/>
    <x v="0"/>
    <x v="1"/>
    <n v="1009835.4"/>
    <s v="Pontszám"/>
    <s v="Direkt"/>
    <s v="Y-transz1"/>
  </r>
  <r>
    <n v="5374"/>
    <x v="8"/>
    <x v="4"/>
    <x v="0"/>
    <x v="1"/>
    <n v="1014739.5"/>
    <s v="Pontszám"/>
    <s v="Direkt"/>
    <s v="Y-transz1"/>
  </r>
  <r>
    <n v="5375"/>
    <x v="9"/>
    <x v="4"/>
    <x v="0"/>
    <x v="1"/>
    <n v="1014976"/>
    <s v="Pontszám"/>
    <s v="Direkt"/>
    <s v="Y-transz1"/>
  </r>
  <r>
    <n v="5376"/>
    <x v="10"/>
    <x v="4"/>
    <x v="0"/>
    <x v="1"/>
    <n v="1013242.3"/>
    <s v="Pontszám"/>
    <s v="Direkt"/>
    <s v="Y-transz1"/>
  </r>
  <r>
    <n v="5377"/>
    <x v="11"/>
    <x v="4"/>
    <x v="0"/>
    <x v="1"/>
    <n v="1016823.8"/>
    <s v="Pontszám"/>
    <s v="Direkt"/>
    <s v="Y-transz1"/>
  </r>
  <r>
    <n v="5378"/>
    <x v="12"/>
    <x v="4"/>
    <x v="0"/>
    <x v="1"/>
    <n v="1005381.8"/>
    <s v="Pontszám"/>
    <s v="Direkt"/>
    <s v="Y-transz1"/>
  </r>
  <r>
    <n v="5379"/>
    <x v="13"/>
    <x v="4"/>
    <x v="0"/>
    <x v="1"/>
    <n v="1011738.6"/>
    <s v="Pontszám"/>
    <s v="Direkt"/>
    <s v="Y-transz1"/>
  </r>
  <r>
    <n v="5380"/>
    <x v="14"/>
    <x v="4"/>
    <x v="0"/>
    <x v="1"/>
    <n v="1013314.8"/>
    <s v="Pontszám"/>
    <s v="Direkt"/>
    <s v="Y-transz1"/>
  </r>
  <r>
    <n v="5381"/>
    <x v="15"/>
    <x v="4"/>
    <x v="0"/>
    <x v="1"/>
    <n v="1008986.3"/>
    <s v="Pontszám"/>
    <s v="Direkt"/>
    <s v="Y-transz1"/>
  </r>
  <r>
    <n v="5382"/>
    <x v="16"/>
    <x v="4"/>
    <x v="0"/>
    <x v="1"/>
    <n v="1017935.9"/>
    <s v="Pontszám"/>
    <s v="Direkt"/>
    <s v="Y-transz1"/>
  </r>
  <r>
    <n v="5383"/>
    <x v="17"/>
    <x v="4"/>
    <x v="0"/>
    <x v="1"/>
    <n v="1016612.7"/>
    <s v="Pontszám"/>
    <s v="Direkt"/>
    <s v="Y-transz1"/>
  </r>
  <r>
    <n v="5384"/>
    <x v="18"/>
    <x v="4"/>
    <x v="0"/>
    <x v="1"/>
    <n v="1013371.3"/>
    <s v="Pontszám"/>
    <s v="Direkt"/>
    <s v="Y-transz1"/>
  </r>
  <r>
    <n v="5385"/>
    <x v="19"/>
    <x v="4"/>
    <x v="0"/>
    <x v="1"/>
    <n v="1026252.4"/>
    <s v="Pontszám"/>
    <s v="Direkt"/>
    <s v="Y-transz1"/>
  </r>
  <r>
    <n v="5386"/>
    <x v="20"/>
    <x v="4"/>
    <x v="0"/>
    <x v="1"/>
    <n v="1016771.3"/>
    <s v="Pontszám"/>
    <s v="Direkt"/>
    <s v="Y-transz1"/>
  </r>
  <r>
    <n v="5387"/>
    <x v="21"/>
    <x v="4"/>
    <x v="0"/>
    <x v="1"/>
    <n v="1015794.6"/>
    <s v="Pontszám"/>
    <s v="Direkt"/>
    <s v="Y-transz1"/>
  </r>
  <r>
    <n v="5388"/>
    <x v="22"/>
    <x v="4"/>
    <x v="0"/>
    <x v="1"/>
    <n v="1014034.9"/>
    <s v="Pontszám"/>
    <s v="Direkt"/>
    <s v="Y-transz1"/>
  </r>
  <r>
    <n v="5389"/>
    <x v="23"/>
    <x v="4"/>
    <x v="0"/>
    <x v="1"/>
    <n v="1015960.7"/>
    <s v="Pontszám"/>
    <s v="Direkt"/>
    <s v="Y-transz1"/>
  </r>
  <r>
    <n v="5390"/>
    <x v="24"/>
    <x v="4"/>
    <x v="0"/>
    <x v="1"/>
    <n v="1018051.9"/>
    <s v="Pontszám"/>
    <s v="Direkt"/>
    <s v="Y-transz1"/>
  </r>
  <r>
    <n v="5391"/>
    <x v="25"/>
    <x v="4"/>
    <x v="0"/>
    <x v="1"/>
    <n v="1015945.6"/>
    <s v="Pontszám"/>
    <s v="Direkt"/>
    <s v="Y-transz1"/>
  </r>
  <r>
    <n v="5392"/>
    <x v="26"/>
    <x v="4"/>
    <x v="0"/>
    <x v="1"/>
    <n v="1016521.2"/>
    <s v="Pontszám"/>
    <s v="Direkt"/>
    <s v="Y-transz1"/>
  </r>
  <r>
    <n v="5393"/>
    <x v="27"/>
    <x v="4"/>
    <x v="0"/>
    <x v="1"/>
    <n v="1015140.6"/>
    <s v="Pontszám"/>
    <s v="Direkt"/>
    <s v="Y-transz1"/>
  </r>
  <r>
    <n v="5394"/>
    <x v="28"/>
    <x v="4"/>
    <x v="0"/>
    <x v="1"/>
    <n v="1012730.8"/>
    <s v="Pontszám"/>
    <s v="Direkt"/>
    <s v="Y-transz1"/>
  </r>
  <r>
    <n v="5395"/>
    <x v="0"/>
    <x v="4"/>
    <x v="0"/>
    <x v="2"/>
    <n v="-124.7"/>
    <s v="Pontszám"/>
    <s v="Direkt"/>
    <s v="Y-transz1"/>
  </r>
  <r>
    <n v="5396"/>
    <x v="1"/>
    <x v="4"/>
    <x v="0"/>
    <x v="2"/>
    <n v="-124.7"/>
    <s v="Pontszám"/>
    <s v="Direkt"/>
    <s v="Y-transz1"/>
  </r>
  <r>
    <n v="5397"/>
    <x v="2"/>
    <x v="4"/>
    <x v="0"/>
    <x v="2"/>
    <n v="2101.8000000000002"/>
    <s v="Pontszám"/>
    <s v="Direkt"/>
    <s v="Y-transz1"/>
  </r>
  <r>
    <n v="5398"/>
    <x v="3"/>
    <x v="4"/>
    <x v="0"/>
    <x v="2"/>
    <n v="-126.1"/>
    <s v="Pontszám"/>
    <s v="Direkt"/>
    <s v="Y-transz1"/>
  </r>
  <r>
    <n v="5399"/>
    <x v="4"/>
    <x v="4"/>
    <x v="0"/>
    <x v="2"/>
    <n v="-125.1"/>
    <s v="Pontszám"/>
    <s v="Direkt"/>
    <s v="Y-transz1"/>
  </r>
  <r>
    <n v="5400"/>
    <x v="5"/>
    <x v="4"/>
    <x v="0"/>
    <x v="2"/>
    <n v="525.20000000000005"/>
    <s v="Pontszám"/>
    <s v="Direkt"/>
    <s v="Y-transz1"/>
  </r>
  <r>
    <n v="5401"/>
    <x v="6"/>
    <x v="4"/>
    <x v="0"/>
    <x v="2"/>
    <n v="3157.1"/>
    <s v="Pontszám"/>
    <s v="Direkt"/>
    <s v="Y-transz1"/>
  </r>
  <r>
    <n v="5402"/>
    <x v="7"/>
    <x v="4"/>
    <x v="0"/>
    <x v="2"/>
    <n v="1275.5999999999999"/>
    <s v="Pontszám"/>
    <s v="Direkt"/>
    <s v="Y-transz1"/>
  </r>
  <r>
    <n v="5403"/>
    <x v="8"/>
    <x v="4"/>
    <x v="0"/>
    <x v="2"/>
    <n v="-125.5"/>
    <s v="Pontszám"/>
    <s v="Direkt"/>
    <s v="Y-transz1"/>
  </r>
  <r>
    <n v="5404"/>
    <x v="9"/>
    <x v="4"/>
    <x v="0"/>
    <x v="2"/>
    <n v="-126"/>
    <s v="Pontszám"/>
    <s v="Direkt"/>
    <s v="Y-transz1"/>
  </r>
  <r>
    <n v="5405"/>
    <x v="10"/>
    <x v="4"/>
    <x v="0"/>
    <x v="2"/>
    <n v="-125.3"/>
    <s v="Pontszám"/>
    <s v="Direkt"/>
    <s v="Y-transz1"/>
  </r>
  <r>
    <n v="5406"/>
    <x v="11"/>
    <x v="4"/>
    <x v="0"/>
    <x v="2"/>
    <n v="-125.8"/>
    <s v="Pontszám"/>
    <s v="Direkt"/>
    <s v="Y-transz1"/>
  </r>
  <r>
    <n v="5407"/>
    <x v="12"/>
    <x v="4"/>
    <x v="0"/>
    <x v="2"/>
    <n v="-123.8"/>
    <s v="Pontszám"/>
    <s v="Direkt"/>
    <s v="Y-transz1"/>
  </r>
  <r>
    <n v="5408"/>
    <x v="13"/>
    <x v="4"/>
    <x v="0"/>
    <x v="2"/>
    <n v="662.4"/>
    <s v="Pontszám"/>
    <s v="Direkt"/>
    <s v="Y-transz1"/>
  </r>
  <r>
    <n v="5409"/>
    <x v="14"/>
    <x v="4"/>
    <x v="0"/>
    <x v="2"/>
    <n v="458.2"/>
    <s v="Pontszám"/>
    <s v="Direkt"/>
    <s v="Y-transz1"/>
  </r>
  <r>
    <n v="5410"/>
    <x v="15"/>
    <x v="4"/>
    <x v="0"/>
    <x v="2"/>
    <n v="-2567.3000000000002"/>
    <s v="Pontszám"/>
    <s v="Direkt"/>
    <s v="Y-transz1"/>
  </r>
  <r>
    <n v="5411"/>
    <x v="16"/>
    <x v="4"/>
    <x v="0"/>
    <x v="2"/>
    <n v="8114.1"/>
    <s v="Pontszám"/>
    <s v="Direkt"/>
    <s v="Y-transz1"/>
  </r>
  <r>
    <n v="5412"/>
    <x v="17"/>
    <x v="4"/>
    <x v="0"/>
    <x v="2"/>
    <n v="-125.7"/>
    <s v="Pontszám"/>
    <s v="Direkt"/>
    <s v="Y-transz1"/>
  </r>
  <r>
    <n v="5413"/>
    <x v="18"/>
    <x v="4"/>
    <x v="0"/>
    <x v="2"/>
    <n v="-125.3"/>
    <s v="Pontszám"/>
    <s v="Direkt"/>
    <s v="Y-transz1"/>
  </r>
  <r>
    <n v="5414"/>
    <x v="19"/>
    <x v="4"/>
    <x v="0"/>
    <x v="2"/>
    <n v="-12521.4"/>
    <s v="Pontszám"/>
    <s v="Direkt"/>
    <s v="Y-transz1"/>
  </r>
  <r>
    <n v="5415"/>
    <x v="20"/>
    <x v="4"/>
    <x v="0"/>
    <x v="2"/>
    <n v="-126.3"/>
    <s v="Pontszám"/>
    <s v="Direkt"/>
    <s v="Y-transz1"/>
  </r>
  <r>
    <n v="5416"/>
    <x v="21"/>
    <x v="4"/>
    <x v="0"/>
    <x v="2"/>
    <n v="-125.6"/>
    <s v="Pontszám"/>
    <s v="Direkt"/>
    <s v="Y-transz1"/>
  </r>
  <r>
    <n v="5417"/>
    <x v="22"/>
    <x v="4"/>
    <x v="0"/>
    <x v="2"/>
    <n v="1178.0999999999999"/>
    <s v="Pontszám"/>
    <s v="Direkt"/>
    <s v="Y-transz1"/>
  </r>
  <r>
    <n v="5418"/>
    <x v="23"/>
    <x v="4"/>
    <x v="0"/>
    <x v="2"/>
    <n v="-125.7"/>
    <s v="Pontszám"/>
    <s v="Direkt"/>
    <s v="Y-transz1"/>
  </r>
  <r>
    <n v="5419"/>
    <x v="24"/>
    <x v="4"/>
    <x v="0"/>
    <x v="2"/>
    <n v="-125.9"/>
    <s v="Pontszám"/>
    <s v="Direkt"/>
    <s v="Y-transz1"/>
  </r>
  <r>
    <n v="5420"/>
    <x v="25"/>
    <x v="4"/>
    <x v="0"/>
    <x v="2"/>
    <n v="-125.6"/>
    <s v="Pontszám"/>
    <s v="Direkt"/>
    <s v="Y-transz1"/>
  </r>
  <r>
    <n v="5421"/>
    <x v="26"/>
    <x v="4"/>
    <x v="0"/>
    <x v="2"/>
    <n v="-126.2"/>
    <s v="Pontszám"/>
    <s v="Direkt"/>
    <s v="Y-transz1"/>
  </r>
  <r>
    <n v="5422"/>
    <x v="27"/>
    <x v="4"/>
    <x v="0"/>
    <x v="2"/>
    <n v="-125.6"/>
    <s v="Pontszám"/>
    <s v="Direkt"/>
    <s v="Y-transz1"/>
  </r>
  <r>
    <n v="5423"/>
    <x v="28"/>
    <x v="4"/>
    <x v="0"/>
    <x v="2"/>
    <n v="-124.8"/>
    <s v="Pontszám"/>
    <s v="Direkt"/>
    <s v="Y-transz1"/>
  </r>
  <r>
    <n v="5424"/>
    <x v="0"/>
    <x v="4"/>
    <x v="0"/>
    <x v="3"/>
    <n v="-0.01"/>
    <s v="%"/>
    <s v="Direkt"/>
    <s v="Y-transz1"/>
  </r>
  <r>
    <n v="5425"/>
    <x v="1"/>
    <x v="4"/>
    <x v="0"/>
    <x v="3"/>
    <n v="-0.01"/>
    <s v="%"/>
    <s v="Direkt"/>
    <s v="Y-transz1"/>
  </r>
  <r>
    <n v="5426"/>
    <x v="2"/>
    <x v="4"/>
    <x v="0"/>
    <x v="3"/>
    <n v="0.21"/>
    <s v="%"/>
    <s v="Direkt"/>
    <s v="Y-transz1"/>
  </r>
  <r>
    <n v="5427"/>
    <x v="3"/>
    <x v="4"/>
    <x v="0"/>
    <x v="3"/>
    <n v="-0.01"/>
    <s v="%"/>
    <s v="Direkt"/>
    <s v="Y-transz1"/>
  </r>
  <r>
    <n v="5428"/>
    <x v="4"/>
    <x v="4"/>
    <x v="0"/>
    <x v="3"/>
    <n v="-0.01"/>
    <s v="%"/>
    <s v="Direkt"/>
    <s v="Y-transz1"/>
  </r>
  <r>
    <n v="5429"/>
    <x v="5"/>
    <x v="4"/>
    <x v="0"/>
    <x v="3"/>
    <n v="0.05"/>
    <s v="%"/>
    <s v="Direkt"/>
    <s v="Y-transz1"/>
  </r>
  <r>
    <n v="5430"/>
    <x v="6"/>
    <x v="4"/>
    <x v="0"/>
    <x v="3"/>
    <n v="0.31"/>
    <s v="%"/>
    <s v="Direkt"/>
    <s v="Y-transz1"/>
  </r>
  <r>
    <n v="5431"/>
    <x v="7"/>
    <x v="4"/>
    <x v="0"/>
    <x v="3"/>
    <n v="0.13"/>
    <s v="%"/>
    <s v="Direkt"/>
    <s v="Y-transz1"/>
  </r>
  <r>
    <n v="5432"/>
    <x v="8"/>
    <x v="4"/>
    <x v="0"/>
    <x v="3"/>
    <n v="-0.01"/>
    <s v="%"/>
    <s v="Direkt"/>
    <s v="Y-transz1"/>
  </r>
  <r>
    <n v="5433"/>
    <x v="9"/>
    <x v="4"/>
    <x v="0"/>
    <x v="3"/>
    <n v="-0.01"/>
    <s v="%"/>
    <s v="Direkt"/>
    <s v="Y-transz1"/>
  </r>
  <r>
    <n v="5434"/>
    <x v="10"/>
    <x v="4"/>
    <x v="0"/>
    <x v="3"/>
    <n v="-0.01"/>
    <s v="%"/>
    <s v="Direkt"/>
    <s v="Y-transz1"/>
  </r>
  <r>
    <n v="5435"/>
    <x v="11"/>
    <x v="4"/>
    <x v="0"/>
    <x v="3"/>
    <n v="-0.01"/>
    <s v="%"/>
    <s v="Direkt"/>
    <s v="Y-transz1"/>
  </r>
  <r>
    <n v="5436"/>
    <x v="12"/>
    <x v="4"/>
    <x v="0"/>
    <x v="3"/>
    <n v="-0.01"/>
    <s v="%"/>
    <s v="Direkt"/>
    <s v="Y-transz1"/>
  </r>
  <r>
    <n v="5437"/>
    <x v="13"/>
    <x v="4"/>
    <x v="0"/>
    <x v="3"/>
    <n v="7.0000000000000007E-2"/>
    <s v="%"/>
    <s v="Direkt"/>
    <s v="Y-transz1"/>
  </r>
  <r>
    <n v="5438"/>
    <x v="14"/>
    <x v="4"/>
    <x v="0"/>
    <x v="3"/>
    <n v="0.05"/>
    <s v="%"/>
    <s v="Direkt"/>
    <s v="Y-transz1"/>
  </r>
  <r>
    <n v="5439"/>
    <x v="15"/>
    <x v="4"/>
    <x v="0"/>
    <x v="3"/>
    <n v="-0.26"/>
    <s v="%"/>
    <s v="Direkt"/>
    <s v="Y-transz1"/>
  </r>
  <r>
    <n v="5440"/>
    <x v="16"/>
    <x v="4"/>
    <x v="0"/>
    <x v="3"/>
    <n v="0.79"/>
    <s v="%"/>
    <s v="Direkt"/>
    <s v="Y-transz1"/>
  </r>
  <r>
    <n v="5441"/>
    <x v="17"/>
    <x v="4"/>
    <x v="0"/>
    <x v="3"/>
    <n v="-0.01"/>
    <s v="%"/>
    <s v="Direkt"/>
    <s v="Y-transz1"/>
  </r>
  <r>
    <n v="5442"/>
    <x v="18"/>
    <x v="4"/>
    <x v="0"/>
    <x v="3"/>
    <n v="-0.01"/>
    <s v="%"/>
    <s v="Direkt"/>
    <s v="Y-transz1"/>
  </r>
  <r>
    <n v="5443"/>
    <x v="19"/>
    <x v="4"/>
    <x v="0"/>
    <x v="3"/>
    <n v="-1.24"/>
    <s v="%"/>
    <s v="Direkt"/>
    <s v="Y-transz1"/>
  </r>
  <r>
    <n v="5444"/>
    <x v="20"/>
    <x v="4"/>
    <x v="0"/>
    <x v="3"/>
    <n v="-0.01"/>
    <s v="%"/>
    <s v="Direkt"/>
    <s v="Y-transz1"/>
  </r>
  <r>
    <n v="5445"/>
    <x v="21"/>
    <x v="4"/>
    <x v="0"/>
    <x v="3"/>
    <n v="-0.01"/>
    <s v="%"/>
    <s v="Direkt"/>
    <s v="Y-transz1"/>
  </r>
  <r>
    <n v="5446"/>
    <x v="22"/>
    <x v="4"/>
    <x v="0"/>
    <x v="3"/>
    <n v="0.12"/>
    <s v="%"/>
    <s v="Direkt"/>
    <s v="Y-transz1"/>
  </r>
  <r>
    <n v="5447"/>
    <x v="23"/>
    <x v="4"/>
    <x v="0"/>
    <x v="3"/>
    <n v="-0.01"/>
    <s v="%"/>
    <s v="Direkt"/>
    <s v="Y-transz1"/>
  </r>
  <r>
    <n v="5448"/>
    <x v="24"/>
    <x v="4"/>
    <x v="0"/>
    <x v="3"/>
    <n v="-0.01"/>
    <s v="%"/>
    <s v="Direkt"/>
    <s v="Y-transz1"/>
  </r>
  <r>
    <n v="5449"/>
    <x v="25"/>
    <x v="4"/>
    <x v="0"/>
    <x v="3"/>
    <n v="-0.01"/>
    <s v="%"/>
    <s v="Direkt"/>
    <s v="Y-transz1"/>
  </r>
  <r>
    <n v="5450"/>
    <x v="26"/>
    <x v="4"/>
    <x v="0"/>
    <x v="3"/>
    <n v="-0.01"/>
    <s v="%"/>
    <s v="Direkt"/>
    <s v="Y-transz1"/>
  </r>
  <r>
    <n v="5451"/>
    <x v="27"/>
    <x v="4"/>
    <x v="0"/>
    <x v="3"/>
    <n v="-0.01"/>
    <s v="%"/>
    <s v="Direkt"/>
    <s v="Y-transz1"/>
  </r>
  <r>
    <n v="5452"/>
    <x v="28"/>
    <x v="4"/>
    <x v="0"/>
    <x v="3"/>
    <n v="-0.01"/>
    <s v="%"/>
    <s v="Direkt"/>
    <s v="Y-transz1"/>
  </r>
  <r>
    <n v="5453"/>
    <x v="0"/>
    <x v="5"/>
    <x v="0"/>
    <x v="0"/>
    <n v="1007601"/>
    <s v="Pontszám"/>
    <s v="Direkt"/>
    <s v="Y-transz1"/>
  </r>
  <r>
    <n v="5454"/>
    <x v="1"/>
    <x v="5"/>
    <x v="0"/>
    <x v="0"/>
    <n v="1007601"/>
    <s v="Pontszám"/>
    <s v="Direkt"/>
    <s v="Y-transz1"/>
  </r>
  <r>
    <n v="5455"/>
    <x v="2"/>
    <x v="5"/>
    <x v="0"/>
    <x v="0"/>
    <n v="1014463"/>
    <s v="Pontszám"/>
    <s v="Direkt"/>
    <s v="Y-transz1"/>
  </r>
  <r>
    <n v="5456"/>
    <x v="3"/>
    <x v="5"/>
    <x v="0"/>
    <x v="0"/>
    <n v="1009996"/>
    <s v="Pontszám"/>
    <s v="Direkt"/>
    <s v="Y-transz1"/>
  </r>
  <r>
    <n v="5457"/>
    <x v="4"/>
    <x v="5"/>
    <x v="0"/>
    <x v="0"/>
    <n v="1011165"/>
    <s v="Pontszám"/>
    <s v="Direkt"/>
    <s v="Y-transz1"/>
  </r>
  <r>
    <n v="5458"/>
    <x v="5"/>
    <x v="5"/>
    <x v="0"/>
    <x v="0"/>
    <n v="1012135"/>
    <s v="Pontszám"/>
    <s v="Direkt"/>
    <s v="Y-transz1"/>
  </r>
  <r>
    <n v="5459"/>
    <x v="6"/>
    <x v="5"/>
    <x v="0"/>
    <x v="0"/>
    <n v="1013909"/>
    <s v="Pontszám"/>
    <s v="Direkt"/>
    <s v="Y-transz1"/>
  </r>
  <r>
    <n v="5460"/>
    <x v="7"/>
    <x v="5"/>
    <x v="0"/>
    <x v="0"/>
    <n v="1008981"/>
    <s v="Pontszám"/>
    <s v="Direkt"/>
    <s v="Y-transz1"/>
  </r>
  <r>
    <n v="5461"/>
    <x v="8"/>
    <x v="5"/>
    <x v="0"/>
    <x v="0"/>
    <n v="1014333"/>
    <s v="Pontszám"/>
    <s v="Direkt"/>
    <s v="Y-transz1"/>
  </r>
  <r>
    <n v="5462"/>
    <x v="9"/>
    <x v="5"/>
    <x v="0"/>
    <x v="0"/>
    <n v="1012764"/>
    <s v="Pontszám"/>
    <s v="Direkt"/>
    <s v="Y-transz1"/>
  </r>
  <r>
    <n v="5463"/>
    <x v="10"/>
    <x v="5"/>
    <x v="0"/>
    <x v="0"/>
    <n v="1012473"/>
    <s v="Pontszám"/>
    <s v="Direkt"/>
    <s v="Y-transz1"/>
  </r>
  <r>
    <n v="5464"/>
    <x v="11"/>
    <x v="5"/>
    <x v="0"/>
    <x v="0"/>
    <n v="1014609"/>
    <s v="Pontszám"/>
    <s v="Direkt"/>
    <s v="Y-transz1"/>
  </r>
  <r>
    <n v="5465"/>
    <x v="12"/>
    <x v="5"/>
    <x v="0"/>
    <x v="0"/>
    <n v="1005131"/>
    <s v="Pontszám"/>
    <s v="Direkt"/>
    <s v="Y-transz1"/>
  </r>
  <r>
    <n v="5466"/>
    <x v="13"/>
    <x v="5"/>
    <x v="0"/>
    <x v="0"/>
    <n v="1011396"/>
    <s v="Pontszám"/>
    <s v="Direkt"/>
    <s v="Y-transz1"/>
  </r>
  <r>
    <n v="5467"/>
    <x v="14"/>
    <x v="5"/>
    <x v="0"/>
    <x v="0"/>
    <n v="1012128"/>
    <s v="Pontszám"/>
    <s v="Direkt"/>
    <s v="Y-transz1"/>
  </r>
  <r>
    <n v="5468"/>
    <x v="15"/>
    <x v="5"/>
    <x v="0"/>
    <x v="0"/>
    <n v="1006769"/>
    <s v="Pontszám"/>
    <s v="Direkt"/>
    <s v="Y-transz1"/>
  </r>
  <r>
    <n v="5469"/>
    <x v="16"/>
    <x v="5"/>
    <x v="0"/>
    <x v="0"/>
    <n v="1023907"/>
    <s v="Pontszám"/>
    <s v="Direkt"/>
    <s v="Y-transz1"/>
  </r>
  <r>
    <n v="5470"/>
    <x v="17"/>
    <x v="5"/>
    <x v="0"/>
    <x v="0"/>
    <n v="1015330"/>
    <s v="Pontszám"/>
    <s v="Direkt"/>
    <s v="Y-transz1"/>
  </r>
  <r>
    <n v="5471"/>
    <x v="18"/>
    <x v="5"/>
    <x v="0"/>
    <x v="0"/>
    <n v="1012704"/>
    <s v="Pontszám"/>
    <s v="Direkt"/>
    <s v="Y-transz1"/>
  </r>
  <r>
    <n v="5472"/>
    <x v="19"/>
    <x v="5"/>
    <x v="0"/>
    <x v="0"/>
    <n v="1012965"/>
    <s v="Pontszám"/>
    <s v="Direkt"/>
    <s v="Y-transz1"/>
  </r>
  <r>
    <n v="5473"/>
    <x v="20"/>
    <x v="5"/>
    <x v="0"/>
    <x v="0"/>
    <n v="1014622"/>
    <s v="Pontszám"/>
    <s v="Direkt"/>
    <s v="Y-transz1"/>
  </r>
  <r>
    <n v="5474"/>
    <x v="21"/>
    <x v="5"/>
    <x v="0"/>
    <x v="0"/>
    <n v="1012658"/>
    <s v="Pontszám"/>
    <s v="Direkt"/>
    <s v="Y-transz1"/>
  </r>
  <r>
    <n v="5475"/>
    <x v="22"/>
    <x v="5"/>
    <x v="0"/>
    <x v="0"/>
    <n v="1013270"/>
    <s v="Pontszám"/>
    <s v="Direkt"/>
    <s v="Y-transz1"/>
  </r>
  <r>
    <n v="5476"/>
    <x v="23"/>
    <x v="5"/>
    <x v="0"/>
    <x v="0"/>
    <n v="1015201"/>
    <s v="Pontszám"/>
    <s v="Direkt"/>
    <s v="Y-transz1"/>
  </r>
  <r>
    <n v="5477"/>
    <x v="24"/>
    <x v="5"/>
    <x v="0"/>
    <x v="0"/>
    <n v="1015903"/>
    <s v="Pontszám"/>
    <s v="Direkt"/>
    <s v="Y-transz1"/>
  </r>
  <r>
    <n v="5478"/>
    <x v="25"/>
    <x v="5"/>
    <x v="0"/>
    <x v="0"/>
    <n v="1015651"/>
    <s v="Pontszám"/>
    <s v="Direkt"/>
    <s v="Y-transz1"/>
  </r>
  <r>
    <n v="5479"/>
    <x v="26"/>
    <x v="5"/>
    <x v="0"/>
    <x v="0"/>
    <n v="1015535"/>
    <s v="Pontszám"/>
    <s v="Direkt"/>
    <s v="Y-transz1"/>
  </r>
  <r>
    <n v="5480"/>
    <x v="27"/>
    <x v="5"/>
    <x v="0"/>
    <x v="0"/>
    <n v="1013838"/>
    <s v="Pontszám"/>
    <s v="Direkt"/>
    <s v="Y-transz1"/>
  </r>
  <r>
    <n v="5481"/>
    <x v="28"/>
    <x v="5"/>
    <x v="0"/>
    <x v="0"/>
    <n v="1011380"/>
    <s v="Pontszám"/>
    <s v="Direkt"/>
    <s v="Y-transz1"/>
  </r>
  <r>
    <n v="5482"/>
    <x v="0"/>
    <x v="5"/>
    <x v="0"/>
    <x v="1"/>
    <n v="1010164"/>
    <s v="Pontszám"/>
    <s v="Direkt"/>
    <s v="Y-transz1"/>
  </r>
  <r>
    <n v="5483"/>
    <x v="1"/>
    <x v="5"/>
    <x v="0"/>
    <x v="1"/>
    <n v="1010164"/>
    <s v="Pontszám"/>
    <s v="Direkt"/>
    <s v="Y-transz1"/>
  </r>
  <r>
    <n v="5484"/>
    <x v="2"/>
    <x v="5"/>
    <x v="0"/>
    <x v="1"/>
    <n v="1013759.2"/>
    <s v="Pontszám"/>
    <s v="Direkt"/>
    <s v="Y-transz1"/>
  </r>
  <r>
    <n v="5485"/>
    <x v="3"/>
    <x v="5"/>
    <x v="0"/>
    <x v="1"/>
    <n v="1010041"/>
    <s v="Pontszám"/>
    <s v="Direkt"/>
    <s v="Y-transz1"/>
  </r>
  <r>
    <n v="5486"/>
    <x v="4"/>
    <x v="5"/>
    <x v="0"/>
    <x v="1"/>
    <n v="1011210.1"/>
    <s v="Pontszám"/>
    <s v="Direkt"/>
    <s v="Y-transz1"/>
  </r>
  <r>
    <n v="5487"/>
    <x v="5"/>
    <x v="5"/>
    <x v="0"/>
    <x v="1"/>
    <n v="1011802.6"/>
    <s v="Pontszám"/>
    <s v="Direkt"/>
    <s v="Y-transz1"/>
  </r>
  <r>
    <n v="5488"/>
    <x v="6"/>
    <x v="5"/>
    <x v="0"/>
    <x v="1"/>
    <n v="1013954.2"/>
    <s v="Pontszám"/>
    <s v="Direkt"/>
    <s v="Y-transz1"/>
  </r>
  <r>
    <n v="5489"/>
    <x v="7"/>
    <x v="5"/>
    <x v="0"/>
    <x v="1"/>
    <n v="1008336"/>
    <s v="Pontszám"/>
    <s v="Direkt"/>
    <s v="Y-transz1"/>
  </r>
  <r>
    <n v="5490"/>
    <x v="8"/>
    <x v="5"/>
    <x v="0"/>
    <x v="1"/>
    <n v="1014378.2"/>
    <s v="Pontszám"/>
    <s v="Direkt"/>
    <s v="Y-transz1"/>
  </r>
  <r>
    <n v="5491"/>
    <x v="9"/>
    <x v="5"/>
    <x v="0"/>
    <x v="1"/>
    <n v="1012338.6"/>
    <s v="Pontszám"/>
    <s v="Direkt"/>
    <s v="Y-transz1"/>
  </r>
  <r>
    <n v="5492"/>
    <x v="10"/>
    <x v="5"/>
    <x v="0"/>
    <x v="1"/>
    <n v="1012518.1"/>
    <s v="Pontszám"/>
    <s v="Direkt"/>
    <s v="Y-transz1"/>
  </r>
  <r>
    <n v="5493"/>
    <x v="11"/>
    <x v="5"/>
    <x v="0"/>
    <x v="1"/>
    <n v="1014654.2"/>
    <s v="Pontszám"/>
    <s v="Direkt"/>
    <s v="Y-transz1"/>
  </r>
  <r>
    <n v="5494"/>
    <x v="12"/>
    <x v="5"/>
    <x v="0"/>
    <x v="1"/>
    <n v="1005175.8"/>
    <s v="Pontszám"/>
    <s v="Direkt"/>
    <s v="Y-transz1"/>
  </r>
  <r>
    <n v="5495"/>
    <x v="13"/>
    <x v="5"/>
    <x v="0"/>
    <x v="1"/>
    <n v="1011441.1"/>
    <s v="Pontszám"/>
    <s v="Direkt"/>
    <s v="Y-transz1"/>
  </r>
  <r>
    <n v="5496"/>
    <x v="14"/>
    <x v="5"/>
    <x v="0"/>
    <x v="1"/>
    <n v="1012173.1"/>
    <s v="Pontszám"/>
    <s v="Direkt"/>
    <s v="Y-transz1"/>
  </r>
  <r>
    <n v="5497"/>
    <x v="15"/>
    <x v="5"/>
    <x v="0"/>
    <x v="1"/>
    <n v="1006813.9"/>
    <s v="Pontszám"/>
    <s v="Direkt"/>
    <s v="Y-transz1"/>
  </r>
  <r>
    <n v="5498"/>
    <x v="16"/>
    <x v="5"/>
    <x v="0"/>
    <x v="1"/>
    <n v="1014472.7"/>
    <s v="Pontszám"/>
    <s v="Direkt"/>
    <s v="Y-transz1"/>
  </r>
  <r>
    <n v="5499"/>
    <x v="17"/>
    <x v="5"/>
    <x v="0"/>
    <x v="1"/>
    <n v="1015375.8"/>
    <s v="Pontszám"/>
    <s v="Direkt"/>
    <s v="Y-transz1"/>
  </r>
  <r>
    <n v="5500"/>
    <x v="18"/>
    <x v="5"/>
    <x v="0"/>
    <x v="1"/>
    <n v="1010768.6"/>
    <s v="Pontszám"/>
    <s v="Direkt"/>
    <s v="Y-transz1"/>
  </r>
  <r>
    <n v="5501"/>
    <x v="19"/>
    <x v="5"/>
    <x v="0"/>
    <x v="1"/>
    <n v="1020034"/>
    <s v="Pontszám"/>
    <s v="Direkt"/>
    <s v="Y-transz1"/>
  </r>
  <r>
    <n v="5502"/>
    <x v="20"/>
    <x v="5"/>
    <x v="0"/>
    <x v="1"/>
    <n v="1014667.2"/>
    <s v="Pontszám"/>
    <s v="Direkt"/>
    <s v="Y-transz1"/>
  </r>
  <r>
    <n v="5503"/>
    <x v="21"/>
    <x v="5"/>
    <x v="0"/>
    <x v="1"/>
    <n v="1012703.2"/>
    <s v="Pontszám"/>
    <s v="Direkt"/>
    <s v="Y-transz1"/>
  </r>
  <r>
    <n v="5504"/>
    <x v="22"/>
    <x v="5"/>
    <x v="0"/>
    <x v="1"/>
    <n v="1013315.2"/>
    <s v="Pontszám"/>
    <s v="Direkt"/>
    <s v="Y-transz1"/>
  </r>
  <r>
    <n v="5505"/>
    <x v="23"/>
    <x v="5"/>
    <x v="0"/>
    <x v="1"/>
    <n v="1015246.3"/>
    <s v="Pontszám"/>
    <s v="Direkt"/>
    <s v="Y-transz1"/>
  </r>
  <r>
    <n v="5506"/>
    <x v="24"/>
    <x v="5"/>
    <x v="0"/>
    <x v="1"/>
    <n v="1015948.3"/>
    <s v="Pontszám"/>
    <s v="Direkt"/>
    <s v="Y-transz1"/>
  </r>
  <r>
    <n v="5507"/>
    <x v="25"/>
    <x v="5"/>
    <x v="0"/>
    <x v="1"/>
    <n v="1015696.3"/>
    <s v="Pontszám"/>
    <s v="Direkt"/>
    <s v="Y-transz1"/>
  </r>
  <r>
    <n v="5508"/>
    <x v="26"/>
    <x v="5"/>
    <x v="0"/>
    <x v="1"/>
    <n v="1015580.3"/>
    <s v="Pontszám"/>
    <s v="Direkt"/>
    <s v="Y-transz1"/>
  </r>
  <r>
    <n v="5509"/>
    <x v="27"/>
    <x v="5"/>
    <x v="0"/>
    <x v="1"/>
    <n v="1013883.2"/>
    <s v="Pontszám"/>
    <s v="Direkt"/>
    <s v="Y-transz1"/>
  </r>
  <r>
    <n v="5510"/>
    <x v="28"/>
    <x v="5"/>
    <x v="0"/>
    <x v="1"/>
    <n v="1011802.6"/>
    <s v="Pontszám"/>
    <s v="Direkt"/>
    <s v="Y-transz1"/>
  </r>
  <r>
    <n v="5511"/>
    <x v="0"/>
    <x v="5"/>
    <x v="0"/>
    <x v="2"/>
    <n v="-2563"/>
    <s v="Pontszám"/>
    <s v="Direkt"/>
    <s v="Y-transz1"/>
  </r>
  <r>
    <n v="5512"/>
    <x v="1"/>
    <x v="5"/>
    <x v="0"/>
    <x v="2"/>
    <n v="-2563"/>
    <s v="Pontszám"/>
    <s v="Direkt"/>
    <s v="Y-transz1"/>
  </r>
  <r>
    <n v="5513"/>
    <x v="2"/>
    <x v="5"/>
    <x v="0"/>
    <x v="2"/>
    <n v="703.8"/>
    <s v="Pontszám"/>
    <s v="Direkt"/>
    <s v="Y-transz1"/>
  </r>
  <r>
    <n v="5514"/>
    <x v="3"/>
    <x v="5"/>
    <x v="0"/>
    <x v="2"/>
    <n v="-45"/>
    <s v="Pontszám"/>
    <s v="Direkt"/>
    <s v="Y-transz1"/>
  </r>
  <r>
    <n v="5515"/>
    <x v="4"/>
    <x v="5"/>
    <x v="0"/>
    <x v="2"/>
    <n v="-45.1"/>
    <s v="Pontszám"/>
    <s v="Direkt"/>
    <s v="Y-transz1"/>
  </r>
  <r>
    <n v="5516"/>
    <x v="5"/>
    <x v="5"/>
    <x v="0"/>
    <x v="2"/>
    <n v="332.4"/>
    <s v="Pontszám"/>
    <s v="Direkt"/>
    <s v="Y-transz1"/>
  </r>
  <r>
    <n v="5517"/>
    <x v="6"/>
    <x v="5"/>
    <x v="0"/>
    <x v="2"/>
    <n v="-45.2"/>
    <s v="Pontszám"/>
    <s v="Direkt"/>
    <s v="Y-transz1"/>
  </r>
  <r>
    <n v="5518"/>
    <x v="7"/>
    <x v="5"/>
    <x v="0"/>
    <x v="2"/>
    <n v="645"/>
    <s v="Pontszám"/>
    <s v="Direkt"/>
    <s v="Y-transz1"/>
  </r>
  <r>
    <n v="5519"/>
    <x v="8"/>
    <x v="5"/>
    <x v="0"/>
    <x v="2"/>
    <n v="-45.2"/>
    <s v="Pontszám"/>
    <s v="Direkt"/>
    <s v="Y-transz1"/>
  </r>
  <r>
    <n v="5520"/>
    <x v="9"/>
    <x v="5"/>
    <x v="0"/>
    <x v="2"/>
    <n v="425.4"/>
    <s v="Pontszám"/>
    <s v="Direkt"/>
    <s v="Y-transz1"/>
  </r>
  <r>
    <n v="5521"/>
    <x v="10"/>
    <x v="5"/>
    <x v="0"/>
    <x v="2"/>
    <n v="-45.1"/>
    <s v="Pontszám"/>
    <s v="Direkt"/>
    <s v="Y-transz1"/>
  </r>
  <r>
    <n v="5522"/>
    <x v="11"/>
    <x v="5"/>
    <x v="0"/>
    <x v="2"/>
    <n v="-45.2"/>
    <s v="Pontszám"/>
    <s v="Direkt"/>
    <s v="Y-transz1"/>
  </r>
  <r>
    <n v="5523"/>
    <x v="12"/>
    <x v="5"/>
    <x v="0"/>
    <x v="2"/>
    <n v="-44.8"/>
    <s v="Pontszám"/>
    <s v="Direkt"/>
    <s v="Y-transz1"/>
  </r>
  <r>
    <n v="5524"/>
    <x v="13"/>
    <x v="5"/>
    <x v="0"/>
    <x v="2"/>
    <n v="-45.1"/>
    <s v="Pontszám"/>
    <s v="Direkt"/>
    <s v="Y-transz1"/>
  </r>
  <r>
    <n v="5525"/>
    <x v="14"/>
    <x v="5"/>
    <x v="0"/>
    <x v="2"/>
    <n v="-45.1"/>
    <s v="Pontszám"/>
    <s v="Direkt"/>
    <s v="Y-transz1"/>
  </r>
  <r>
    <n v="5526"/>
    <x v="15"/>
    <x v="5"/>
    <x v="0"/>
    <x v="2"/>
    <n v="-44.9"/>
    <s v="Pontszám"/>
    <s v="Direkt"/>
    <s v="Y-transz1"/>
  </r>
  <r>
    <n v="5527"/>
    <x v="16"/>
    <x v="5"/>
    <x v="0"/>
    <x v="2"/>
    <n v="9434.2999999999993"/>
    <s v="Pontszám"/>
    <s v="Direkt"/>
    <s v="Y-transz1"/>
  </r>
  <r>
    <n v="5528"/>
    <x v="17"/>
    <x v="5"/>
    <x v="0"/>
    <x v="2"/>
    <n v="-45.8"/>
    <s v="Pontszám"/>
    <s v="Direkt"/>
    <s v="Y-transz1"/>
  </r>
  <r>
    <n v="5529"/>
    <x v="18"/>
    <x v="5"/>
    <x v="0"/>
    <x v="2"/>
    <n v="1935.4"/>
    <s v="Pontszám"/>
    <s v="Direkt"/>
    <s v="Y-transz1"/>
  </r>
  <r>
    <n v="5530"/>
    <x v="19"/>
    <x v="5"/>
    <x v="0"/>
    <x v="2"/>
    <n v="-7069"/>
    <s v="Pontszám"/>
    <s v="Direkt"/>
    <s v="Y-transz1"/>
  </r>
  <r>
    <n v="5531"/>
    <x v="20"/>
    <x v="5"/>
    <x v="0"/>
    <x v="2"/>
    <n v="-45.2"/>
    <s v="Pontszám"/>
    <s v="Direkt"/>
    <s v="Y-transz1"/>
  </r>
  <r>
    <n v="5532"/>
    <x v="21"/>
    <x v="5"/>
    <x v="0"/>
    <x v="2"/>
    <n v="-45.2"/>
    <s v="Pontszám"/>
    <s v="Direkt"/>
    <s v="Y-transz1"/>
  </r>
  <r>
    <n v="5533"/>
    <x v="22"/>
    <x v="5"/>
    <x v="0"/>
    <x v="2"/>
    <n v="-45.2"/>
    <s v="Pontszám"/>
    <s v="Direkt"/>
    <s v="Y-transz1"/>
  </r>
  <r>
    <n v="5534"/>
    <x v="23"/>
    <x v="5"/>
    <x v="0"/>
    <x v="2"/>
    <n v="-45.3"/>
    <s v="Pontszám"/>
    <s v="Direkt"/>
    <s v="Y-transz1"/>
  </r>
  <r>
    <n v="5535"/>
    <x v="24"/>
    <x v="5"/>
    <x v="0"/>
    <x v="2"/>
    <n v="-45.3"/>
    <s v="Pontszám"/>
    <s v="Direkt"/>
    <s v="Y-transz1"/>
  </r>
  <r>
    <n v="5536"/>
    <x v="25"/>
    <x v="5"/>
    <x v="0"/>
    <x v="2"/>
    <n v="-45.3"/>
    <s v="Pontszám"/>
    <s v="Direkt"/>
    <s v="Y-transz1"/>
  </r>
  <r>
    <n v="5537"/>
    <x v="26"/>
    <x v="5"/>
    <x v="0"/>
    <x v="2"/>
    <n v="-45.3"/>
    <s v="Pontszám"/>
    <s v="Direkt"/>
    <s v="Y-transz1"/>
  </r>
  <r>
    <n v="5538"/>
    <x v="27"/>
    <x v="5"/>
    <x v="0"/>
    <x v="2"/>
    <n v="-45.2"/>
    <s v="Pontszám"/>
    <s v="Direkt"/>
    <s v="Y-transz1"/>
  </r>
  <r>
    <n v="5539"/>
    <x v="28"/>
    <x v="5"/>
    <x v="0"/>
    <x v="2"/>
    <n v="-422.6"/>
    <s v="Pontszám"/>
    <s v="Direkt"/>
    <s v="Y-transz1"/>
  </r>
  <r>
    <n v="5540"/>
    <x v="0"/>
    <x v="5"/>
    <x v="0"/>
    <x v="3"/>
    <n v="-0.25"/>
    <s v="%"/>
    <s v="Direkt"/>
    <s v="Y-transz1"/>
  </r>
  <r>
    <n v="5541"/>
    <x v="1"/>
    <x v="5"/>
    <x v="0"/>
    <x v="3"/>
    <n v="-0.25"/>
    <s v="%"/>
    <s v="Direkt"/>
    <s v="Y-transz1"/>
  </r>
  <r>
    <n v="5542"/>
    <x v="2"/>
    <x v="5"/>
    <x v="0"/>
    <x v="3"/>
    <n v="7.0000000000000007E-2"/>
    <s v="%"/>
    <s v="Direkt"/>
    <s v="Y-transz1"/>
  </r>
  <r>
    <n v="5543"/>
    <x v="3"/>
    <x v="5"/>
    <x v="0"/>
    <x v="3"/>
    <n v="0"/>
    <s v="%"/>
    <s v="Direkt"/>
    <s v="Y-transz1"/>
  </r>
  <r>
    <n v="5544"/>
    <x v="4"/>
    <x v="5"/>
    <x v="0"/>
    <x v="3"/>
    <n v="0"/>
    <s v="%"/>
    <s v="Direkt"/>
    <s v="Y-transz1"/>
  </r>
  <r>
    <n v="5545"/>
    <x v="5"/>
    <x v="5"/>
    <x v="0"/>
    <x v="3"/>
    <n v="0.03"/>
    <s v="%"/>
    <s v="Direkt"/>
    <s v="Y-transz1"/>
  </r>
  <r>
    <n v="5546"/>
    <x v="6"/>
    <x v="5"/>
    <x v="0"/>
    <x v="3"/>
    <n v="0"/>
    <s v="%"/>
    <s v="Direkt"/>
    <s v="Y-transz1"/>
  </r>
  <r>
    <n v="5547"/>
    <x v="7"/>
    <x v="5"/>
    <x v="0"/>
    <x v="3"/>
    <n v="0.06"/>
    <s v="%"/>
    <s v="Direkt"/>
    <s v="Y-transz1"/>
  </r>
  <r>
    <n v="5548"/>
    <x v="8"/>
    <x v="5"/>
    <x v="0"/>
    <x v="3"/>
    <n v="0"/>
    <s v="%"/>
    <s v="Direkt"/>
    <s v="Y-transz1"/>
  </r>
  <r>
    <n v="5549"/>
    <x v="9"/>
    <x v="5"/>
    <x v="0"/>
    <x v="3"/>
    <n v="0.04"/>
    <s v="%"/>
    <s v="Direkt"/>
    <s v="Y-transz1"/>
  </r>
  <r>
    <n v="5550"/>
    <x v="10"/>
    <x v="5"/>
    <x v="0"/>
    <x v="3"/>
    <n v="0"/>
    <s v="%"/>
    <s v="Direkt"/>
    <s v="Y-transz1"/>
  </r>
  <r>
    <n v="5551"/>
    <x v="11"/>
    <x v="5"/>
    <x v="0"/>
    <x v="3"/>
    <n v="0"/>
    <s v="%"/>
    <s v="Direkt"/>
    <s v="Y-transz1"/>
  </r>
  <r>
    <n v="5552"/>
    <x v="12"/>
    <x v="5"/>
    <x v="0"/>
    <x v="3"/>
    <n v="0"/>
    <s v="%"/>
    <s v="Direkt"/>
    <s v="Y-transz1"/>
  </r>
  <r>
    <n v="5553"/>
    <x v="13"/>
    <x v="5"/>
    <x v="0"/>
    <x v="3"/>
    <n v="0"/>
    <s v="%"/>
    <s v="Direkt"/>
    <s v="Y-transz1"/>
  </r>
  <r>
    <n v="5554"/>
    <x v="14"/>
    <x v="5"/>
    <x v="0"/>
    <x v="3"/>
    <n v="0"/>
    <s v="%"/>
    <s v="Direkt"/>
    <s v="Y-transz1"/>
  </r>
  <r>
    <n v="5555"/>
    <x v="15"/>
    <x v="5"/>
    <x v="0"/>
    <x v="3"/>
    <n v="0"/>
    <s v="%"/>
    <s v="Direkt"/>
    <s v="Y-transz1"/>
  </r>
  <r>
    <n v="5556"/>
    <x v="16"/>
    <x v="5"/>
    <x v="0"/>
    <x v="3"/>
    <n v="0.92"/>
    <s v="%"/>
    <s v="Direkt"/>
    <s v="Y-transz1"/>
  </r>
  <r>
    <n v="5557"/>
    <x v="17"/>
    <x v="5"/>
    <x v="0"/>
    <x v="3"/>
    <n v="0"/>
    <s v="%"/>
    <s v="Direkt"/>
    <s v="Y-transz1"/>
  </r>
  <r>
    <n v="5558"/>
    <x v="18"/>
    <x v="5"/>
    <x v="0"/>
    <x v="3"/>
    <n v="0.19"/>
    <s v="%"/>
    <s v="Direkt"/>
    <s v="Y-transz1"/>
  </r>
  <r>
    <n v="5559"/>
    <x v="19"/>
    <x v="5"/>
    <x v="0"/>
    <x v="3"/>
    <n v="-0.7"/>
    <s v="%"/>
    <s v="Direkt"/>
    <s v="Y-transz1"/>
  </r>
  <r>
    <n v="5560"/>
    <x v="20"/>
    <x v="5"/>
    <x v="0"/>
    <x v="3"/>
    <n v="0"/>
    <s v="%"/>
    <s v="Direkt"/>
    <s v="Y-transz1"/>
  </r>
  <r>
    <n v="5561"/>
    <x v="21"/>
    <x v="5"/>
    <x v="0"/>
    <x v="3"/>
    <n v="0"/>
    <s v="%"/>
    <s v="Direkt"/>
    <s v="Y-transz1"/>
  </r>
  <r>
    <n v="5562"/>
    <x v="22"/>
    <x v="5"/>
    <x v="0"/>
    <x v="3"/>
    <n v="0"/>
    <s v="%"/>
    <s v="Direkt"/>
    <s v="Y-transz1"/>
  </r>
  <r>
    <n v="5563"/>
    <x v="23"/>
    <x v="5"/>
    <x v="0"/>
    <x v="3"/>
    <n v="0"/>
    <s v="%"/>
    <s v="Direkt"/>
    <s v="Y-transz1"/>
  </r>
  <r>
    <n v="5564"/>
    <x v="24"/>
    <x v="5"/>
    <x v="0"/>
    <x v="3"/>
    <n v="0"/>
    <s v="%"/>
    <s v="Direkt"/>
    <s v="Y-transz1"/>
  </r>
  <r>
    <n v="5565"/>
    <x v="25"/>
    <x v="5"/>
    <x v="0"/>
    <x v="3"/>
    <n v="0"/>
    <s v="%"/>
    <s v="Direkt"/>
    <s v="Y-transz1"/>
  </r>
  <r>
    <n v="5566"/>
    <x v="26"/>
    <x v="5"/>
    <x v="0"/>
    <x v="3"/>
    <n v="0"/>
    <s v="%"/>
    <s v="Direkt"/>
    <s v="Y-transz1"/>
  </r>
  <r>
    <n v="5567"/>
    <x v="27"/>
    <x v="5"/>
    <x v="0"/>
    <x v="3"/>
    <n v="0"/>
    <s v="%"/>
    <s v="Direkt"/>
    <s v="Y-transz1"/>
  </r>
  <r>
    <n v="5568"/>
    <x v="28"/>
    <x v="5"/>
    <x v="0"/>
    <x v="3"/>
    <n v="-0.04"/>
    <s v="%"/>
    <s v="Direkt"/>
    <s v="Y-transz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76BBF5-D182-415F-B94F-043613D900F3}" name="Kimutatás1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D3:F35" firstHeaderRow="1" firstDataRow="2" firstDataCol="1"/>
  <pivotFields count="9">
    <pivotField showAll="0"/>
    <pivotField axis="axisRow" showAll="0">
      <items count="30">
        <item x="27"/>
        <item x="23"/>
        <item x="10"/>
        <item x="24"/>
        <item x="15"/>
        <item x="0"/>
        <item x="25"/>
        <item x="26"/>
        <item x="13"/>
        <item x="14"/>
        <item x="22"/>
        <item x="18"/>
        <item x="2"/>
        <item x="6"/>
        <item x="19"/>
        <item x="16"/>
        <item x="20"/>
        <item x="3"/>
        <item x="5"/>
        <item x="1"/>
        <item x="17"/>
        <item x="9"/>
        <item x="28"/>
        <item x="11"/>
        <item x="21"/>
        <item x="12"/>
        <item x="7"/>
        <item x="4"/>
        <item x="8"/>
        <item t="default"/>
      </items>
    </pivotField>
    <pivotField axis="axisRow" showAll="0">
      <items count="7">
        <item x="0"/>
        <item h="1" x="1"/>
        <item h="1" x="2"/>
        <item h="1" x="3"/>
        <item h="1" x="4"/>
        <item h="1" x="5"/>
        <item t="default"/>
      </items>
    </pivotField>
    <pivotField showAll="0">
      <items count="2">
        <item x="0"/>
        <item t="default"/>
      </items>
    </pivotField>
    <pivotField axis="axisCol" showAll="0">
      <items count="5">
        <item h="1" x="1"/>
        <item h="1" x="2"/>
        <item x="3"/>
        <item h="1" x="0"/>
        <item t="default"/>
      </items>
    </pivotField>
    <pivotField dataField="1" showAll="0"/>
    <pivotField showAll="0"/>
    <pivotField showAll="0"/>
    <pivotField showAll="0"/>
  </pivotFields>
  <rowFields count="2">
    <field x="2"/>
    <field x="1"/>
  </rowFields>
  <rowItems count="3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t="grand">
      <x/>
    </i>
  </rowItems>
  <colFields count="1">
    <field x="4"/>
  </colFields>
  <colItems count="2">
    <i>
      <x v="2"/>
    </i>
    <i t="grand">
      <x/>
    </i>
  </colItems>
  <dataFields count="1">
    <dataField name="Összeg / Érték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108622720220213222259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52316942022021322262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13197682022021322273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8961252022021322281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38415082022021322285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79392832022021322292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I9" sqref="I9"/>
    </sheetView>
  </sheetViews>
  <sheetFormatPr defaultRowHeight="15" x14ac:dyDescent="0.25"/>
  <cols>
    <col min="4" max="4" width="10.85546875" bestFit="1" customWidth="1"/>
    <col min="24" max="29" width="11.7109375" style="28" customWidth="1"/>
    <col min="30" max="30" width="11.28515625" style="28" customWidth="1"/>
    <col min="31" max="31" width="10.85546875" style="28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s="28" t="s">
        <v>30</v>
      </c>
      <c r="Y1" s="28" t="s">
        <v>29</v>
      </c>
      <c r="Z1" s="28" t="s">
        <v>28</v>
      </c>
      <c r="AA1" s="28" t="s">
        <v>27</v>
      </c>
      <c r="AB1" s="28" t="s">
        <v>26</v>
      </c>
      <c r="AC1" s="28" t="s">
        <v>25</v>
      </c>
      <c r="AD1" s="28" t="s">
        <v>24</v>
      </c>
      <c r="AE1" s="28" t="s">
        <v>23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9">
        <v>75220</v>
      </c>
      <c r="Y2" s="29">
        <v>2377062.0000000009</v>
      </c>
      <c r="Z2" s="29">
        <v>377570.00000000006</v>
      </c>
      <c r="AA2" s="29">
        <v>631520</v>
      </c>
      <c r="AB2" s="29">
        <v>266503.00000000017</v>
      </c>
      <c r="AC2" s="29">
        <v>1301911.9999999995</v>
      </c>
      <c r="AD2" s="29">
        <v>5634850.0000000009</v>
      </c>
      <c r="AE2" s="29">
        <v>236332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 s="28">
        <v>75220</v>
      </c>
      <c r="Y3" s="28">
        <v>2377062.0000000009</v>
      </c>
      <c r="Z3" s="28">
        <v>377570.00000000006</v>
      </c>
      <c r="AA3" s="28">
        <v>631520</v>
      </c>
      <c r="AB3" s="28">
        <v>266503.00000000017</v>
      </c>
      <c r="AC3" s="28">
        <v>1301911.9999999995</v>
      </c>
      <c r="AD3" s="28">
        <v>5634850.0000000009</v>
      </c>
      <c r="AE3" s="28">
        <v>236332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 s="28">
        <v>2780</v>
      </c>
      <c r="Y4" s="28">
        <v>283759</v>
      </c>
      <c r="Z4" s="28">
        <v>38200</v>
      </c>
      <c r="AA4" s="28">
        <v>93169.999999999985</v>
      </c>
      <c r="AB4" s="28">
        <v>27226.000000000011</v>
      </c>
      <c r="AC4" s="28">
        <v>171945.00000000003</v>
      </c>
      <c r="AD4" s="28">
        <v>491099</v>
      </c>
      <c r="AE4" s="28">
        <v>76534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 s="28">
        <v>6872</v>
      </c>
      <c r="Y5" s="28">
        <v>279466</v>
      </c>
      <c r="Z5" s="28">
        <v>25865</v>
      </c>
      <c r="AA5" s="28">
        <v>50900.000000000007</v>
      </c>
      <c r="AB5" s="28">
        <v>12958.000000000002</v>
      </c>
      <c r="AC5" s="28">
        <v>116594</v>
      </c>
      <c r="AD5" s="28">
        <v>285110</v>
      </c>
      <c r="AE5" s="28">
        <v>21054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 s="28">
        <v>3849</v>
      </c>
      <c r="Y6" s="28">
        <v>249121.99999999997</v>
      </c>
      <c r="Z6" s="28">
        <v>28687</v>
      </c>
      <c r="AA6" s="28">
        <v>63837</v>
      </c>
      <c r="AB6" s="28">
        <v>26771.999999999993</v>
      </c>
      <c r="AC6" s="28">
        <v>116375.00000000001</v>
      </c>
      <c r="AD6" s="28">
        <v>303367</v>
      </c>
      <c r="AE6" s="28">
        <v>27950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 s="28">
        <v>13501</v>
      </c>
      <c r="Y7" s="28">
        <v>812347</v>
      </c>
      <c r="Z7" s="28">
        <v>92752</v>
      </c>
      <c r="AA7" s="28">
        <v>207907</v>
      </c>
      <c r="AB7" s="28">
        <v>66956</v>
      </c>
      <c r="AC7" s="28">
        <v>404914</v>
      </c>
      <c r="AD7" s="28">
        <v>1079576</v>
      </c>
      <c r="AE7" s="28">
        <v>125538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 s="28">
        <v>3790</v>
      </c>
      <c r="Y8" s="28">
        <v>279066</v>
      </c>
      <c r="Z8" s="28">
        <v>81727</v>
      </c>
      <c r="AA8" s="28">
        <v>77344</v>
      </c>
      <c r="AB8" s="28">
        <v>38245.000000000007</v>
      </c>
      <c r="AC8" s="28">
        <v>174996</v>
      </c>
      <c r="AD8" s="28">
        <v>426304</v>
      </c>
      <c r="AE8" s="28">
        <v>73743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 s="28">
        <v>1191</v>
      </c>
      <c r="Y9" s="28">
        <v>126238</v>
      </c>
      <c r="Z9" s="28">
        <v>25108</v>
      </c>
      <c r="AA9" s="28">
        <v>21640</v>
      </c>
      <c r="AB9" s="28">
        <v>19200.000000000004</v>
      </c>
      <c r="AC9" s="28">
        <v>74795</v>
      </c>
      <c r="AD9" s="28">
        <v>300301</v>
      </c>
      <c r="AE9" s="28">
        <v>30228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 s="28">
        <v>2405</v>
      </c>
      <c r="Y10" s="28">
        <v>315907</v>
      </c>
      <c r="Z10" s="28">
        <v>26873</v>
      </c>
      <c r="AA10" s="28">
        <v>51036</v>
      </c>
      <c r="AB10" s="28">
        <v>22958.000000000004</v>
      </c>
      <c r="AC10" s="28">
        <v>91342</v>
      </c>
      <c r="AD10" s="28">
        <v>373036</v>
      </c>
      <c r="AE10" s="28">
        <v>28105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 s="28">
        <v>7386</v>
      </c>
      <c r="Y11" s="28">
        <v>721211</v>
      </c>
      <c r="Z11" s="28">
        <v>133708</v>
      </c>
      <c r="AA11" s="28">
        <v>150020</v>
      </c>
      <c r="AB11" s="28">
        <v>80403.000000000015</v>
      </c>
      <c r="AC11" s="28">
        <v>341133</v>
      </c>
      <c r="AD11" s="28">
        <v>1099641</v>
      </c>
      <c r="AE11" s="28">
        <v>132076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 s="28">
        <v>4063</v>
      </c>
      <c r="Y12" s="28">
        <v>236183.99999999994</v>
      </c>
      <c r="Z12" s="28">
        <v>51310.000000000007</v>
      </c>
      <c r="AA12" s="28">
        <v>108305.00000000001</v>
      </c>
      <c r="AB12" s="28">
        <v>36562</v>
      </c>
      <c r="AC12" s="28">
        <v>148241.99999999997</v>
      </c>
      <c r="AD12" s="28">
        <v>687087</v>
      </c>
      <c r="AE12" s="28">
        <v>31761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 s="28">
        <v>2013</v>
      </c>
      <c r="Y13" s="28">
        <v>165210.99999999997</v>
      </c>
      <c r="Z13" s="28">
        <v>27390</v>
      </c>
      <c r="AA13" s="28">
        <v>68370.999999999985</v>
      </c>
      <c r="AB13" s="28">
        <v>34014.999999999993</v>
      </c>
      <c r="AC13" s="28">
        <v>109454</v>
      </c>
      <c r="AD13" s="28">
        <v>426173</v>
      </c>
      <c r="AE13" s="28">
        <v>54368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 s="28">
        <v>3476</v>
      </c>
      <c r="Y14" s="28">
        <v>105977</v>
      </c>
      <c r="Z14" s="28">
        <v>20601</v>
      </c>
      <c r="AA14" s="28">
        <v>35961</v>
      </c>
      <c r="AB14" s="28">
        <v>11708.999999999995</v>
      </c>
      <c r="AC14" s="28">
        <v>76679</v>
      </c>
      <c r="AD14" s="28">
        <v>275892</v>
      </c>
      <c r="AE14" s="28">
        <v>18344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 s="28">
        <v>9552</v>
      </c>
      <c r="Y15" s="28">
        <v>507371.99999999988</v>
      </c>
      <c r="Z15" s="28">
        <v>99301</v>
      </c>
      <c r="AA15" s="28">
        <v>212637</v>
      </c>
      <c r="AB15" s="28">
        <v>82286</v>
      </c>
      <c r="AC15" s="28">
        <v>334375</v>
      </c>
      <c r="AD15" s="28">
        <v>1389152</v>
      </c>
      <c r="AE15" s="28">
        <v>104473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 s="28">
        <v>30439</v>
      </c>
      <c r="Y16" s="28">
        <v>2040930</v>
      </c>
      <c r="Z16" s="28">
        <v>325761</v>
      </c>
      <c r="AA16" s="28">
        <v>570564</v>
      </c>
      <c r="AB16" s="28">
        <v>229645</v>
      </c>
      <c r="AC16" s="28">
        <v>1080422</v>
      </c>
      <c r="AD16" s="28">
        <v>3568369</v>
      </c>
      <c r="AE16" s="28">
        <v>362087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 s="28">
        <v>4295</v>
      </c>
      <c r="Y17" s="28">
        <v>614189.99999999977</v>
      </c>
      <c r="Z17" s="28">
        <v>62958</v>
      </c>
      <c r="AA17" s="28">
        <v>198499.00000000003</v>
      </c>
      <c r="AB17" s="28">
        <v>51216.999999999978</v>
      </c>
      <c r="AC17" s="28">
        <v>241375.99999999997</v>
      </c>
      <c r="AD17" s="28">
        <v>760183</v>
      </c>
      <c r="AE17" s="28">
        <v>35201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 s="28">
        <v>2436</v>
      </c>
      <c r="Y18" s="28">
        <v>111782</v>
      </c>
      <c r="Z18" s="28">
        <v>29343</v>
      </c>
      <c r="AA18" s="28">
        <v>48316</v>
      </c>
      <c r="AB18" s="28">
        <v>20890.000000000004</v>
      </c>
      <c r="AC18" s="28">
        <v>102091</v>
      </c>
      <c r="AD18" s="28">
        <v>364409.99999999994</v>
      </c>
      <c r="AE18" s="28">
        <v>54935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 s="28">
        <v>1562</v>
      </c>
      <c r="Y19" s="28">
        <v>107851</v>
      </c>
      <c r="Z19" s="28">
        <v>15388</v>
      </c>
      <c r="AA19" s="28">
        <v>34425</v>
      </c>
      <c r="AB19" s="28">
        <v>8860</v>
      </c>
      <c r="AC19" s="28">
        <v>62613</v>
      </c>
      <c r="AD19" s="28">
        <v>177633</v>
      </c>
      <c r="AE19" s="28">
        <v>30887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 s="28">
        <v>8293</v>
      </c>
      <c r="Y20" s="28">
        <v>833822.99999999977</v>
      </c>
      <c r="Z20" s="28">
        <v>107689</v>
      </c>
      <c r="AA20" s="28">
        <v>281240</v>
      </c>
      <c r="AB20" s="28">
        <v>80966.999999999985</v>
      </c>
      <c r="AC20" s="28">
        <v>406080</v>
      </c>
      <c r="AD20" s="28">
        <v>1302226</v>
      </c>
      <c r="AE20" s="28">
        <v>121023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 s="28">
        <v>7842</v>
      </c>
      <c r="Y21" s="28">
        <v>415602.00000000006</v>
      </c>
      <c r="Z21" s="28">
        <v>63248.000000000007</v>
      </c>
      <c r="AA21" s="28">
        <v>186787.99999999997</v>
      </c>
      <c r="AB21" s="28">
        <v>48905</v>
      </c>
      <c r="AC21" s="28">
        <v>258037.00000000006</v>
      </c>
      <c r="AD21" s="28">
        <v>992020.00000000012</v>
      </c>
      <c r="AE21" s="28">
        <v>63666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 s="28">
        <v>256</v>
      </c>
      <c r="Y22" s="28">
        <v>227791</v>
      </c>
      <c r="Z22" s="28">
        <v>26368</v>
      </c>
      <c r="AA22" s="28">
        <v>65651</v>
      </c>
      <c r="AB22" s="28">
        <v>28485.000000000004</v>
      </c>
      <c r="AC22" s="28">
        <v>134369</v>
      </c>
      <c r="AD22" s="28">
        <v>543464</v>
      </c>
      <c r="AE22" s="28">
        <v>57508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 s="28">
        <v>7482</v>
      </c>
      <c r="Y23" s="28">
        <v>225453.00000000006</v>
      </c>
      <c r="Z23" s="28">
        <v>56250</v>
      </c>
      <c r="AA23" s="28">
        <v>115132</v>
      </c>
      <c r="AB23" s="28">
        <v>41122.000000000007</v>
      </c>
      <c r="AC23" s="28">
        <v>218076</v>
      </c>
      <c r="AD23" s="28">
        <v>739801</v>
      </c>
      <c r="AE23" s="28">
        <v>66745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 s="28">
        <v>15580</v>
      </c>
      <c r="Y24" s="28">
        <v>868846</v>
      </c>
      <c r="Z24" s="28">
        <v>145866</v>
      </c>
      <c r="AA24" s="28">
        <v>367571</v>
      </c>
      <c r="AB24" s="28">
        <v>118512</v>
      </c>
      <c r="AC24" s="28">
        <v>610482</v>
      </c>
      <c r="AD24" s="28">
        <v>2275285</v>
      </c>
      <c r="AE24" s="28">
        <v>187919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 s="28">
        <v>55330.000000000007</v>
      </c>
      <c r="Y25" s="28">
        <v>360500.00000000006</v>
      </c>
      <c r="Z25" s="28">
        <v>48335</v>
      </c>
      <c r="AA25" s="28">
        <v>91347.999999999985</v>
      </c>
      <c r="AB25" s="28">
        <v>27082.000000000018</v>
      </c>
      <c r="AC25" s="28">
        <v>212488.00000000003</v>
      </c>
      <c r="AD25" s="28">
        <v>697360.99999999988</v>
      </c>
      <c r="AE25" s="28">
        <v>78426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 s="28">
        <v>4968</v>
      </c>
      <c r="Y26" s="28">
        <v>214406.99999999997</v>
      </c>
      <c r="Z26" s="28">
        <v>33430</v>
      </c>
      <c r="AA26" s="28">
        <v>86121</v>
      </c>
      <c r="AB26" s="28">
        <v>28925.999999999993</v>
      </c>
      <c r="AC26" s="28">
        <v>136994.99999999994</v>
      </c>
      <c r="AD26" s="28">
        <v>458144.00000000012</v>
      </c>
      <c r="AE26" s="28">
        <v>59832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 s="28">
        <v>20422</v>
      </c>
      <c r="Y27" s="28">
        <v>329303.99999999994</v>
      </c>
      <c r="Z27" s="28">
        <v>57737</v>
      </c>
      <c r="AA27" s="28">
        <v>104089</v>
      </c>
      <c r="AB27" s="28">
        <v>41087.000000000015</v>
      </c>
      <c r="AC27" s="28">
        <v>153045.00000000003</v>
      </c>
      <c r="AD27" s="28">
        <v>861467.00000000012</v>
      </c>
      <c r="AE27" s="28">
        <v>64666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 s="28">
        <v>80720</v>
      </c>
      <c r="Y28" s="28">
        <v>904211</v>
      </c>
      <c r="Z28" s="28">
        <v>139502</v>
      </c>
      <c r="AA28" s="28">
        <v>281558</v>
      </c>
      <c r="AB28" s="28">
        <v>97095.000000000029</v>
      </c>
      <c r="AC28" s="28">
        <v>502528</v>
      </c>
      <c r="AD28" s="28">
        <v>2016972</v>
      </c>
      <c r="AE28" s="28">
        <v>202924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 s="28">
        <v>104593</v>
      </c>
      <c r="Y29" s="28">
        <v>2606880</v>
      </c>
      <c r="Z29" s="28">
        <v>393057</v>
      </c>
      <c r="AA29" s="28">
        <v>930369</v>
      </c>
      <c r="AB29" s="28">
        <v>296574</v>
      </c>
      <c r="AC29" s="28">
        <v>1519090</v>
      </c>
      <c r="AD29" s="28">
        <v>5594483</v>
      </c>
      <c r="AE29" s="28">
        <v>511866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30">
        <v>210252</v>
      </c>
      <c r="Y30" s="30">
        <v>7024872.0000000009</v>
      </c>
      <c r="Z30" s="30">
        <v>1096388</v>
      </c>
      <c r="AA30" s="30">
        <v>2132453</v>
      </c>
      <c r="AB30" s="30">
        <v>792722.00000000023</v>
      </c>
      <c r="AC30" s="30">
        <v>3901423.9999999995</v>
      </c>
      <c r="AD30" s="30">
        <v>14797702</v>
      </c>
      <c r="AE30" s="30">
        <v>1110285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 s="28">
        <v>62112.999999999978</v>
      </c>
      <c r="Y31" s="28">
        <v>2363370.9999999991</v>
      </c>
      <c r="Z31" s="28">
        <v>341609.0000000007</v>
      </c>
      <c r="AA31" s="28">
        <v>630254.00000000023</v>
      </c>
      <c r="AB31" s="28">
        <v>321862</v>
      </c>
      <c r="AC31" s="28">
        <v>1308547.0000000016</v>
      </c>
      <c r="AD31" s="28">
        <v>5705917.9999999944</v>
      </c>
      <c r="AE31" s="28">
        <v>242462.99999999994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 s="28">
        <v>62112.999999999978</v>
      </c>
      <c r="Y32" s="28">
        <v>2363370.9999999991</v>
      </c>
      <c r="Z32" s="28">
        <v>341609.0000000007</v>
      </c>
      <c r="AA32" s="28">
        <v>630254.00000000023</v>
      </c>
      <c r="AB32" s="28">
        <v>321862</v>
      </c>
      <c r="AC32" s="28">
        <v>1308547.0000000016</v>
      </c>
      <c r="AD32" s="28">
        <v>5705917.9999999944</v>
      </c>
      <c r="AE32" s="28">
        <v>242462.99999999994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 s="28">
        <v>2740</v>
      </c>
      <c r="Y33" s="28">
        <v>288342.99999999977</v>
      </c>
      <c r="Z33" s="28">
        <v>38062.000000000015</v>
      </c>
      <c r="AA33" s="28">
        <v>95763.000000000058</v>
      </c>
      <c r="AB33" s="28">
        <v>27553.999999999996</v>
      </c>
      <c r="AC33" s="28">
        <v>172007.00000000012</v>
      </c>
      <c r="AD33" s="28">
        <v>498008.00000000017</v>
      </c>
      <c r="AE33" s="28">
        <v>78633.999999999971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 s="28">
        <v>7326.0000000000009</v>
      </c>
      <c r="Y34" s="28">
        <v>296192.99999999965</v>
      </c>
      <c r="Z34" s="28">
        <v>23198</v>
      </c>
      <c r="AA34" s="28">
        <v>55345</v>
      </c>
      <c r="AB34" s="28">
        <v>17393</v>
      </c>
      <c r="AC34" s="28">
        <v>112721.0000000001</v>
      </c>
      <c r="AD34" s="28">
        <v>280969</v>
      </c>
      <c r="AE34" s="28">
        <v>32724.000000000011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 s="28">
        <v>3862.0000000000005</v>
      </c>
      <c r="Y35" s="28">
        <v>242148.00000000006</v>
      </c>
      <c r="Z35" s="28">
        <v>28717.999999999982</v>
      </c>
      <c r="AA35" s="28">
        <v>64681.000000000109</v>
      </c>
      <c r="AB35" s="28">
        <v>29427</v>
      </c>
      <c r="AC35" s="28">
        <v>117527.00000000006</v>
      </c>
      <c r="AD35" s="28">
        <v>252053.99999999991</v>
      </c>
      <c r="AE35" s="28">
        <v>27770.999999999985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 s="28">
        <v>13928</v>
      </c>
      <c r="Y36" s="28">
        <v>826683.99999999953</v>
      </c>
      <c r="Z36" s="28">
        <v>89978</v>
      </c>
      <c r="AA36" s="28">
        <v>215789.00000000017</v>
      </c>
      <c r="AB36" s="28">
        <v>74374</v>
      </c>
      <c r="AC36" s="28">
        <v>402255.00000000029</v>
      </c>
      <c r="AD36" s="28">
        <v>1031031.0000000001</v>
      </c>
      <c r="AE36" s="28">
        <v>139128.99999999997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 s="28">
        <v>3089.0000000000009</v>
      </c>
      <c r="Y37" s="28">
        <v>280851.00000000012</v>
      </c>
      <c r="Z37" s="28">
        <v>76730.000000000029</v>
      </c>
      <c r="AA37" s="28">
        <v>79748.999999999985</v>
      </c>
      <c r="AB37" s="28">
        <v>22562</v>
      </c>
      <c r="AC37" s="28">
        <v>169525.00000000009</v>
      </c>
      <c r="AD37" s="28">
        <v>447329.99999999959</v>
      </c>
      <c r="AE37" s="28">
        <v>81307.000000000073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 s="28">
        <v>1321</v>
      </c>
      <c r="Y38" s="28">
        <v>142757.99999999985</v>
      </c>
      <c r="Z38" s="28">
        <v>25456.000000000004</v>
      </c>
      <c r="AA38" s="28">
        <v>22980.000000000007</v>
      </c>
      <c r="AB38" s="28">
        <v>20090</v>
      </c>
      <c r="AC38" s="28">
        <v>79655.000000000131</v>
      </c>
      <c r="AD38" s="28">
        <v>311796.99999999994</v>
      </c>
      <c r="AE38" s="28">
        <v>33355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 s="28">
        <v>2340</v>
      </c>
      <c r="Y39" s="28">
        <v>332077.99999999971</v>
      </c>
      <c r="Z39" s="28">
        <v>27148</v>
      </c>
      <c r="AA39" s="28">
        <v>51239.000000000007</v>
      </c>
      <c r="AB39" s="28">
        <v>23829</v>
      </c>
      <c r="AC39" s="28">
        <v>91990.000000000102</v>
      </c>
      <c r="AD39" s="28">
        <v>369808.99999999988</v>
      </c>
      <c r="AE39" s="28">
        <v>29140.999999999993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 s="28">
        <v>6750.0000000000009</v>
      </c>
      <c r="Y40" s="28">
        <v>755686.99999999977</v>
      </c>
      <c r="Z40" s="28">
        <v>129334.00000000003</v>
      </c>
      <c r="AA40" s="28">
        <v>153968</v>
      </c>
      <c r="AB40" s="28">
        <v>66481</v>
      </c>
      <c r="AC40" s="28">
        <v>341170.00000000035</v>
      </c>
      <c r="AD40" s="28">
        <v>1128935.9999999995</v>
      </c>
      <c r="AE40" s="28">
        <v>143803.00000000006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 s="28">
        <v>3569.0000000000032</v>
      </c>
      <c r="Y41" s="28">
        <v>225033.00000000012</v>
      </c>
      <c r="Z41" s="28">
        <v>50314.999999999993</v>
      </c>
      <c r="AA41" s="28">
        <v>107643.00000000028</v>
      </c>
      <c r="AB41" s="28">
        <v>37856.999999999993</v>
      </c>
      <c r="AC41" s="28">
        <v>140409.00000000017</v>
      </c>
      <c r="AD41" s="28">
        <v>700715.9999999979</v>
      </c>
      <c r="AE41" s="28">
        <v>49255.999999999993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 s="28">
        <v>1794.9999999999995</v>
      </c>
      <c r="Y42" s="28">
        <v>174823.99999999968</v>
      </c>
      <c r="Z42" s="28">
        <v>26580.000000000015</v>
      </c>
      <c r="AA42" s="28">
        <v>68265.000000000058</v>
      </c>
      <c r="AB42" s="28">
        <v>34622.000000000015</v>
      </c>
      <c r="AC42" s="28">
        <v>109985</v>
      </c>
      <c r="AD42" s="28">
        <v>438297.00000000047</v>
      </c>
      <c r="AE42" s="28">
        <v>55856.000000000007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 s="28">
        <v>3427.0000000000005</v>
      </c>
      <c r="Y43" s="28">
        <v>104059.99999999999</v>
      </c>
      <c r="Z43" s="28">
        <v>20960.999999999993</v>
      </c>
      <c r="AA43" s="28">
        <v>35876.999999999978</v>
      </c>
      <c r="AB43" s="28">
        <v>12235.000000000002</v>
      </c>
      <c r="AC43" s="28">
        <v>73233.000000000029</v>
      </c>
      <c r="AD43" s="28">
        <v>269390.99999999988</v>
      </c>
      <c r="AE43" s="28">
        <v>19737.999999999996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 s="28">
        <v>8791.0000000000036</v>
      </c>
      <c r="Y44" s="28">
        <v>503916.99999999977</v>
      </c>
      <c r="Z44" s="28">
        <v>97856</v>
      </c>
      <c r="AA44" s="28">
        <v>211785.00000000032</v>
      </c>
      <c r="AB44" s="28">
        <v>84714</v>
      </c>
      <c r="AC44" s="28">
        <v>323627.00000000023</v>
      </c>
      <c r="AD44" s="28">
        <v>1408403.9999999981</v>
      </c>
      <c r="AE44" s="28">
        <v>124850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 s="28">
        <v>29469.000000000004</v>
      </c>
      <c r="Y45" s="28">
        <v>2086287.9999999991</v>
      </c>
      <c r="Z45" s="28">
        <v>317168</v>
      </c>
      <c r="AA45" s="28">
        <v>581542.00000000047</v>
      </c>
      <c r="AB45" s="28">
        <v>225569</v>
      </c>
      <c r="AC45" s="28">
        <v>1067052.0000000009</v>
      </c>
      <c r="AD45" s="28">
        <v>3568370.9999999977</v>
      </c>
      <c r="AE45" s="28">
        <v>407782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 s="28">
        <v>4557</v>
      </c>
      <c r="Y46" s="28">
        <v>636713.99999999919</v>
      </c>
      <c r="Z46" s="28">
        <v>62555.999999999971</v>
      </c>
      <c r="AA46" s="28">
        <v>196185.00000000017</v>
      </c>
      <c r="AB46" s="28">
        <v>71496.000000000029</v>
      </c>
      <c r="AC46" s="28">
        <v>248568.9999999998</v>
      </c>
      <c r="AD46" s="28">
        <v>728737.99999999942</v>
      </c>
      <c r="AE46" s="28">
        <v>37204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 s="28">
        <v>2403</v>
      </c>
      <c r="Y47" s="28">
        <v>122041.00000000003</v>
      </c>
      <c r="Z47" s="28">
        <v>28080.000000000007</v>
      </c>
      <c r="AA47" s="28">
        <v>52332.999999999956</v>
      </c>
      <c r="AB47" s="28">
        <v>23544.000000000007</v>
      </c>
      <c r="AC47" s="28">
        <v>110773.99999999997</v>
      </c>
      <c r="AD47" s="28">
        <v>419037.00000000012</v>
      </c>
      <c r="AE47" s="28">
        <v>73282.000000000029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 s="28">
        <v>1523</v>
      </c>
      <c r="Y48" s="28">
        <v>105606.99999999997</v>
      </c>
      <c r="Z48" s="28">
        <v>15938</v>
      </c>
      <c r="AA48" s="28">
        <v>38362.000000000022</v>
      </c>
      <c r="AB48" s="28">
        <v>15238.000000000004</v>
      </c>
      <c r="AC48" s="28">
        <v>61202.999999999985</v>
      </c>
      <c r="AD48" s="28">
        <v>182116.00000000003</v>
      </c>
      <c r="AE48" s="28">
        <v>31366.000000000004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 s="28">
        <v>8483</v>
      </c>
      <c r="Y49" s="28">
        <v>864361.99999999919</v>
      </c>
      <c r="Z49" s="28">
        <v>106573.99999999997</v>
      </c>
      <c r="AA49" s="28">
        <v>286880.00000000012</v>
      </c>
      <c r="AB49" s="28">
        <v>110278.00000000003</v>
      </c>
      <c r="AC49" s="28">
        <v>420545.99999999977</v>
      </c>
      <c r="AD49" s="28">
        <v>1329890.9999999995</v>
      </c>
      <c r="AE49" s="28">
        <v>141852.00000000003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 s="28">
        <v>7818</v>
      </c>
      <c r="Y50" s="28">
        <v>405162.00000000012</v>
      </c>
      <c r="Z50" s="28">
        <v>58607.999999999949</v>
      </c>
      <c r="AA50" s="28">
        <v>183005.99999999994</v>
      </c>
      <c r="AB50" s="28">
        <v>50625.999999999993</v>
      </c>
      <c r="AC50" s="28">
        <v>257744.00000000006</v>
      </c>
      <c r="AD50" s="28">
        <v>1005657.9999999986</v>
      </c>
      <c r="AE50" s="28">
        <v>64985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 s="28">
        <v>2197.9999999999995</v>
      </c>
      <c r="Y51" s="28">
        <v>237859.99999999994</v>
      </c>
      <c r="Z51" s="28">
        <v>25435.999999999989</v>
      </c>
      <c r="AA51" s="28">
        <v>67998.000000000073</v>
      </c>
      <c r="AB51" s="28">
        <v>6692.9999999999973</v>
      </c>
      <c r="AC51" s="28">
        <v>146770.99999999988</v>
      </c>
      <c r="AD51" s="28">
        <v>503625.99999999971</v>
      </c>
      <c r="AE51" s="28">
        <v>60416.999999999993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 s="28">
        <v>7379</v>
      </c>
      <c r="Y52" s="28">
        <v>240208.00000000006</v>
      </c>
      <c r="Z52" s="28">
        <v>54477.999999999971</v>
      </c>
      <c r="AA52" s="28">
        <v>115329.00000000006</v>
      </c>
      <c r="AB52" s="28">
        <v>42426</v>
      </c>
      <c r="AC52" s="28">
        <v>216696.99999999974</v>
      </c>
      <c r="AD52" s="28">
        <v>776562.99999999965</v>
      </c>
      <c r="AE52" s="28">
        <v>65231.000000000007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 s="28">
        <v>17395</v>
      </c>
      <c r="Y53" s="28">
        <v>883230</v>
      </c>
      <c r="Z53" s="28">
        <v>138521.99999999991</v>
      </c>
      <c r="AA53" s="28">
        <v>366333.00000000006</v>
      </c>
      <c r="AB53" s="28">
        <v>99745</v>
      </c>
      <c r="AC53" s="28">
        <v>621211.99999999965</v>
      </c>
      <c r="AD53" s="28">
        <v>2285846.9999999981</v>
      </c>
      <c r="AE53" s="28">
        <v>190633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 s="28">
        <v>59084.000000000022</v>
      </c>
      <c r="Y54" s="28">
        <v>360935.99999999953</v>
      </c>
      <c r="Z54" s="28">
        <v>45625.000000000022</v>
      </c>
      <c r="AA54" s="28">
        <v>91912.999999999913</v>
      </c>
      <c r="AB54" s="28">
        <v>27483.000000000007</v>
      </c>
      <c r="AC54" s="28">
        <v>202326.0000000002</v>
      </c>
      <c r="AD54" s="28">
        <v>694897.99999999965</v>
      </c>
      <c r="AE54" s="28">
        <v>79618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 s="28">
        <v>5095</v>
      </c>
      <c r="Y55" s="28">
        <v>211010.00000000009</v>
      </c>
      <c r="Z55" s="28">
        <v>32552.999999999985</v>
      </c>
      <c r="AA55" s="28">
        <v>84969.999999999971</v>
      </c>
      <c r="AB55" s="28">
        <v>30794.000000000015</v>
      </c>
      <c r="AC55" s="28">
        <v>132411</v>
      </c>
      <c r="AD55" s="28">
        <v>456873.99999999977</v>
      </c>
      <c r="AE55" s="28">
        <v>57050.999999999985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 s="28">
        <v>20804.999999999989</v>
      </c>
      <c r="Y56" s="28">
        <v>329815.99999999988</v>
      </c>
      <c r="Z56" s="28">
        <v>58818.000000000007</v>
      </c>
      <c r="AA56" s="28">
        <v>104642.0000000002</v>
      </c>
      <c r="AB56" s="28">
        <v>40950.999999999993</v>
      </c>
      <c r="AC56" s="28">
        <v>150365.00000000003</v>
      </c>
      <c r="AD56" s="28">
        <v>864925.99999999884</v>
      </c>
      <c r="AE56" s="28">
        <v>65024.999999999942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 s="28">
        <v>84984.000000000015</v>
      </c>
      <c r="Y57" s="28">
        <v>901761.99999999953</v>
      </c>
      <c r="Z57" s="28">
        <v>136996</v>
      </c>
      <c r="AA57" s="28">
        <v>281525.00000000012</v>
      </c>
      <c r="AB57" s="28">
        <v>99228.000000000015</v>
      </c>
      <c r="AC57" s="28">
        <v>485102.00000000023</v>
      </c>
      <c r="AD57" s="28">
        <v>2016697.9999999984</v>
      </c>
      <c r="AE57" s="28">
        <v>201693.99999999994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 s="28">
        <v>110862.00000000001</v>
      </c>
      <c r="Y58" s="28">
        <v>2649353.9999999986</v>
      </c>
      <c r="Z58" s="28">
        <v>382091.99999999988</v>
      </c>
      <c r="AA58" s="28">
        <v>934738.00000000035</v>
      </c>
      <c r="AB58" s="28">
        <v>309251.00000000006</v>
      </c>
      <c r="AC58" s="28">
        <v>1526859.9999999995</v>
      </c>
      <c r="AD58" s="28">
        <v>5632435.9999999963</v>
      </c>
      <c r="AE58" s="28">
        <v>534179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30">
        <v>202444</v>
      </c>
      <c r="Y59" s="30">
        <v>7099012.9999999963</v>
      </c>
      <c r="Z59" s="30">
        <v>1040869.0000000006</v>
      </c>
      <c r="AA59" s="30">
        <v>2146534.0000000009</v>
      </c>
      <c r="AB59" s="30">
        <v>856682</v>
      </c>
      <c r="AC59" s="30">
        <v>3902459.0000000023</v>
      </c>
      <c r="AD59" s="30">
        <v>14906724.999999989</v>
      </c>
      <c r="AE59" s="30">
        <v>1184424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 s="28">
        <v>60389</v>
      </c>
      <c r="Y60" s="28">
        <v>2326016</v>
      </c>
      <c r="Z60" s="28">
        <v>329288</v>
      </c>
      <c r="AA60" s="28">
        <v>605056</v>
      </c>
      <c r="AB60" s="28">
        <v>328828</v>
      </c>
      <c r="AC60" s="28">
        <v>1272672</v>
      </c>
      <c r="AD60" s="28">
        <v>5648495</v>
      </c>
      <c r="AE60" s="28">
        <v>247626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 s="28">
        <v>60389</v>
      </c>
      <c r="Y61" s="28">
        <v>2326016</v>
      </c>
      <c r="Z61" s="28">
        <v>329288</v>
      </c>
      <c r="AA61" s="28">
        <v>605056</v>
      </c>
      <c r="AB61" s="28">
        <v>328828</v>
      </c>
      <c r="AC61" s="28">
        <v>1272672</v>
      </c>
      <c r="AD61" s="28">
        <v>5648495</v>
      </c>
      <c r="AE61" s="28">
        <v>247626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 s="28">
        <v>2739</v>
      </c>
      <c r="Y62" s="28">
        <v>296533</v>
      </c>
      <c r="Z62" s="28">
        <v>36440</v>
      </c>
      <c r="AA62" s="28">
        <v>96407</v>
      </c>
      <c r="AB62" s="28">
        <v>28766</v>
      </c>
      <c r="AC62" s="28">
        <v>173664</v>
      </c>
      <c r="AD62" s="28">
        <v>494353</v>
      </c>
      <c r="AE62" s="28">
        <v>80455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 s="28">
        <v>7382</v>
      </c>
      <c r="Y63" s="28">
        <v>288482</v>
      </c>
      <c r="Z63" s="28">
        <v>23269</v>
      </c>
      <c r="AA63" s="28">
        <v>52369</v>
      </c>
      <c r="AB63" s="28">
        <v>18784</v>
      </c>
      <c r="AC63" s="28">
        <v>114779</v>
      </c>
      <c r="AD63" s="28">
        <v>305852</v>
      </c>
      <c r="AE63" s="28">
        <v>31279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 s="28">
        <v>3751</v>
      </c>
      <c r="Y64" s="28">
        <v>250468</v>
      </c>
      <c r="Z64" s="28">
        <v>27166</v>
      </c>
      <c r="AA64" s="28">
        <v>61366</v>
      </c>
      <c r="AB64" s="28">
        <v>31123</v>
      </c>
      <c r="AC64" s="28">
        <v>118707</v>
      </c>
      <c r="AD64" s="28">
        <v>250664</v>
      </c>
      <c r="AE64" s="28">
        <v>28667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 s="28">
        <v>13872</v>
      </c>
      <c r="Y65" s="28">
        <v>835483</v>
      </c>
      <c r="Z65" s="28">
        <v>86875</v>
      </c>
      <c r="AA65" s="28">
        <v>210142</v>
      </c>
      <c r="AB65" s="28">
        <v>78673</v>
      </c>
      <c r="AC65" s="28">
        <v>407150</v>
      </c>
      <c r="AD65" s="28">
        <v>1050869</v>
      </c>
      <c r="AE65" s="28">
        <v>140401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 s="28">
        <v>3047</v>
      </c>
      <c r="Y66" s="28">
        <v>281797</v>
      </c>
      <c r="Z66" s="28">
        <v>66801</v>
      </c>
      <c r="AA66" s="28">
        <v>78980</v>
      </c>
      <c r="AB66" s="28">
        <v>23887</v>
      </c>
      <c r="AC66" s="28">
        <v>165509</v>
      </c>
      <c r="AD66" s="28">
        <v>438994</v>
      </c>
      <c r="AE66" s="28">
        <v>82951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 s="28">
        <v>1089</v>
      </c>
      <c r="Y67" s="28">
        <v>138635</v>
      </c>
      <c r="Z67" s="28">
        <v>23769</v>
      </c>
      <c r="AA67" s="28">
        <v>23005</v>
      </c>
      <c r="AB67" s="28">
        <v>20856</v>
      </c>
      <c r="AC67" s="28">
        <v>77714</v>
      </c>
      <c r="AD67" s="28">
        <v>313013</v>
      </c>
      <c r="AE67" s="28">
        <v>33490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 s="28">
        <v>2192</v>
      </c>
      <c r="Y68" s="28">
        <v>323992</v>
      </c>
      <c r="Z68" s="28">
        <v>25237</v>
      </c>
      <c r="AA68" s="28">
        <v>48992</v>
      </c>
      <c r="AB68" s="28">
        <v>26012</v>
      </c>
      <c r="AC68" s="28">
        <v>90770</v>
      </c>
      <c r="AD68" s="28">
        <v>355299</v>
      </c>
      <c r="AE68" s="28">
        <v>30103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 s="28">
        <v>6328</v>
      </c>
      <c r="Y69" s="28">
        <v>744424</v>
      </c>
      <c r="Z69" s="28">
        <v>115807</v>
      </c>
      <c r="AA69" s="28">
        <v>150977</v>
      </c>
      <c r="AB69" s="28">
        <v>70755</v>
      </c>
      <c r="AC69" s="28">
        <v>333993</v>
      </c>
      <c r="AD69" s="28">
        <v>1107306</v>
      </c>
      <c r="AE69" s="28">
        <v>146544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 s="28">
        <v>3495</v>
      </c>
      <c r="Y70" s="28">
        <v>220819</v>
      </c>
      <c r="Z70" s="28">
        <v>49186</v>
      </c>
      <c r="AA70" s="28">
        <v>107374</v>
      </c>
      <c r="AB70" s="28">
        <v>40039</v>
      </c>
      <c r="AC70" s="28">
        <v>140929</v>
      </c>
      <c r="AD70" s="28">
        <v>696049</v>
      </c>
      <c r="AE70" s="28">
        <v>52563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 s="28">
        <v>1688</v>
      </c>
      <c r="Y71" s="28">
        <v>177496</v>
      </c>
      <c r="Z71" s="28">
        <v>25542</v>
      </c>
      <c r="AA71" s="28">
        <v>61616</v>
      </c>
      <c r="AB71" s="28">
        <v>37492</v>
      </c>
      <c r="AC71" s="28">
        <v>112477</v>
      </c>
      <c r="AD71" s="28">
        <v>422431</v>
      </c>
      <c r="AE71" s="28">
        <v>55631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 s="28">
        <v>3463</v>
      </c>
      <c r="Y72" s="28">
        <v>94600</v>
      </c>
      <c r="Z72" s="28">
        <v>20144</v>
      </c>
      <c r="AA72" s="28">
        <v>34502</v>
      </c>
      <c r="AB72" s="28">
        <v>12701</v>
      </c>
      <c r="AC72" s="28">
        <v>70160</v>
      </c>
      <c r="AD72" s="28">
        <v>259642</v>
      </c>
      <c r="AE72" s="28">
        <v>20566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 s="28">
        <v>8646</v>
      </c>
      <c r="Y73" s="28">
        <v>492915</v>
      </c>
      <c r="Z73" s="28">
        <v>94872</v>
      </c>
      <c r="AA73" s="28">
        <v>203492</v>
      </c>
      <c r="AB73" s="28">
        <v>90232</v>
      </c>
      <c r="AC73" s="28">
        <v>323566</v>
      </c>
      <c r="AD73" s="28">
        <v>1378122</v>
      </c>
      <c r="AE73" s="28">
        <v>128760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 s="28">
        <v>28846</v>
      </c>
      <c r="Y74" s="28">
        <v>2072822</v>
      </c>
      <c r="Z74" s="28">
        <v>297554</v>
      </c>
      <c r="AA74" s="28">
        <v>564611</v>
      </c>
      <c r="AB74" s="28">
        <v>239660</v>
      </c>
      <c r="AC74" s="28">
        <v>1064709</v>
      </c>
      <c r="AD74" s="28">
        <v>3536297</v>
      </c>
      <c r="AE74" s="28">
        <v>415705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 s="28">
        <v>4626</v>
      </c>
      <c r="Y75" s="28">
        <v>608340</v>
      </c>
      <c r="Z75" s="28">
        <v>58395</v>
      </c>
      <c r="AA75" s="28">
        <v>188552</v>
      </c>
      <c r="AB75" s="28">
        <v>70794</v>
      </c>
      <c r="AC75" s="28">
        <v>249039</v>
      </c>
      <c r="AD75" s="28">
        <v>720113</v>
      </c>
      <c r="AE75" s="28">
        <v>36575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 s="28">
        <v>2383</v>
      </c>
      <c r="Y76" s="28">
        <v>129393</v>
      </c>
      <c r="Z76" s="28">
        <v>27159</v>
      </c>
      <c r="AA76" s="28">
        <v>51963</v>
      </c>
      <c r="AB76" s="28">
        <v>27826</v>
      </c>
      <c r="AC76" s="28">
        <v>118896</v>
      </c>
      <c r="AD76" s="28">
        <v>382168</v>
      </c>
      <c r="AE76" s="28">
        <v>80977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 s="28">
        <v>1609</v>
      </c>
      <c r="Y77" s="28">
        <v>105781</v>
      </c>
      <c r="Z77" s="28">
        <v>14214</v>
      </c>
      <c r="AA77" s="28">
        <v>39486</v>
      </c>
      <c r="AB77" s="28">
        <v>15106</v>
      </c>
      <c r="AC77" s="28">
        <v>61264</v>
      </c>
      <c r="AD77" s="28">
        <v>175342</v>
      </c>
      <c r="AE77" s="28">
        <v>30518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 s="28">
        <v>8618</v>
      </c>
      <c r="Y78" s="28">
        <v>843514</v>
      </c>
      <c r="Z78" s="28">
        <v>99768</v>
      </c>
      <c r="AA78" s="28">
        <v>280001</v>
      </c>
      <c r="AB78" s="28">
        <v>113726</v>
      </c>
      <c r="AC78" s="28">
        <v>429199</v>
      </c>
      <c r="AD78" s="28">
        <v>1277623</v>
      </c>
      <c r="AE78" s="28">
        <v>148070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 s="28">
        <v>6935</v>
      </c>
      <c r="Y79" s="28">
        <v>383131</v>
      </c>
      <c r="Z79" s="28">
        <v>53254</v>
      </c>
      <c r="AA79" s="28">
        <v>175256</v>
      </c>
      <c r="AB79" s="28">
        <v>50268</v>
      </c>
      <c r="AC79" s="28">
        <v>263804</v>
      </c>
      <c r="AD79" s="28">
        <v>995951</v>
      </c>
      <c r="AE79" s="28">
        <v>66770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 s="28">
        <v>2151</v>
      </c>
      <c r="Y80" s="28">
        <v>243812</v>
      </c>
      <c r="Z80" s="28">
        <v>23524</v>
      </c>
      <c r="AA80" s="28">
        <v>67167</v>
      </c>
      <c r="AB80" s="28">
        <v>6934</v>
      </c>
      <c r="AC80" s="28">
        <v>150551</v>
      </c>
      <c r="AD80" s="28">
        <v>508403</v>
      </c>
      <c r="AE80" s="28">
        <v>61179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 s="28">
        <v>7186</v>
      </c>
      <c r="Y81" s="28">
        <v>214471</v>
      </c>
      <c r="Z81" s="28">
        <v>51386</v>
      </c>
      <c r="AA81" s="28">
        <v>112663</v>
      </c>
      <c r="AB81" s="28">
        <v>44499</v>
      </c>
      <c r="AC81" s="28">
        <v>206027</v>
      </c>
      <c r="AD81" s="28">
        <v>777557</v>
      </c>
      <c r="AE81" s="28">
        <v>62516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 s="28">
        <v>16272</v>
      </c>
      <c r="Y82" s="28">
        <v>841414</v>
      </c>
      <c r="Z82" s="28">
        <v>128164</v>
      </c>
      <c r="AA82" s="28">
        <v>355086</v>
      </c>
      <c r="AB82" s="28">
        <v>101701</v>
      </c>
      <c r="AC82" s="28">
        <v>620382</v>
      </c>
      <c r="AD82" s="28">
        <v>2281911</v>
      </c>
      <c r="AE82" s="28">
        <v>190465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 s="28">
        <v>43478</v>
      </c>
      <c r="Y83" s="28">
        <v>332604</v>
      </c>
      <c r="Z83" s="28">
        <v>43356</v>
      </c>
      <c r="AA83" s="28">
        <v>90910</v>
      </c>
      <c r="AB83" s="28">
        <v>27374</v>
      </c>
      <c r="AC83" s="28">
        <v>201911</v>
      </c>
      <c r="AD83" s="28">
        <v>675181</v>
      </c>
      <c r="AE83" s="28">
        <v>77047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 s="28">
        <v>4996</v>
      </c>
      <c r="Y84" s="28">
        <v>202176</v>
      </c>
      <c r="Z84" s="28">
        <v>31920</v>
      </c>
      <c r="AA84" s="28">
        <v>83825</v>
      </c>
      <c r="AB84" s="28">
        <v>30253</v>
      </c>
      <c r="AC84" s="28">
        <v>131363</v>
      </c>
      <c r="AD84" s="28">
        <v>448531</v>
      </c>
      <c r="AE84" s="28">
        <v>58127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 s="28">
        <v>20746</v>
      </c>
      <c r="Y85" s="28">
        <v>331429</v>
      </c>
      <c r="Z85" s="28">
        <v>56094</v>
      </c>
      <c r="AA85" s="28">
        <v>100526</v>
      </c>
      <c r="AB85" s="28">
        <v>45222</v>
      </c>
      <c r="AC85" s="28">
        <v>143233</v>
      </c>
      <c r="AD85" s="28">
        <v>845361</v>
      </c>
      <c r="AE85" s="28">
        <v>66170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 s="28">
        <v>69220</v>
      </c>
      <c r="Y86" s="28">
        <v>866209</v>
      </c>
      <c r="Z86" s="28">
        <v>131370</v>
      </c>
      <c r="AA86" s="28">
        <v>275261</v>
      </c>
      <c r="AB86" s="28">
        <v>102849</v>
      </c>
      <c r="AC86" s="28">
        <v>476507</v>
      </c>
      <c r="AD86" s="28">
        <v>1969073</v>
      </c>
      <c r="AE86" s="28">
        <v>201344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 s="28">
        <v>94110</v>
      </c>
      <c r="Y87" s="28">
        <v>2551137</v>
      </c>
      <c r="Z87" s="28">
        <v>359302</v>
      </c>
      <c r="AA87" s="28">
        <v>910348</v>
      </c>
      <c r="AB87" s="28">
        <v>318276</v>
      </c>
      <c r="AC87" s="28">
        <v>1526088</v>
      </c>
      <c r="AD87" s="28">
        <v>5528607</v>
      </c>
      <c r="AE87" s="28">
        <v>539879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30">
        <v>183345</v>
      </c>
      <c r="Y88" s="30">
        <v>6949975</v>
      </c>
      <c r="Z88" s="30">
        <v>986144</v>
      </c>
      <c r="AA88" s="30">
        <v>2080015</v>
      </c>
      <c r="AB88" s="30">
        <v>886764</v>
      </c>
      <c r="AC88" s="30">
        <v>3863469</v>
      </c>
      <c r="AD88" s="30">
        <v>14713399</v>
      </c>
      <c r="AE88" s="30">
        <v>1203210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8">
        <v>55703</v>
      </c>
      <c r="Y89" s="29">
        <v>2311572</v>
      </c>
      <c r="Z89" s="29">
        <v>318882</v>
      </c>
      <c r="AA89" s="29">
        <v>585481</v>
      </c>
      <c r="AB89" s="29">
        <v>339617</v>
      </c>
      <c r="AC89" s="29">
        <v>1268967</v>
      </c>
      <c r="AD89" s="29">
        <v>5604418</v>
      </c>
      <c r="AE89" s="29">
        <v>262262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 s="28">
        <v>55703</v>
      </c>
      <c r="Y90" s="28">
        <v>2311572</v>
      </c>
      <c r="Z90" s="28">
        <v>318882</v>
      </c>
      <c r="AA90" s="28">
        <v>585481</v>
      </c>
      <c r="AB90" s="28">
        <v>339617</v>
      </c>
      <c r="AC90" s="28">
        <v>1268967</v>
      </c>
      <c r="AD90" s="28">
        <v>5604418</v>
      </c>
      <c r="AE90" s="28">
        <v>262262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 s="28">
        <v>2427</v>
      </c>
      <c r="Y91" s="28">
        <v>300030</v>
      </c>
      <c r="Z91" s="28">
        <v>34909</v>
      </c>
      <c r="AA91" s="28">
        <v>94050</v>
      </c>
      <c r="AB91" s="28">
        <v>28830</v>
      </c>
      <c r="AC91" s="28">
        <v>175154</v>
      </c>
      <c r="AD91" s="28">
        <v>487712</v>
      </c>
      <c r="AE91" s="28">
        <v>82164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 s="28">
        <v>7684</v>
      </c>
      <c r="Y92" s="28">
        <v>290053</v>
      </c>
      <c r="Z92" s="28">
        <v>21627</v>
      </c>
      <c r="AA92" s="28">
        <v>51602</v>
      </c>
      <c r="AB92" s="28">
        <v>19416</v>
      </c>
      <c r="AC92" s="28">
        <v>113560</v>
      </c>
      <c r="AD92" s="28">
        <v>286167</v>
      </c>
      <c r="AE92" s="28">
        <v>31590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 s="28">
        <v>3624</v>
      </c>
      <c r="Y93" s="28">
        <v>241026</v>
      </c>
      <c r="Z93" s="28">
        <v>25390</v>
      </c>
      <c r="AA93" s="28">
        <v>60766</v>
      </c>
      <c r="AB93" s="28">
        <v>32689</v>
      </c>
      <c r="AC93" s="28">
        <v>117284</v>
      </c>
      <c r="AD93" s="28">
        <v>250008</v>
      </c>
      <c r="AE93" s="28">
        <v>31158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 s="28">
        <v>13735</v>
      </c>
      <c r="Y94" s="28">
        <v>831109</v>
      </c>
      <c r="Z94" s="28">
        <v>81926</v>
      </c>
      <c r="AA94" s="28">
        <v>206418</v>
      </c>
      <c r="AB94" s="28">
        <v>80935</v>
      </c>
      <c r="AC94" s="28">
        <v>405998</v>
      </c>
      <c r="AD94" s="28">
        <v>1023887</v>
      </c>
      <c r="AE94" s="28">
        <v>144912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 s="28">
        <v>2943</v>
      </c>
      <c r="Y95" s="28">
        <v>283424</v>
      </c>
      <c r="Z95" s="28">
        <v>61990</v>
      </c>
      <c r="AA95" s="28">
        <v>81781</v>
      </c>
      <c r="AB95" s="28">
        <v>26677</v>
      </c>
      <c r="AC95" s="28">
        <v>171992</v>
      </c>
      <c r="AD95" s="28">
        <v>442335</v>
      </c>
      <c r="AE95" s="28">
        <v>82394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 s="28">
        <v>964</v>
      </c>
      <c r="Y96" s="28">
        <v>143504</v>
      </c>
      <c r="Z96" s="28">
        <v>23415</v>
      </c>
      <c r="AA96" s="28">
        <v>22304</v>
      </c>
      <c r="AB96" s="28">
        <v>21485</v>
      </c>
      <c r="AC96" s="28">
        <v>80045</v>
      </c>
      <c r="AD96" s="28">
        <v>312453</v>
      </c>
      <c r="AE96" s="28">
        <v>35315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 s="28">
        <v>2075</v>
      </c>
      <c r="Y97" s="28">
        <v>318649</v>
      </c>
      <c r="Z97" s="28">
        <v>24039</v>
      </c>
      <c r="AA97" s="28">
        <v>46870</v>
      </c>
      <c r="AB97" s="28">
        <v>26684</v>
      </c>
      <c r="AC97" s="28">
        <v>85503</v>
      </c>
      <c r="AD97" s="28">
        <v>345287</v>
      </c>
      <c r="AE97" s="28">
        <v>29700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 s="28">
        <v>5982</v>
      </c>
      <c r="Y98" s="28">
        <v>745577</v>
      </c>
      <c r="Z98" s="28">
        <v>109444</v>
      </c>
      <c r="AA98" s="28">
        <v>150955</v>
      </c>
      <c r="AB98" s="28">
        <v>74846</v>
      </c>
      <c r="AC98" s="28">
        <v>337540</v>
      </c>
      <c r="AD98" s="28">
        <v>1100075</v>
      </c>
      <c r="AE98" s="28">
        <v>147409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 s="28">
        <v>3262</v>
      </c>
      <c r="Y99" s="28">
        <v>225819</v>
      </c>
      <c r="Z99" s="28">
        <v>46419</v>
      </c>
      <c r="AA99" s="28">
        <v>101081</v>
      </c>
      <c r="AB99" s="28">
        <v>40351</v>
      </c>
      <c r="AC99" s="28">
        <v>140132</v>
      </c>
      <c r="AD99" s="28">
        <v>698080</v>
      </c>
      <c r="AE99" s="28">
        <v>54003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 s="28">
        <v>1509</v>
      </c>
      <c r="Y100" s="28">
        <v>164550</v>
      </c>
      <c r="Z100" s="28">
        <v>25060</v>
      </c>
      <c r="AA100" s="28">
        <v>60954</v>
      </c>
      <c r="AB100" s="28">
        <v>38475</v>
      </c>
      <c r="AC100" s="28">
        <v>117128</v>
      </c>
      <c r="AD100" s="28">
        <v>425906</v>
      </c>
      <c r="AE100" s="28">
        <v>58188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 s="28">
        <v>3390</v>
      </c>
      <c r="Y101" s="28">
        <v>93902</v>
      </c>
      <c r="Z101" s="28">
        <v>19426</v>
      </c>
      <c r="AA101" s="28">
        <v>33718</v>
      </c>
      <c r="AB101" s="28">
        <v>13137</v>
      </c>
      <c r="AC101" s="28">
        <v>73282</v>
      </c>
      <c r="AD101" s="28">
        <v>266024</v>
      </c>
      <c r="AE101" s="28">
        <v>21466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 s="28">
        <v>8161</v>
      </c>
      <c r="Y102" s="28">
        <v>484271</v>
      </c>
      <c r="Z102" s="28">
        <v>90905</v>
      </c>
      <c r="AA102" s="28">
        <v>195753</v>
      </c>
      <c r="AB102" s="28">
        <v>91963</v>
      </c>
      <c r="AC102" s="28">
        <v>330542</v>
      </c>
      <c r="AD102" s="28">
        <v>1390010</v>
      </c>
      <c r="AE102" s="28">
        <v>133657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 s="28">
        <v>27878</v>
      </c>
      <c r="Y103" s="28">
        <v>2060957</v>
      </c>
      <c r="Z103" s="28">
        <v>282275</v>
      </c>
      <c r="AA103" s="28">
        <v>553126</v>
      </c>
      <c r="AB103" s="28">
        <v>247744</v>
      </c>
      <c r="AC103" s="28">
        <v>1074080</v>
      </c>
      <c r="AD103" s="28">
        <v>3513972</v>
      </c>
      <c r="AE103" s="28">
        <v>425978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 s="28">
        <v>4505</v>
      </c>
      <c r="Y104" s="28">
        <v>593593</v>
      </c>
      <c r="Z104" s="28">
        <v>56819</v>
      </c>
      <c r="AA104" s="28">
        <v>181644</v>
      </c>
      <c r="AB104" s="28">
        <v>67774</v>
      </c>
      <c r="AC104" s="28">
        <v>246881</v>
      </c>
      <c r="AD104" s="28">
        <v>730003</v>
      </c>
      <c r="AE104" s="28">
        <v>38647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 s="28">
        <v>2026</v>
      </c>
      <c r="Y105" s="28">
        <v>129900</v>
      </c>
      <c r="Z105" s="28">
        <v>25191</v>
      </c>
      <c r="AA105" s="28">
        <v>51174</v>
      </c>
      <c r="AB105" s="28">
        <v>29546</v>
      </c>
      <c r="AC105" s="28">
        <v>115911</v>
      </c>
      <c r="AD105" s="28">
        <v>392899</v>
      </c>
      <c r="AE105" s="28">
        <v>83629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 s="28">
        <v>1545</v>
      </c>
      <c r="Y106" s="28">
        <v>108760</v>
      </c>
      <c r="Z106" s="28">
        <v>13124</v>
      </c>
      <c r="AA106" s="28">
        <v>38525</v>
      </c>
      <c r="AB106" s="28">
        <v>15177</v>
      </c>
      <c r="AC106" s="28">
        <v>65352</v>
      </c>
      <c r="AD106" s="28">
        <v>174146</v>
      </c>
      <c r="AE106" s="28">
        <v>31311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 s="28">
        <v>8076</v>
      </c>
      <c r="Y107" s="28">
        <v>832253</v>
      </c>
      <c r="Z107" s="28">
        <v>95134</v>
      </c>
      <c r="AA107" s="28">
        <v>271343</v>
      </c>
      <c r="AB107" s="28">
        <v>112497</v>
      </c>
      <c r="AC107" s="28">
        <v>428144</v>
      </c>
      <c r="AD107" s="28">
        <v>1297048</v>
      </c>
      <c r="AE107" s="28">
        <v>153587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 s="28">
        <v>7420</v>
      </c>
      <c r="Y108" s="28">
        <v>385183</v>
      </c>
      <c r="Z108" s="28">
        <v>50180</v>
      </c>
      <c r="AA108" s="28">
        <v>169626</v>
      </c>
      <c r="AB108" s="28">
        <v>53756</v>
      </c>
      <c r="AC108" s="28">
        <v>259996</v>
      </c>
      <c r="AD108" s="28">
        <v>997879</v>
      </c>
      <c r="AE108" s="28">
        <v>72271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 s="28">
        <v>2277</v>
      </c>
      <c r="Y109" s="28">
        <v>234939</v>
      </c>
      <c r="Z109" s="28">
        <v>21881</v>
      </c>
      <c r="AA109" s="28">
        <v>64296</v>
      </c>
      <c r="AB109" s="28">
        <v>8298</v>
      </c>
      <c r="AC109" s="28">
        <v>149088</v>
      </c>
      <c r="AD109" s="28">
        <v>541956</v>
      </c>
      <c r="AE109" s="28">
        <v>63533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 s="28">
        <v>7088</v>
      </c>
      <c r="Y110" s="28">
        <v>209497</v>
      </c>
      <c r="Z110" s="28">
        <v>49496</v>
      </c>
      <c r="AA110" s="28">
        <v>109487</v>
      </c>
      <c r="AB110" s="28">
        <v>48369</v>
      </c>
      <c r="AC110" s="28">
        <v>205512</v>
      </c>
      <c r="AD110" s="28">
        <v>777165</v>
      </c>
      <c r="AE110" s="28">
        <v>63396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 s="28">
        <v>16785</v>
      </c>
      <c r="Y111" s="28">
        <v>829619</v>
      </c>
      <c r="Z111" s="28">
        <v>121557</v>
      </c>
      <c r="AA111" s="28">
        <v>343409</v>
      </c>
      <c r="AB111" s="28">
        <v>110423</v>
      </c>
      <c r="AC111" s="28">
        <v>614596</v>
      </c>
      <c r="AD111" s="28">
        <v>2317000</v>
      </c>
      <c r="AE111" s="28">
        <v>199200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 s="28">
        <v>55223</v>
      </c>
      <c r="Y112" s="28">
        <v>326412</v>
      </c>
      <c r="Z112" s="28">
        <v>40290</v>
      </c>
      <c r="AA112" s="28">
        <v>88338</v>
      </c>
      <c r="AB112" s="28">
        <v>28834</v>
      </c>
      <c r="AC112" s="28">
        <v>200362</v>
      </c>
      <c r="AD112" s="28">
        <v>602094</v>
      </c>
      <c r="AE112" s="28">
        <v>80120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 s="28">
        <v>4802</v>
      </c>
      <c r="Y113" s="28">
        <v>198196</v>
      </c>
      <c r="Z113" s="28">
        <v>31116</v>
      </c>
      <c r="AA113" s="28">
        <v>81994</v>
      </c>
      <c r="AB113" s="28">
        <v>30152</v>
      </c>
      <c r="AC113" s="28">
        <v>126843</v>
      </c>
      <c r="AD113" s="28">
        <v>448296</v>
      </c>
      <c r="AE113" s="28">
        <v>59762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 s="28">
        <v>19095</v>
      </c>
      <c r="Y114" s="28">
        <v>324014</v>
      </c>
      <c r="Z114" s="28">
        <v>54697</v>
      </c>
      <c r="AA114" s="28">
        <v>100674</v>
      </c>
      <c r="AB114" s="28">
        <v>47551</v>
      </c>
      <c r="AC114" s="28">
        <v>143229</v>
      </c>
      <c r="AD114" s="28">
        <v>819756</v>
      </c>
      <c r="AE114" s="28">
        <v>67872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 s="28">
        <v>79120</v>
      </c>
      <c r="Y115" s="28">
        <v>848622</v>
      </c>
      <c r="Z115" s="28">
        <v>126103</v>
      </c>
      <c r="AA115" s="28">
        <v>271006</v>
      </c>
      <c r="AB115" s="28">
        <v>106537</v>
      </c>
      <c r="AC115" s="28">
        <v>470434</v>
      </c>
      <c r="AD115" s="28">
        <v>1870146</v>
      </c>
      <c r="AE115" s="28">
        <v>207754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 s="28">
        <v>103981</v>
      </c>
      <c r="Y116" s="28">
        <v>2510494</v>
      </c>
      <c r="Z116" s="28">
        <v>342794</v>
      </c>
      <c r="AA116" s="28">
        <v>885758</v>
      </c>
      <c r="AB116" s="28">
        <v>329457</v>
      </c>
      <c r="AC116" s="28">
        <v>1513174</v>
      </c>
      <c r="AD116" s="28">
        <v>5484194</v>
      </c>
      <c r="AE116" s="28">
        <v>560541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28">
        <v>187562</v>
      </c>
      <c r="Y117" s="30">
        <v>6883023</v>
      </c>
      <c r="Z117" s="30">
        <v>943951</v>
      </c>
      <c r="AA117" s="30">
        <v>2024365</v>
      </c>
      <c r="AB117" s="30">
        <v>916818</v>
      </c>
      <c r="AC117" s="30">
        <v>3856221</v>
      </c>
      <c r="AD117" s="30">
        <v>14602584</v>
      </c>
      <c r="AE117" s="30">
        <v>1248781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 s="28">
        <v>51923</v>
      </c>
      <c r="Y118" s="28">
        <v>2342666</v>
      </c>
      <c r="Z118" s="28">
        <v>311437</v>
      </c>
      <c r="AA118" s="28">
        <v>592127</v>
      </c>
      <c r="AB118" s="28">
        <v>351982</v>
      </c>
      <c r="AC118" s="28">
        <v>1256714</v>
      </c>
      <c r="AD118" s="28">
        <v>5647901</v>
      </c>
      <c r="AE118" s="28">
        <v>256016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 s="28">
        <v>51923</v>
      </c>
      <c r="Y119" s="28">
        <v>2342666</v>
      </c>
      <c r="Z119" s="28">
        <v>311437</v>
      </c>
      <c r="AA119" s="28">
        <v>592127</v>
      </c>
      <c r="AB119" s="28">
        <v>351982</v>
      </c>
      <c r="AC119" s="28">
        <v>1256714</v>
      </c>
      <c r="AD119" s="28">
        <v>5647901</v>
      </c>
      <c r="AE119" s="28">
        <v>256016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 s="28">
        <v>2114</v>
      </c>
      <c r="Y120" s="28">
        <v>293581</v>
      </c>
      <c r="Z120" s="28">
        <v>34443</v>
      </c>
      <c r="AA120" s="28">
        <v>87336</v>
      </c>
      <c r="AB120" s="28">
        <v>29080</v>
      </c>
      <c r="AC120" s="28">
        <v>173075</v>
      </c>
      <c r="AD120" s="28">
        <v>490952</v>
      </c>
      <c r="AE120" s="28">
        <v>75964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 s="28">
        <v>6468</v>
      </c>
      <c r="Y121" s="28">
        <v>303957</v>
      </c>
      <c r="Z121" s="28">
        <v>21510</v>
      </c>
      <c r="AA121" s="28">
        <v>52407</v>
      </c>
      <c r="AB121" s="28">
        <v>21113</v>
      </c>
      <c r="AC121" s="28">
        <v>115982</v>
      </c>
      <c r="AD121" s="28">
        <v>296260</v>
      </c>
      <c r="AE121" s="28">
        <v>33243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 s="28">
        <v>3702</v>
      </c>
      <c r="Y122" s="28">
        <v>258697</v>
      </c>
      <c r="Z122" s="28">
        <v>25347</v>
      </c>
      <c r="AA122" s="28">
        <v>60289</v>
      </c>
      <c r="AB122" s="28">
        <v>34104</v>
      </c>
      <c r="AC122" s="28">
        <v>121472</v>
      </c>
      <c r="AD122" s="28">
        <v>249660</v>
      </c>
      <c r="AE122" s="28">
        <v>37950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 s="28">
        <v>12284</v>
      </c>
      <c r="Y123" s="28">
        <v>856235</v>
      </c>
      <c r="Z123" s="28">
        <v>81300</v>
      </c>
      <c r="AA123" s="28">
        <v>200032</v>
      </c>
      <c r="AB123" s="28">
        <v>84297</v>
      </c>
      <c r="AC123" s="28">
        <v>410529</v>
      </c>
      <c r="AD123" s="28">
        <v>1036872</v>
      </c>
      <c r="AE123" s="28">
        <v>147157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 s="28">
        <v>2912</v>
      </c>
      <c r="Y124" s="28">
        <v>274729</v>
      </c>
      <c r="Z124" s="28">
        <v>59578</v>
      </c>
      <c r="AA124" s="28">
        <v>82899</v>
      </c>
      <c r="AB124" s="28">
        <v>27628</v>
      </c>
      <c r="AC124" s="28">
        <v>175801</v>
      </c>
      <c r="AD124" s="28">
        <v>455030</v>
      </c>
      <c r="AE124" s="28">
        <v>79483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 s="28">
        <v>1156</v>
      </c>
      <c r="Y125" s="28">
        <v>143256</v>
      </c>
      <c r="Z125" s="28">
        <v>22288</v>
      </c>
      <c r="AA125" s="28">
        <v>21855</v>
      </c>
      <c r="AB125" s="28">
        <v>21526</v>
      </c>
      <c r="AC125" s="28">
        <v>79639</v>
      </c>
      <c r="AD125" s="28">
        <v>317207</v>
      </c>
      <c r="AE125" s="28">
        <v>28172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 s="28">
        <v>1947</v>
      </c>
      <c r="Y126" s="28">
        <v>314772</v>
      </c>
      <c r="Z126" s="28">
        <v>24234</v>
      </c>
      <c r="AA126" s="28">
        <v>47495</v>
      </c>
      <c r="AB126" s="28">
        <v>27688</v>
      </c>
      <c r="AC126" s="28">
        <v>87718</v>
      </c>
      <c r="AD126" s="28">
        <v>343968</v>
      </c>
      <c r="AE126" s="28">
        <v>39261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 s="28">
        <v>6015</v>
      </c>
      <c r="Y127" s="28">
        <v>732757</v>
      </c>
      <c r="Z127" s="28">
        <v>106100</v>
      </c>
      <c r="AA127" s="28">
        <v>152249</v>
      </c>
      <c r="AB127" s="28">
        <v>76842</v>
      </c>
      <c r="AC127" s="28">
        <v>343158</v>
      </c>
      <c r="AD127" s="28">
        <v>1116205</v>
      </c>
      <c r="AE127" s="28">
        <v>146916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 s="28">
        <v>2954</v>
      </c>
      <c r="Y128" s="28">
        <v>229427</v>
      </c>
      <c r="Z128" s="28">
        <v>46442</v>
      </c>
      <c r="AA128" s="28">
        <v>97297</v>
      </c>
      <c r="AB128" s="28">
        <v>41426</v>
      </c>
      <c r="AC128" s="28">
        <v>140446</v>
      </c>
      <c r="AD128" s="28">
        <v>690606</v>
      </c>
      <c r="AE128" s="28">
        <v>47313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 s="28">
        <v>1424</v>
      </c>
      <c r="Y129" s="28">
        <v>164129</v>
      </c>
      <c r="Z129" s="28">
        <v>24312</v>
      </c>
      <c r="AA129" s="28">
        <v>59268</v>
      </c>
      <c r="AB129" s="28">
        <v>37581</v>
      </c>
      <c r="AC129" s="28">
        <v>111963</v>
      </c>
      <c r="AD129" s="28">
        <v>425905</v>
      </c>
      <c r="AE129" s="28">
        <v>50332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 s="28">
        <v>3221</v>
      </c>
      <c r="Y130" s="28">
        <v>96832</v>
      </c>
      <c r="Z130" s="28">
        <v>20112</v>
      </c>
      <c r="AA130" s="28">
        <v>35345</v>
      </c>
      <c r="AB130" s="28">
        <v>13083</v>
      </c>
      <c r="AC130" s="28">
        <v>72813</v>
      </c>
      <c r="AD130" s="28">
        <v>279017</v>
      </c>
      <c r="AE130" s="28">
        <v>11435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 s="28">
        <v>7599</v>
      </c>
      <c r="Y131" s="28">
        <v>490388</v>
      </c>
      <c r="Z131" s="28">
        <v>90866</v>
      </c>
      <c r="AA131" s="28">
        <v>191910</v>
      </c>
      <c r="AB131" s="28">
        <v>92090</v>
      </c>
      <c r="AC131" s="28">
        <v>325222</v>
      </c>
      <c r="AD131" s="28">
        <v>1395528</v>
      </c>
      <c r="AE131" s="28">
        <v>109080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 s="28">
        <v>25898</v>
      </c>
      <c r="Y132" s="28">
        <v>2079380</v>
      </c>
      <c r="Z132" s="28">
        <v>278266</v>
      </c>
      <c r="AA132" s="28">
        <v>544191</v>
      </c>
      <c r="AB132" s="28">
        <v>253229</v>
      </c>
      <c r="AC132" s="28">
        <v>1078909</v>
      </c>
      <c r="AD132" s="28">
        <v>3548605</v>
      </c>
      <c r="AE132" s="28">
        <v>403153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 s="28">
        <v>4463</v>
      </c>
      <c r="Y133" s="28">
        <v>610807</v>
      </c>
      <c r="Z133" s="28">
        <v>56043</v>
      </c>
      <c r="AA133" s="28">
        <v>180407</v>
      </c>
      <c r="AB133" s="28">
        <v>69431</v>
      </c>
      <c r="AC133" s="28">
        <v>243730</v>
      </c>
      <c r="AD133" s="28">
        <v>740205</v>
      </c>
      <c r="AE133" s="28">
        <v>41236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 s="28">
        <v>2206</v>
      </c>
      <c r="Y134" s="28">
        <v>135032</v>
      </c>
      <c r="Z134" s="28">
        <v>24802</v>
      </c>
      <c r="AA134" s="28">
        <v>52243</v>
      </c>
      <c r="AB134" s="28">
        <v>30287</v>
      </c>
      <c r="AC134" s="28">
        <v>117780</v>
      </c>
      <c r="AD134" s="28">
        <v>397146</v>
      </c>
      <c r="AE134" s="28">
        <v>76746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 s="28">
        <v>1330</v>
      </c>
      <c r="Y135" s="28">
        <v>116490</v>
      </c>
      <c r="Z135" s="28">
        <v>13981</v>
      </c>
      <c r="AA135" s="28">
        <v>37949</v>
      </c>
      <c r="AB135" s="28">
        <v>16660</v>
      </c>
      <c r="AC135" s="28">
        <v>64643</v>
      </c>
      <c r="AD135" s="28">
        <v>176431</v>
      </c>
      <c r="AE135" s="28">
        <v>31211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 s="28">
        <v>7999</v>
      </c>
      <c r="Y136" s="28">
        <v>862329</v>
      </c>
      <c r="Z136" s="28">
        <v>94826</v>
      </c>
      <c r="AA136" s="28">
        <v>270599</v>
      </c>
      <c r="AB136" s="28">
        <v>116378</v>
      </c>
      <c r="AC136" s="28">
        <v>426153</v>
      </c>
      <c r="AD136" s="28">
        <v>1313782</v>
      </c>
      <c r="AE136" s="28">
        <v>149193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 s="28">
        <v>6860</v>
      </c>
      <c r="Y137" s="28">
        <v>405066</v>
      </c>
      <c r="Z137" s="28">
        <v>50305</v>
      </c>
      <c r="AA137" s="28">
        <v>168199</v>
      </c>
      <c r="AB137" s="28">
        <v>56194</v>
      </c>
      <c r="AC137" s="28">
        <v>255189</v>
      </c>
      <c r="AD137" s="28">
        <v>999179</v>
      </c>
      <c r="AE137" s="28">
        <v>72499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 s="28">
        <v>2228</v>
      </c>
      <c r="Y138" s="28">
        <v>230081</v>
      </c>
      <c r="Z138" s="28">
        <v>21477</v>
      </c>
      <c r="AA138" s="28">
        <v>62900</v>
      </c>
      <c r="AB138" s="28">
        <v>8453</v>
      </c>
      <c r="AC138" s="28">
        <v>148149</v>
      </c>
      <c r="AD138" s="28">
        <v>530194</v>
      </c>
      <c r="AE138" s="28">
        <v>61589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 s="28">
        <v>6835</v>
      </c>
      <c r="Y139" s="28">
        <v>210618</v>
      </c>
      <c r="Z139" s="28">
        <v>49997</v>
      </c>
      <c r="AA139" s="28">
        <v>109245</v>
      </c>
      <c r="AB139" s="28">
        <v>53827</v>
      </c>
      <c r="AC139" s="28">
        <v>207282</v>
      </c>
      <c r="AD139" s="28">
        <v>792249</v>
      </c>
      <c r="AE139" s="28">
        <v>86645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 s="28">
        <v>15923</v>
      </c>
      <c r="Y140" s="28">
        <v>845765</v>
      </c>
      <c r="Z140" s="28">
        <v>121779</v>
      </c>
      <c r="AA140" s="28">
        <v>340344</v>
      </c>
      <c r="AB140" s="28">
        <v>118474</v>
      </c>
      <c r="AC140" s="28">
        <v>610620</v>
      </c>
      <c r="AD140" s="28">
        <v>2321622</v>
      </c>
      <c r="AE140" s="28">
        <v>220733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 s="28">
        <v>65516</v>
      </c>
      <c r="Y141" s="28">
        <v>327227</v>
      </c>
      <c r="Z141" s="28">
        <v>40334</v>
      </c>
      <c r="AA141" s="28">
        <v>90529</v>
      </c>
      <c r="AB141" s="28">
        <v>31532</v>
      </c>
      <c r="AC141" s="28">
        <v>203865</v>
      </c>
      <c r="AD141" s="28">
        <v>662729</v>
      </c>
      <c r="AE141" s="28">
        <v>79780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 s="28">
        <v>4407</v>
      </c>
      <c r="Y142" s="28">
        <v>196580</v>
      </c>
      <c r="Z142" s="28">
        <v>29567</v>
      </c>
      <c r="AA142" s="28">
        <v>82035</v>
      </c>
      <c r="AB142" s="28">
        <v>31220</v>
      </c>
      <c r="AC142" s="28">
        <v>125902</v>
      </c>
      <c r="AD142" s="28">
        <v>451132</v>
      </c>
      <c r="AE142" s="28">
        <v>59921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 s="28">
        <v>21419</v>
      </c>
      <c r="Y143" s="28">
        <v>327038</v>
      </c>
      <c r="Z143" s="28">
        <v>52891</v>
      </c>
      <c r="AA143" s="28">
        <v>99718</v>
      </c>
      <c r="AB143" s="28">
        <v>46215</v>
      </c>
      <c r="AC143" s="28">
        <v>142080</v>
      </c>
      <c r="AD143" s="28">
        <v>841738</v>
      </c>
      <c r="AE143" s="28">
        <v>63124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 s="28">
        <v>91342</v>
      </c>
      <c r="Y144" s="28">
        <v>850845</v>
      </c>
      <c r="Z144" s="28">
        <v>122792</v>
      </c>
      <c r="AA144" s="28">
        <v>272282</v>
      </c>
      <c r="AB144" s="28">
        <v>108967</v>
      </c>
      <c r="AC144" s="28">
        <v>471847</v>
      </c>
      <c r="AD144" s="28">
        <v>1955599</v>
      </c>
      <c r="AE144" s="28">
        <v>202825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 s="28">
        <v>115264</v>
      </c>
      <c r="Y145" s="28">
        <v>2558939</v>
      </c>
      <c r="Z145" s="28">
        <v>339397</v>
      </c>
      <c r="AA145" s="28">
        <v>883225</v>
      </c>
      <c r="AB145" s="28">
        <v>343819</v>
      </c>
      <c r="AC145" s="28">
        <v>1508620</v>
      </c>
      <c r="AD145" s="28">
        <v>5591003</v>
      </c>
      <c r="AE145" s="28">
        <v>572751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30">
        <v>193085</v>
      </c>
      <c r="Y146" s="30">
        <v>6980985</v>
      </c>
      <c r="Z146" s="30">
        <v>929100</v>
      </c>
      <c r="AA146" s="30">
        <v>2019543</v>
      </c>
      <c r="AB146" s="30">
        <v>949030</v>
      </c>
      <c r="AC146" s="30">
        <v>3844243</v>
      </c>
      <c r="AD146" s="30">
        <v>14787509</v>
      </c>
      <c r="AE146" s="30">
        <v>1231920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 s="28">
        <v>35145</v>
      </c>
      <c r="Y147" s="28">
        <v>1441705</v>
      </c>
      <c r="Z147" s="28">
        <v>239375</v>
      </c>
      <c r="AA147" s="28">
        <v>438236</v>
      </c>
      <c r="AB147" s="28">
        <v>294916</v>
      </c>
      <c r="AC147" s="28">
        <v>907531</v>
      </c>
      <c r="AD147" s="28">
        <v>4557628</v>
      </c>
      <c r="AE147" s="28">
        <v>231622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 s="28">
        <v>35145</v>
      </c>
      <c r="Y148" s="28">
        <v>1441705</v>
      </c>
      <c r="Z148" s="28">
        <v>239375</v>
      </c>
      <c r="AA148" s="28">
        <v>438236</v>
      </c>
      <c r="AB148" s="28">
        <v>294916</v>
      </c>
      <c r="AC148" s="28">
        <v>907531</v>
      </c>
      <c r="AD148" s="28">
        <v>4557628</v>
      </c>
      <c r="AE148" s="28">
        <v>231622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 s="28">
        <v>1593</v>
      </c>
      <c r="Y149" s="28">
        <v>188572</v>
      </c>
      <c r="Z149" s="28">
        <v>25782</v>
      </c>
      <c r="AA149" s="28">
        <v>67840</v>
      </c>
      <c r="AB149" s="28">
        <v>25526</v>
      </c>
      <c r="AC149" s="28">
        <v>131868</v>
      </c>
      <c r="AD149" s="28">
        <v>366796</v>
      </c>
      <c r="AE149" s="28">
        <v>60542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 s="28">
        <v>5481</v>
      </c>
      <c r="Y150" s="28">
        <v>185173</v>
      </c>
      <c r="Z150" s="28">
        <v>15236</v>
      </c>
      <c r="AA150" s="28">
        <v>39041</v>
      </c>
      <c r="AB150" s="28">
        <v>18192</v>
      </c>
      <c r="AC150" s="28">
        <v>82587</v>
      </c>
      <c r="AD150" s="28">
        <v>226672</v>
      </c>
      <c r="AE150" s="28">
        <v>30086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 s="28">
        <v>2957</v>
      </c>
      <c r="Y151" s="28">
        <v>146057</v>
      </c>
      <c r="Z151" s="28">
        <v>19469</v>
      </c>
      <c r="AA151" s="28">
        <v>46526</v>
      </c>
      <c r="AB151" s="28">
        <v>28651</v>
      </c>
      <c r="AC151" s="28">
        <v>88853</v>
      </c>
      <c r="AD151" s="28">
        <v>190969</v>
      </c>
      <c r="AE151" s="28">
        <v>38091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 s="28">
        <v>10031</v>
      </c>
      <c r="Y152" s="28">
        <v>519802</v>
      </c>
      <c r="Z152" s="28">
        <v>60487</v>
      </c>
      <c r="AA152" s="28">
        <v>153407</v>
      </c>
      <c r="AB152" s="28">
        <v>72369</v>
      </c>
      <c r="AC152" s="28">
        <v>303308</v>
      </c>
      <c r="AD152" s="28">
        <v>784437</v>
      </c>
      <c r="AE152" s="28">
        <v>128719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 s="28">
        <v>2375</v>
      </c>
      <c r="Y153" s="28">
        <v>160444</v>
      </c>
      <c r="Z153" s="28">
        <v>43895</v>
      </c>
      <c r="AA153" s="28">
        <v>63741</v>
      </c>
      <c r="AB153" s="28">
        <v>23820</v>
      </c>
      <c r="AC153" s="28">
        <v>126679</v>
      </c>
      <c r="AD153" s="28">
        <v>350131</v>
      </c>
      <c r="AE153" s="28">
        <v>65811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 s="28">
        <v>917</v>
      </c>
      <c r="Y154" s="28">
        <v>86008</v>
      </c>
      <c r="Z154" s="28">
        <v>15964</v>
      </c>
      <c r="AA154" s="28">
        <v>14382</v>
      </c>
      <c r="AB154" s="28">
        <v>17193</v>
      </c>
      <c r="AC154" s="28">
        <v>57173</v>
      </c>
      <c r="AD154" s="28">
        <v>242538</v>
      </c>
      <c r="AE154" s="28">
        <v>22825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 s="28">
        <v>1450</v>
      </c>
      <c r="Y155" s="28">
        <v>182081</v>
      </c>
      <c r="Z155" s="28">
        <v>16727</v>
      </c>
      <c r="AA155" s="28">
        <v>36424</v>
      </c>
      <c r="AB155" s="28">
        <v>24393</v>
      </c>
      <c r="AC155" s="28">
        <v>66865</v>
      </c>
      <c r="AD155" s="28">
        <v>260235</v>
      </c>
      <c r="AE155" s="28">
        <v>38308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 s="28">
        <v>4742</v>
      </c>
      <c r="Y156" s="28">
        <v>428533</v>
      </c>
      <c r="Z156" s="28">
        <v>76586</v>
      </c>
      <c r="AA156" s="28">
        <v>114547</v>
      </c>
      <c r="AB156" s="28">
        <v>65406</v>
      </c>
      <c r="AC156" s="28">
        <v>250717</v>
      </c>
      <c r="AD156" s="28">
        <v>852904</v>
      </c>
      <c r="AE156" s="28">
        <v>126944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 s="28">
        <v>2052</v>
      </c>
      <c r="Y157" s="28">
        <v>142570</v>
      </c>
      <c r="Z157" s="28">
        <v>32210</v>
      </c>
      <c r="AA157" s="28">
        <v>68245</v>
      </c>
      <c r="AB157" s="28">
        <v>34939</v>
      </c>
      <c r="AC157" s="28">
        <v>101539</v>
      </c>
      <c r="AD157" s="28">
        <v>528737</v>
      </c>
      <c r="AE157" s="28">
        <v>44792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 s="28">
        <v>1140</v>
      </c>
      <c r="Y158" s="28">
        <v>100947</v>
      </c>
      <c r="Z158" s="28">
        <v>18610</v>
      </c>
      <c r="AA158" s="28">
        <v>46670</v>
      </c>
      <c r="AB158" s="28">
        <v>34422</v>
      </c>
      <c r="AC158" s="28">
        <v>81351</v>
      </c>
      <c r="AD158" s="28">
        <v>332301</v>
      </c>
      <c r="AE158" s="28">
        <v>43820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 s="28">
        <v>1714</v>
      </c>
      <c r="Y159" s="28">
        <v>54505</v>
      </c>
      <c r="Z159" s="28">
        <v>12249</v>
      </c>
      <c r="AA159" s="28">
        <v>25834</v>
      </c>
      <c r="AB159" s="28">
        <v>10733</v>
      </c>
      <c r="AC159" s="28">
        <v>51823</v>
      </c>
      <c r="AD159" s="28">
        <v>208384</v>
      </c>
      <c r="AE159" s="28">
        <v>11058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 s="28">
        <v>4906</v>
      </c>
      <c r="Y160" s="28">
        <v>298022</v>
      </c>
      <c r="Z160" s="28">
        <v>63069</v>
      </c>
      <c r="AA160" s="28">
        <v>140749</v>
      </c>
      <c r="AB160" s="28">
        <v>80094</v>
      </c>
      <c r="AC160" s="28">
        <v>234713</v>
      </c>
      <c r="AD160" s="28">
        <v>1069422</v>
      </c>
      <c r="AE160" s="28">
        <v>99670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 s="28">
        <v>19679</v>
      </c>
      <c r="Y161" s="28">
        <v>1246357</v>
      </c>
      <c r="Z161" s="28">
        <v>200142</v>
      </c>
      <c r="AA161" s="28">
        <v>408703</v>
      </c>
      <c r="AB161" s="28">
        <v>217869</v>
      </c>
      <c r="AC161" s="28">
        <v>788738</v>
      </c>
      <c r="AD161" s="28">
        <v>2706763</v>
      </c>
      <c r="AE161" s="28">
        <v>355333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 s="28">
        <v>3613</v>
      </c>
      <c r="Y162" s="28">
        <v>378012</v>
      </c>
      <c r="Z162" s="28">
        <v>41902</v>
      </c>
      <c r="AA162" s="28">
        <v>137597</v>
      </c>
      <c r="AB162" s="28">
        <v>61969</v>
      </c>
      <c r="AC162" s="28">
        <v>185039</v>
      </c>
      <c r="AD162" s="28">
        <v>584006</v>
      </c>
      <c r="AE162" s="28">
        <v>43120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 s="28">
        <v>1648</v>
      </c>
      <c r="Y163" s="28">
        <v>79012</v>
      </c>
      <c r="Z163" s="28">
        <v>17047</v>
      </c>
      <c r="AA163" s="28">
        <v>35387</v>
      </c>
      <c r="AB163" s="28">
        <v>25899</v>
      </c>
      <c r="AC163" s="28">
        <v>87210</v>
      </c>
      <c r="AD163" s="28">
        <v>339864</v>
      </c>
      <c r="AE163" s="28">
        <v>70149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 s="28">
        <v>904</v>
      </c>
      <c r="Y164" s="28">
        <v>64570</v>
      </c>
      <c r="Z164" s="28">
        <v>10465</v>
      </c>
      <c r="AA164" s="28">
        <v>27612</v>
      </c>
      <c r="AB164" s="28">
        <v>14043</v>
      </c>
      <c r="AC164" s="28">
        <v>48055</v>
      </c>
      <c r="AD164" s="28">
        <v>130799</v>
      </c>
      <c r="AE164" s="28">
        <v>28835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 s="28">
        <v>6165</v>
      </c>
      <c r="Y165" s="28">
        <v>521594</v>
      </c>
      <c r="Z165" s="28">
        <v>69414</v>
      </c>
      <c r="AA165" s="28">
        <v>200596</v>
      </c>
      <c r="AB165" s="28">
        <v>101911</v>
      </c>
      <c r="AC165" s="28">
        <v>320304</v>
      </c>
      <c r="AD165" s="28">
        <v>1054669</v>
      </c>
      <c r="AE165" s="28">
        <v>142104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 s="28">
        <v>5820</v>
      </c>
      <c r="Y166" s="28">
        <v>274801</v>
      </c>
      <c r="Z166" s="28">
        <v>36369</v>
      </c>
      <c r="AA166" s="28">
        <v>119982</v>
      </c>
      <c r="AB166" s="28">
        <v>46714</v>
      </c>
      <c r="AC166" s="28">
        <v>185284</v>
      </c>
      <c r="AD166" s="28">
        <v>784338</v>
      </c>
      <c r="AE166" s="28">
        <v>68289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 s="28">
        <v>1745</v>
      </c>
      <c r="Y167" s="28">
        <v>157505</v>
      </c>
      <c r="Z167" s="28">
        <v>15789</v>
      </c>
      <c r="AA167" s="28">
        <v>45644</v>
      </c>
      <c r="AB167" s="28">
        <v>7237</v>
      </c>
      <c r="AC167" s="28">
        <v>103791</v>
      </c>
      <c r="AD167" s="28">
        <v>385739</v>
      </c>
      <c r="AE167" s="28">
        <v>53649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 s="28">
        <v>4804</v>
      </c>
      <c r="Y168" s="28">
        <v>133722</v>
      </c>
      <c r="Z168" s="28">
        <v>34954</v>
      </c>
      <c r="AA168" s="28">
        <v>79745</v>
      </c>
      <c r="AB168" s="28">
        <v>41079</v>
      </c>
      <c r="AC168" s="28">
        <v>149638</v>
      </c>
      <c r="AD168" s="28">
        <v>605051</v>
      </c>
      <c r="AE168" s="28">
        <v>69497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 s="28">
        <v>12369</v>
      </c>
      <c r="Y169" s="28">
        <v>566028</v>
      </c>
      <c r="Z169" s="28">
        <v>87112</v>
      </c>
      <c r="AA169" s="28">
        <v>245371</v>
      </c>
      <c r="AB169" s="28">
        <v>95030</v>
      </c>
      <c r="AC169" s="28">
        <v>438713</v>
      </c>
      <c r="AD169" s="28">
        <v>1775128</v>
      </c>
      <c r="AE169" s="28">
        <v>191435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 s="28">
        <v>49415</v>
      </c>
      <c r="Y170" s="28">
        <v>160052</v>
      </c>
      <c r="Z170" s="28">
        <v>27878</v>
      </c>
      <c r="AA170" s="28">
        <v>65313</v>
      </c>
      <c r="AB170" s="28">
        <v>28510</v>
      </c>
      <c r="AC170" s="28">
        <v>146500</v>
      </c>
      <c r="AD170" s="28">
        <v>515974</v>
      </c>
      <c r="AE170" s="28">
        <v>76341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 s="28">
        <v>3652</v>
      </c>
      <c r="Y171" s="28">
        <v>126286</v>
      </c>
      <c r="Z171" s="28">
        <v>23684</v>
      </c>
      <c r="AA171" s="28">
        <v>64993</v>
      </c>
      <c r="AB171" s="28">
        <v>27952</v>
      </c>
      <c r="AC171" s="28">
        <v>95754</v>
      </c>
      <c r="AD171" s="28">
        <v>357736</v>
      </c>
      <c r="AE171" s="28">
        <v>52566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 s="28">
        <v>11684</v>
      </c>
      <c r="Y172" s="28">
        <v>185653</v>
      </c>
      <c r="Z172" s="28">
        <v>38431</v>
      </c>
      <c r="AA172" s="28">
        <v>73279</v>
      </c>
      <c r="AB172" s="28">
        <v>37471</v>
      </c>
      <c r="AC172" s="28">
        <v>97829</v>
      </c>
      <c r="AD172" s="28">
        <v>657435</v>
      </c>
      <c r="AE172" s="28">
        <v>62343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 s="28">
        <v>64751</v>
      </c>
      <c r="Y173" s="28">
        <v>471991</v>
      </c>
      <c r="Z173" s="28">
        <v>89993</v>
      </c>
      <c r="AA173" s="28">
        <v>203585</v>
      </c>
      <c r="AB173" s="28">
        <v>93933</v>
      </c>
      <c r="AC173" s="28">
        <v>340083</v>
      </c>
      <c r="AD173" s="28">
        <v>1531145</v>
      </c>
      <c r="AE173" s="28">
        <v>191250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 s="28">
        <v>83285</v>
      </c>
      <c r="Y174" s="28">
        <v>1559613</v>
      </c>
      <c r="Z174" s="28">
        <v>246519</v>
      </c>
      <c r="AA174" s="28">
        <v>649552</v>
      </c>
      <c r="AB174" s="28">
        <v>290874</v>
      </c>
      <c r="AC174" s="28">
        <v>1099100</v>
      </c>
      <c r="AD174" s="28">
        <v>4360942</v>
      </c>
      <c r="AE174" s="28">
        <v>524789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 s="28">
        <v>138109</v>
      </c>
      <c r="Y175" s="28">
        <v>4247675</v>
      </c>
      <c r="Z175" s="28">
        <v>686036</v>
      </c>
      <c r="AA175" s="28">
        <v>1496491</v>
      </c>
      <c r="AB175" s="28">
        <v>803659</v>
      </c>
      <c r="AC175" s="28">
        <v>2795369</v>
      </c>
      <c r="AD175" s="28">
        <v>11625333</v>
      </c>
      <c r="AE175" s="28">
        <v>1111744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F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6" x14ac:dyDescent="0.25">
      <c r="A1" t="s">
        <v>192</v>
      </c>
      <c r="B1">
        <v>1</v>
      </c>
    </row>
    <row r="2" spans="1:6" x14ac:dyDescent="0.25">
      <c r="A2">
        <v>4872</v>
      </c>
      <c r="B2">
        <v>2</v>
      </c>
    </row>
    <row r="3" spans="1:6" x14ac:dyDescent="0.25">
      <c r="B3">
        <v>3</v>
      </c>
      <c r="D3" s="26" t="s">
        <v>406</v>
      </c>
      <c r="E3" s="26" t="s">
        <v>405</v>
      </c>
    </row>
    <row r="4" spans="1:6" x14ac:dyDescent="0.25">
      <c r="B4">
        <v>4</v>
      </c>
      <c r="D4" s="26" t="s">
        <v>193</v>
      </c>
      <c r="E4" t="s">
        <v>166</v>
      </c>
      <c r="F4" t="s">
        <v>194</v>
      </c>
    </row>
    <row r="5" spans="1:6" x14ac:dyDescent="0.25">
      <c r="A5">
        <f>A4-A2</f>
        <v>-4872</v>
      </c>
      <c r="B5">
        <v>5</v>
      </c>
      <c r="D5" s="27">
        <v>2015</v>
      </c>
      <c r="E5">
        <v>1.0000000000000103E-2</v>
      </c>
      <c r="F5">
        <v>1.0000000000000103E-2</v>
      </c>
    </row>
    <row r="6" spans="1:6" x14ac:dyDescent="0.25">
      <c r="B6">
        <v>6</v>
      </c>
      <c r="D6" s="31" t="s">
        <v>62</v>
      </c>
      <c r="E6">
        <v>0.01</v>
      </c>
      <c r="F6">
        <v>0.01</v>
      </c>
    </row>
    <row r="7" spans="1:6" x14ac:dyDescent="0.25">
      <c r="B7">
        <v>7</v>
      </c>
      <c r="D7" s="31" t="s">
        <v>58</v>
      </c>
      <c r="E7">
        <v>0.01</v>
      </c>
      <c r="F7">
        <v>0.01</v>
      </c>
    </row>
    <row r="8" spans="1:6" x14ac:dyDescent="0.25">
      <c r="B8">
        <v>8</v>
      </c>
      <c r="D8" s="31" t="s">
        <v>45</v>
      </c>
      <c r="E8">
        <v>-0.39</v>
      </c>
      <c r="F8">
        <v>-0.39</v>
      </c>
    </row>
    <row r="9" spans="1:6" x14ac:dyDescent="0.25">
      <c r="B9">
        <v>9</v>
      </c>
      <c r="D9" s="31" t="s">
        <v>59</v>
      </c>
      <c r="E9">
        <v>0.42</v>
      </c>
      <c r="F9">
        <v>0.42</v>
      </c>
    </row>
    <row r="10" spans="1:6" x14ac:dyDescent="0.25">
      <c r="B10">
        <v>10</v>
      </c>
      <c r="D10" s="31" t="s">
        <v>50</v>
      </c>
      <c r="E10">
        <v>0.01</v>
      </c>
      <c r="F10">
        <v>0.01</v>
      </c>
    </row>
    <row r="11" spans="1:6" x14ac:dyDescent="0.25">
      <c r="B11">
        <v>11</v>
      </c>
      <c r="D11" s="31" t="s">
        <v>31</v>
      </c>
      <c r="E11">
        <v>-0.72</v>
      </c>
      <c r="F11">
        <v>-0.72</v>
      </c>
    </row>
    <row r="12" spans="1:6" x14ac:dyDescent="0.25">
      <c r="B12">
        <v>12</v>
      </c>
      <c r="D12" s="31" t="s">
        <v>60</v>
      </c>
      <c r="E12">
        <v>0.01</v>
      </c>
      <c r="F12">
        <v>0.01</v>
      </c>
    </row>
    <row r="13" spans="1:6" x14ac:dyDescent="0.25">
      <c r="B13">
        <v>13</v>
      </c>
      <c r="D13" s="31" t="s">
        <v>61</v>
      </c>
      <c r="E13">
        <v>0.01</v>
      </c>
      <c r="F13">
        <v>0.01</v>
      </c>
    </row>
    <row r="14" spans="1:6" x14ac:dyDescent="0.25">
      <c r="B14">
        <v>14</v>
      </c>
      <c r="D14" s="31" t="s">
        <v>48</v>
      </c>
      <c r="E14">
        <v>-0.06</v>
      </c>
      <c r="F14">
        <v>-0.06</v>
      </c>
    </row>
    <row r="15" spans="1:6" x14ac:dyDescent="0.25">
      <c r="B15">
        <v>15</v>
      </c>
      <c r="D15" s="31" t="s">
        <v>49</v>
      </c>
      <c r="E15">
        <v>0.2</v>
      </c>
      <c r="F15">
        <v>0.2</v>
      </c>
    </row>
    <row r="16" spans="1:6" x14ac:dyDescent="0.25">
      <c r="B16">
        <v>16</v>
      </c>
      <c r="D16" s="31" t="s">
        <v>57</v>
      </c>
      <c r="E16">
        <v>0.01</v>
      </c>
      <c r="F16">
        <v>0.01</v>
      </c>
    </row>
    <row r="17" spans="2:6" x14ac:dyDescent="0.25">
      <c r="B17">
        <v>17</v>
      </c>
      <c r="D17" s="31" t="s">
        <v>53</v>
      </c>
      <c r="E17">
        <v>-0.02</v>
      </c>
      <c r="F17">
        <v>-0.02</v>
      </c>
    </row>
    <row r="18" spans="2:6" x14ac:dyDescent="0.25">
      <c r="B18">
        <v>18</v>
      </c>
      <c r="D18" s="31" t="s">
        <v>35</v>
      </c>
      <c r="E18">
        <v>0.49</v>
      </c>
      <c r="F18">
        <v>0.49</v>
      </c>
    </row>
    <row r="19" spans="2:6" x14ac:dyDescent="0.25">
      <c r="B19">
        <v>19</v>
      </c>
      <c r="D19" s="31" t="s">
        <v>41</v>
      </c>
      <c r="E19">
        <v>0.01</v>
      </c>
      <c r="F19">
        <v>0.01</v>
      </c>
    </row>
    <row r="20" spans="2:6" x14ac:dyDescent="0.25">
      <c r="B20">
        <v>20</v>
      </c>
      <c r="D20" s="31" t="s">
        <v>54</v>
      </c>
      <c r="E20">
        <v>-0.46</v>
      </c>
      <c r="F20">
        <v>-0.46</v>
      </c>
    </row>
    <row r="21" spans="2:6" x14ac:dyDescent="0.25">
      <c r="B21">
        <v>21</v>
      </c>
      <c r="D21" s="31" t="s">
        <v>51</v>
      </c>
      <c r="E21">
        <v>0.51</v>
      </c>
      <c r="F21">
        <v>0.51</v>
      </c>
    </row>
    <row r="22" spans="2:6" x14ac:dyDescent="0.25">
      <c r="B22">
        <v>22</v>
      </c>
      <c r="D22" s="31" t="s">
        <v>55</v>
      </c>
      <c r="E22">
        <v>0.01</v>
      </c>
      <c r="F22">
        <v>0.01</v>
      </c>
    </row>
    <row r="23" spans="2:6" x14ac:dyDescent="0.25">
      <c r="B23">
        <v>23</v>
      </c>
      <c r="D23" s="31" t="s">
        <v>37</v>
      </c>
      <c r="E23">
        <v>0.01</v>
      </c>
      <c r="F23">
        <v>0.01</v>
      </c>
    </row>
    <row r="24" spans="2:6" x14ac:dyDescent="0.25">
      <c r="B24">
        <v>24</v>
      </c>
      <c r="D24" s="31" t="s">
        <v>39</v>
      </c>
      <c r="E24">
        <v>-0.01</v>
      </c>
      <c r="F24">
        <v>-0.01</v>
      </c>
    </row>
    <row r="25" spans="2:6" x14ac:dyDescent="0.25">
      <c r="B25">
        <v>25</v>
      </c>
      <c r="D25" s="31" t="s">
        <v>33</v>
      </c>
      <c r="E25">
        <v>-0.72</v>
      </c>
      <c r="F25">
        <v>-0.72</v>
      </c>
    </row>
    <row r="26" spans="2:6" x14ac:dyDescent="0.25">
      <c r="B26">
        <v>26</v>
      </c>
      <c r="D26" s="31" t="s">
        <v>52</v>
      </c>
      <c r="E26">
        <v>0.39</v>
      </c>
      <c r="F26">
        <v>0.39</v>
      </c>
    </row>
    <row r="27" spans="2:6" x14ac:dyDescent="0.25">
      <c r="B27">
        <v>27</v>
      </c>
      <c r="D27" s="31" t="s">
        <v>44</v>
      </c>
      <c r="E27">
        <v>0.12</v>
      </c>
      <c r="F27">
        <v>0.12</v>
      </c>
    </row>
    <row r="28" spans="2:6" x14ac:dyDescent="0.25">
      <c r="B28">
        <v>28</v>
      </c>
      <c r="D28" s="31" t="s">
        <v>63</v>
      </c>
      <c r="E28">
        <v>-0.08</v>
      </c>
      <c r="F28">
        <v>-0.08</v>
      </c>
    </row>
    <row r="29" spans="2:6" x14ac:dyDescent="0.25">
      <c r="B29">
        <v>29</v>
      </c>
      <c r="D29" s="31" t="s">
        <v>46</v>
      </c>
      <c r="E29">
        <v>0.01</v>
      </c>
      <c r="F29">
        <v>0.01</v>
      </c>
    </row>
    <row r="30" spans="2:6" x14ac:dyDescent="0.25">
      <c r="B30">
        <v>30</v>
      </c>
      <c r="D30" s="31" t="s">
        <v>56</v>
      </c>
      <c r="E30">
        <v>0.01</v>
      </c>
      <c r="F30">
        <v>0.01</v>
      </c>
    </row>
    <row r="31" spans="2:6" x14ac:dyDescent="0.25">
      <c r="B31">
        <v>31</v>
      </c>
      <c r="D31" s="31" t="s">
        <v>47</v>
      </c>
      <c r="E31">
        <v>0.01</v>
      </c>
      <c r="F31">
        <v>0.01</v>
      </c>
    </row>
    <row r="32" spans="2:6" x14ac:dyDescent="0.25">
      <c r="B32">
        <v>32</v>
      </c>
      <c r="D32" s="31" t="s">
        <v>42</v>
      </c>
      <c r="E32">
        <v>0.2</v>
      </c>
      <c r="F32">
        <v>0.2</v>
      </c>
    </row>
    <row r="33" spans="2:6" x14ac:dyDescent="0.25">
      <c r="B33">
        <v>33</v>
      </c>
      <c r="D33" s="31" t="s">
        <v>38</v>
      </c>
      <c r="E33">
        <v>0.01</v>
      </c>
      <c r="F33">
        <v>0.01</v>
      </c>
    </row>
    <row r="34" spans="2:6" x14ac:dyDescent="0.25">
      <c r="B34">
        <v>34</v>
      </c>
      <c r="D34" s="31" t="s">
        <v>43</v>
      </c>
      <c r="E34">
        <v>0.01</v>
      </c>
      <c r="F34">
        <v>0.01</v>
      </c>
    </row>
    <row r="35" spans="2:6" x14ac:dyDescent="0.25">
      <c r="B35">
        <v>35</v>
      </c>
      <c r="D35" s="27" t="s">
        <v>194</v>
      </c>
      <c r="E35">
        <v>1.0000000000000103E-2</v>
      </c>
      <c r="F35">
        <v>1.0000000000000103E-2</v>
      </c>
    </row>
    <row r="36" spans="2:6" x14ac:dyDescent="0.25">
      <c r="B36">
        <v>36</v>
      </c>
    </row>
    <row r="37" spans="2:6" x14ac:dyDescent="0.25">
      <c r="B37">
        <v>37</v>
      </c>
    </row>
    <row r="38" spans="2:6" x14ac:dyDescent="0.25">
      <c r="B38">
        <v>38</v>
      </c>
    </row>
    <row r="39" spans="2:6" x14ac:dyDescent="0.25">
      <c r="B39">
        <v>39</v>
      </c>
    </row>
    <row r="40" spans="2:6" x14ac:dyDescent="0.25">
      <c r="B40">
        <v>40</v>
      </c>
    </row>
    <row r="41" spans="2:6" x14ac:dyDescent="0.25">
      <c r="B41">
        <v>41</v>
      </c>
    </row>
    <row r="42" spans="2:6" x14ac:dyDescent="0.25">
      <c r="B42">
        <v>42</v>
      </c>
    </row>
    <row r="43" spans="2:6" x14ac:dyDescent="0.25">
      <c r="B43">
        <v>43</v>
      </c>
    </row>
    <row r="44" spans="2:6" x14ac:dyDescent="0.25">
      <c r="B44">
        <v>44</v>
      </c>
    </row>
    <row r="45" spans="2:6" x14ac:dyDescent="0.25">
      <c r="B45">
        <v>45</v>
      </c>
    </row>
    <row r="46" spans="2:6" x14ac:dyDescent="0.25">
      <c r="B46">
        <v>46</v>
      </c>
    </row>
    <row r="47" spans="2:6" x14ac:dyDescent="0.25">
      <c r="B47">
        <v>47</v>
      </c>
    </row>
    <row r="48" spans="2:6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32.1406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4873</v>
      </c>
      <c r="B2" t="s">
        <v>31</v>
      </c>
      <c r="C2">
        <v>2015</v>
      </c>
      <c r="D2" t="str">
        <f>'2015'!$AE$1</f>
        <v>Sürgősségi betegellátás, oxyológia</v>
      </c>
      <c r="E2" t="s">
        <v>186</v>
      </c>
      <c r="F2">
        <f>'2015'!AC193</f>
        <v>1007921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4874</v>
      </c>
      <c r="B3" t="s">
        <v>33</v>
      </c>
      <c r="C3">
        <v>2015</v>
      </c>
      <c r="D3" t="str">
        <f>'2015'!$AE$1</f>
        <v>Sürgősségi betegellátás, oxyológia</v>
      </c>
      <c r="E3" t="s">
        <v>186</v>
      </c>
      <c r="F3">
        <f>'2015'!AC194</f>
        <v>1007921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4875</v>
      </c>
      <c r="B4" t="s">
        <v>35</v>
      </c>
      <c r="C4">
        <v>2015</v>
      </c>
      <c r="D4" t="str">
        <f>'2015'!$AE$1</f>
        <v>Sürgősségi betegellátás, oxyológia</v>
      </c>
      <c r="E4" t="s">
        <v>186</v>
      </c>
      <c r="F4">
        <f>'2015'!AC195</f>
        <v>1018325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4876</v>
      </c>
      <c r="B5" t="s">
        <v>37</v>
      </c>
      <c r="C5">
        <v>2015</v>
      </c>
      <c r="D5" t="str">
        <f>'2015'!$AE$1</f>
        <v>Sürgősségi betegellátás, oxyológia</v>
      </c>
      <c r="E5" t="s">
        <v>186</v>
      </c>
      <c r="F5">
        <f>'2015'!AC196</f>
        <v>1007039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4877</v>
      </c>
      <c r="B6" t="s">
        <v>38</v>
      </c>
      <c r="C6">
        <v>2015</v>
      </c>
      <c r="D6" t="str">
        <f>'2015'!$AE$1</f>
        <v>Sürgősségi betegellátás, oxyológia</v>
      </c>
      <c r="E6" t="s">
        <v>186</v>
      </c>
      <c r="F6">
        <f>'2015'!AC197</f>
        <v>1008063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4878</v>
      </c>
      <c r="B7" t="s">
        <v>39</v>
      </c>
      <c r="C7">
        <v>2015</v>
      </c>
      <c r="D7" t="str">
        <f>'2015'!$AE$1</f>
        <v>Sürgősségi betegellátás, oxyológia</v>
      </c>
      <c r="E7" t="s">
        <v>186</v>
      </c>
      <c r="F7">
        <f>'2015'!AC198</f>
        <v>1011805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4879</v>
      </c>
      <c r="B8" t="s">
        <v>41</v>
      </c>
      <c r="C8">
        <v>2015</v>
      </c>
      <c r="D8" t="str">
        <f>'2015'!$AE$1</f>
        <v>Sürgősségi betegellátás, oxyológia</v>
      </c>
      <c r="E8" t="s">
        <v>186</v>
      </c>
      <c r="F8">
        <f>'2015'!AC199</f>
        <v>1016292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4880</v>
      </c>
      <c r="B9" t="s">
        <v>42</v>
      </c>
      <c r="C9">
        <v>2015</v>
      </c>
      <c r="D9" t="str">
        <f>'2015'!$AE$1</f>
        <v>Sürgősségi betegellátás, oxyológia</v>
      </c>
      <c r="E9" t="s">
        <v>186</v>
      </c>
      <c r="F9">
        <f>'2015'!AC200</f>
        <v>1011901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4881</v>
      </c>
      <c r="B10" t="s">
        <v>43</v>
      </c>
      <c r="C10">
        <v>2015</v>
      </c>
      <c r="D10" t="str">
        <f>'2015'!$AE$1</f>
        <v>Sürgősségi betegellátás, oxyológia</v>
      </c>
      <c r="E10" t="s">
        <v>186</v>
      </c>
      <c r="F10">
        <f>'2015'!AC201</f>
        <v>1010136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4882</v>
      </c>
      <c r="B11" t="s">
        <v>44</v>
      </c>
      <c r="C11">
        <v>2015</v>
      </c>
      <c r="D11" t="str">
        <f>'2015'!$AE$1</f>
        <v>Sürgősségi betegellátás, oxyológia</v>
      </c>
      <c r="E11" t="s">
        <v>186</v>
      </c>
      <c r="F11">
        <f>'2015'!AC202</f>
        <v>1013423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4883</v>
      </c>
      <c r="B12" t="s">
        <v>45</v>
      </c>
      <c r="C12">
        <v>2015</v>
      </c>
      <c r="D12" t="str">
        <f>'2015'!$AE$1</f>
        <v>Sürgősségi betegellátás, oxyológia</v>
      </c>
      <c r="E12" t="s">
        <v>186</v>
      </c>
      <c r="F12">
        <f>'2015'!AC203</f>
        <v>1008558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4884</v>
      </c>
      <c r="B13" t="s">
        <v>46</v>
      </c>
      <c r="C13">
        <v>2015</v>
      </c>
      <c r="D13" t="str">
        <f>'2015'!$AE$1</f>
        <v>Sürgősségi betegellátás, oxyológia</v>
      </c>
      <c r="E13" t="s">
        <v>186</v>
      </c>
      <c r="F13">
        <f>'2015'!AC204</f>
        <v>1017421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4885</v>
      </c>
      <c r="B14" t="s">
        <v>47</v>
      </c>
      <c r="C14">
        <v>2015</v>
      </c>
      <c r="D14" t="str">
        <f>'2015'!$AE$1</f>
        <v>Sürgősségi betegellátás, oxyológia</v>
      </c>
      <c r="E14" t="s">
        <v>186</v>
      </c>
      <c r="F14">
        <f>'2015'!AC205</f>
        <v>1008119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4886</v>
      </c>
      <c r="B15" t="s">
        <v>48</v>
      </c>
      <c r="C15">
        <v>2015</v>
      </c>
      <c r="D15" t="str">
        <f>'2015'!$AE$1</f>
        <v>Sürgősségi betegellátás, oxyológia</v>
      </c>
      <c r="E15" t="s">
        <v>186</v>
      </c>
      <c r="F15">
        <f>'2015'!AC206</f>
        <v>1011492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4887</v>
      </c>
      <c r="B16" t="s">
        <v>49</v>
      </c>
      <c r="C16">
        <v>2015</v>
      </c>
      <c r="D16" t="str">
        <f>'2015'!$AE$1</f>
        <v>Sürgősségi betegellátás, oxyológia</v>
      </c>
      <c r="E16" t="s">
        <v>186</v>
      </c>
      <c r="F16">
        <f>'2015'!AC207</f>
        <v>1012247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4888</v>
      </c>
      <c r="B17" t="s">
        <v>50</v>
      </c>
      <c r="C17">
        <v>2015</v>
      </c>
      <c r="D17" t="str">
        <f>'2015'!$AE$1</f>
        <v>Sürgősségi betegellátás, oxyológia</v>
      </c>
      <c r="E17" t="s">
        <v>186</v>
      </c>
      <c r="F17">
        <f>'2015'!AC208</f>
        <v>1005273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4889</v>
      </c>
      <c r="B18" t="s">
        <v>51</v>
      </c>
      <c r="C18">
        <v>2015</v>
      </c>
      <c r="D18" t="str">
        <f>'2015'!$AE$1</f>
        <v>Sürgősségi betegellátás, oxyológia</v>
      </c>
      <c r="E18" t="s">
        <v>186</v>
      </c>
      <c r="F18">
        <f>'2015'!AC209</f>
        <v>1018233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4890</v>
      </c>
      <c r="B19" t="s">
        <v>52</v>
      </c>
      <c r="C19">
        <v>2015</v>
      </c>
      <c r="D19" t="str">
        <f>'2015'!$AE$1</f>
        <v>Sürgősségi betegellátás, oxyológia</v>
      </c>
      <c r="E19" t="s">
        <v>186</v>
      </c>
      <c r="F19">
        <f>'2015'!AC210</f>
        <v>1015765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4891</v>
      </c>
      <c r="B20" t="s">
        <v>53</v>
      </c>
      <c r="C20">
        <v>2015</v>
      </c>
      <c r="D20" t="str">
        <f>'2015'!$AE$1</f>
        <v>Sürgősségi betegellátás, oxyológia</v>
      </c>
      <c r="E20" t="s">
        <v>186</v>
      </c>
      <c r="F20">
        <f>'2015'!AC211</f>
        <v>1010390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4892</v>
      </c>
      <c r="B21" t="s">
        <v>54</v>
      </c>
      <c r="C21">
        <v>2015</v>
      </c>
      <c r="D21" t="str">
        <f>'2015'!$AE$1</f>
        <v>Sürgősségi betegellátás, oxyológia</v>
      </c>
      <c r="E21" t="s">
        <v>186</v>
      </c>
      <c r="F21">
        <f>'2015'!AC212</f>
        <v>1011850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4893</v>
      </c>
      <c r="B22" t="s">
        <v>55</v>
      </c>
      <c r="C22">
        <v>2015</v>
      </c>
      <c r="D22" t="str">
        <f>'2015'!$AE$1</f>
        <v>Sürgősségi betegellátás, oxyológia</v>
      </c>
      <c r="E22" t="s">
        <v>186</v>
      </c>
      <c r="F22">
        <f>'2015'!AC213</f>
        <v>1015138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4894</v>
      </c>
      <c r="B23" t="s">
        <v>56</v>
      </c>
      <c r="C23">
        <v>2015</v>
      </c>
      <c r="D23" t="str">
        <f>'2015'!$AE$1</f>
        <v>Sürgősségi betegellátás, oxyológia</v>
      </c>
      <c r="E23" t="s">
        <v>186</v>
      </c>
      <c r="F23">
        <f>'2015'!AC214</f>
        <v>1011869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4895</v>
      </c>
      <c r="B24" t="s">
        <v>57</v>
      </c>
      <c r="C24">
        <v>2015</v>
      </c>
      <c r="D24" t="str">
        <f>'2015'!$AE$1</f>
        <v>Sürgősségi betegellátás, oxyológia</v>
      </c>
      <c r="E24" t="s">
        <v>186</v>
      </c>
      <c r="F24">
        <f>'2015'!AC215</f>
        <v>1012701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4896</v>
      </c>
      <c r="B25" t="s">
        <v>58</v>
      </c>
      <c r="C25">
        <v>2015</v>
      </c>
      <c r="D25" t="str">
        <f>'2015'!$AE$1</f>
        <v>Sürgősségi betegellátás, oxyológia</v>
      </c>
      <c r="E25" t="s">
        <v>186</v>
      </c>
      <c r="F25">
        <f>'2015'!AC216</f>
        <v>1015267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4897</v>
      </c>
      <c r="B26" t="s">
        <v>59</v>
      </c>
      <c r="C26">
        <v>2015</v>
      </c>
      <c r="D26" t="str">
        <f>'2015'!$AE$1</f>
        <v>Sürgősségi betegellátás, oxyológia</v>
      </c>
      <c r="E26" t="s">
        <v>186</v>
      </c>
      <c r="F26">
        <f>'2015'!AC217</f>
        <v>1017039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4898</v>
      </c>
      <c r="B27" t="s">
        <v>60</v>
      </c>
      <c r="C27">
        <v>2015</v>
      </c>
      <c r="D27" t="str">
        <f>'2015'!$AE$1</f>
        <v>Sürgősségi betegellátás, oxyológia</v>
      </c>
      <c r="E27" t="s">
        <v>186</v>
      </c>
      <c r="F27">
        <f>'2015'!AC218</f>
        <v>1015920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4899</v>
      </c>
      <c r="B28" t="s">
        <v>61</v>
      </c>
      <c r="C28">
        <v>2015</v>
      </c>
      <c r="D28" t="str">
        <f>'2015'!$AE$1</f>
        <v>Sürgősségi betegellátás, oxyológia</v>
      </c>
      <c r="E28" t="s">
        <v>186</v>
      </c>
      <c r="F28">
        <f>'2015'!AC219</f>
        <v>1015965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4900</v>
      </c>
      <c r="B29" t="s">
        <v>62</v>
      </c>
      <c r="C29">
        <v>2015</v>
      </c>
      <c r="D29" t="str">
        <f>'2015'!$AE$1</f>
        <v>Sürgősségi betegellátás, oxyológia</v>
      </c>
      <c r="E29" t="s">
        <v>186</v>
      </c>
      <c r="F29">
        <f>'2015'!AC220</f>
        <v>1013073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4901</v>
      </c>
      <c r="B30" t="s">
        <v>63</v>
      </c>
      <c r="C30">
        <v>2015</v>
      </c>
      <c r="D30" t="str">
        <f>'2015'!$AE$1</f>
        <v>Sürgősségi betegellátás, oxyológia</v>
      </c>
      <c r="E30" t="s">
        <v>186</v>
      </c>
      <c r="F30">
        <f>'2015'!AC221</f>
        <v>1011266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4902</v>
      </c>
      <c r="B31" t="s">
        <v>31</v>
      </c>
      <c r="C31">
        <v>2015</v>
      </c>
      <c r="D31" t="str">
        <f>'2015'!$AE$1</f>
        <v>Sürgősségi betegellátás, oxyológia</v>
      </c>
      <c r="E31" t="s">
        <v>163</v>
      </c>
      <c r="F31" s="22">
        <f>'2015'!AB193</f>
        <v>1015216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4903</v>
      </c>
      <c r="B32" t="s">
        <v>33</v>
      </c>
      <c r="C32">
        <v>2015</v>
      </c>
      <c r="D32" t="str">
        <f>'2015'!$AE$1</f>
        <v>Sürgősségi betegellátás, oxyológia</v>
      </c>
      <c r="E32" t="s">
        <v>163</v>
      </c>
      <c r="F32" s="22">
        <f>'2015'!AB194</f>
        <v>1015216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4904</v>
      </c>
      <c r="B33" t="s">
        <v>35</v>
      </c>
      <c r="C33">
        <v>2015</v>
      </c>
      <c r="D33" t="str">
        <f>'2015'!$AE$1</f>
        <v>Sürgősségi betegellátás, oxyológia</v>
      </c>
      <c r="E33" t="s">
        <v>163</v>
      </c>
      <c r="F33" s="22">
        <f>'2015'!AB195</f>
        <v>1013365.6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4905</v>
      </c>
      <c r="B34" t="s">
        <v>37</v>
      </c>
      <c r="C34">
        <v>2015</v>
      </c>
      <c r="D34" t="str">
        <f>'2015'!$AE$1</f>
        <v>Sürgősségi betegellátás, oxyológia</v>
      </c>
      <c r="E34" t="s">
        <v>163</v>
      </c>
      <c r="F34" s="22">
        <f>'2015'!AB196</f>
        <v>1006963.6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4906</v>
      </c>
      <c r="B35" t="s">
        <v>38</v>
      </c>
      <c r="C35">
        <v>2015</v>
      </c>
      <c r="D35" t="str">
        <f>'2015'!$AE$1</f>
        <v>Sürgősségi betegellátás, oxyológia</v>
      </c>
      <c r="E35" t="s">
        <v>163</v>
      </c>
      <c r="F35" s="22">
        <f>'2015'!AB197</f>
        <v>1007987.5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4907</v>
      </c>
      <c r="B36" t="s">
        <v>39</v>
      </c>
      <c r="C36">
        <v>2015</v>
      </c>
      <c r="D36" t="str">
        <f>'2015'!$AE$1</f>
        <v>Sürgősségi betegellátás, oxyológia</v>
      </c>
      <c r="E36" t="s">
        <v>163</v>
      </c>
      <c r="F36" s="22">
        <f>'2015'!AB198</f>
        <v>1011881.2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4908</v>
      </c>
      <c r="B37" t="s">
        <v>41</v>
      </c>
      <c r="C37">
        <v>2015</v>
      </c>
      <c r="D37" t="str">
        <f>'2015'!$AE$1</f>
        <v>Sürgősségi betegellátás, oxyológia</v>
      </c>
      <c r="E37" t="s">
        <v>163</v>
      </c>
      <c r="F37" s="22">
        <f>'2015'!AB199</f>
        <v>1016215.9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4909</v>
      </c>
      <c r="B38" t="s">
        <v>42</v>
      </c>
      <c r="C38">
        <v>2015</v>
      </c>
      <c r="D38" t="str">
        <f>'2015'!$AE$1</f>
        <v>Sürgősségi betegellátás, oxyológia</v>
      </c>
      <c r="E38" t="s">
        <v>163</v>
      </c>
      <c r="F38" s="22">
        <f>'2015'!AB200</f>
        <v>1009835.4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4910</v>
      </c>
      <c r="B39" t="s">
        <v>43</v>
      </c>
      <c r="C39">
        <v>2015</v>
      </c>
      <c r="D39" t="str">
        <f>'2015'!$AE$1</f>
        <v>Sürgősségi betegellátás, oxyológia</v>
      </c>
      <c r="E39" t="s">
        <v>163</v>
      </c>
      <c r="F39" s="22">
        <f>'2015'!AB201</f>
        <v>1010060.3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4911</v>
      </c>
      <c r="B40" t="s">
        <v>44</v>
      </c>
      <c r="C40">
        <v>2015</v>
      </c>
      <c r="D40" t="str">
        <f>'2015'!$AE$1</f>
        <v>Sürgősségi betegellátás, oxyológia</v>
      </c>
      <c r="E40" t="s">
        <v>163</v>
      </c>
      <c r="F40" s="22">
        <f>'2015'!AB202</f>
        <v>1012242.2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4912</v>
      </c>
      <c r="B41" t="s">
        <v>45</v>
      </c>
      <c r="C41">
        <v>2015</v>
      </c>
      <c r="D41" t="str">
        <f>'2015'!$AE$1</f>
        <v>Sürgősségi betegellátás, oxyológia</v>
      </c>
      <c r="E41" t="s">
        <v>163</v>
      </c>
      <c r="F41" s="22">
        <f>'2015'!AB203</f>
        <v>1012446.7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4913</v>
      </c>
      <c r="B42" t="s">
        <v>46</v>
      </c>
      <c r="C42">
        <v>2015</v>
      </c>
      <c r="D42" t="str">
        <f>'2015'!$AE$1</f>
        <v>Sürgősségi betegellátás, oxyológia</v>
      </c>
      <c r="E42" t="s">
        <v>163</v>
      </c>
      <c r="F42" s="22">
        <f>'2015'!AB204</f>
        <v>1017344.8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4914</v>
      </c>
      <c r="B43" t="s">
        <v>47</v>
      </c>
      <c r="C43">
        <v>2015</v>
      </c>
      <c r="D43" t="str">
        <f>'2015'!$AE$1</f>
        <v>Sürgősségi betegellátás, oxyológia</v>
      </c>
      <c r="E43" t="s">
        <v>163</v>
      </c>
      <c r="F43" s="22">
        <f>'2015'!AB205</f>
        <v>1008043.5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4915</v>
      </c>
      <c r="B44" t="s">
        <v>48</v>
      </c>
      <c r="C44">
        <v>2015</v>
      </c>
      <c r="D44" t="str">
        <f>'2015'!$AE$1</f>
        <v>Sürgősségi betegellátás, oxyológia</v>
      </c>
      <c r="E44" t="s">
        <v>163</v>
      </c>
      <c r="F44" s="22">
        <f>'2015'!AB206</f>
        <v>1012085.7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4916</v>
      </c>
      <c r="B45" t="s">
        <v>49</v>
      </c>
      <c r="C45">
        <v>2015</v>
      </c>
      <c r="D45" t="str">
        <f>'2015'!$AE$1</f>
        <v>Sürgősségi betegellátás, oxyológia</v>
      </c>
      <c r="E45" t="s">
        <v>163</v>
      </c>
      <c r="F45" s="22">
        <f>'2015'!AB207</f>
        <v>1010235.3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4917</v>
      </c>
      <c r="B46" t="s">
        <v>50</v>
      </c>
      <c r="C46">
        <v>2015</v>
      </c>
      <c r="D46" t="str">
        <f>'2015'!$AE$1</f>
        <v>Sürgősségi betegellátás, oxyológia</v>
      </c>
      <c r="E46" t="s">
        <v>163</v>
      </c>
      <c r="F46" s="22">
        <f>'2015'!AB208</f>
        <v>1005197.7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4918</v>
      </c>
      <c r="B47" t="s">
        <v>51</v>
      </c>
      <c r="C47">
        <v>2015</v>
      </c>
      <c r="D47" t="str">
        <f>'2015'!$AE$1</f>
        <v>Sürgősségi betegellátás, oxyológia</v>
      </c>
      <c r="E47" t="s">
        <v>163</v>
      </c>
      <c r="F47" s="22">
        <f>'2015'!AB209</f>
        <v>1013001.1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4919</v>
      </c>
      <c r="B48" t="s">
        <v>52</v>
      </c>
      <c r="C48">
        <v>2015</v>
      </c>
      <c r="D48" t="str">
        <f>'2015'!$AE$1</f>
        <v>Sürgősségi betegellátás, oxyológia</v>
      </c>
      <c r="E48" t="s">
        <v>163</v>
      </c>
      <c r="F48" s="22">
        <f>'2015'!AB210</f>
        <v>1011767.2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4920</v>
      </c>
      <c r="B49" t="s">
        <v>53</v>
      </c>
      <c r="C49">
        <v>2015</v>
      </c>
      <c r="D49" t="str">
        <f>'2015'!$AE$1</f>
        <v>Sürgősségi betegellátás, oxyológia</v>
      </c>
      <c r="E49" t="s">
        <v>163</v>
      </c>
      <c r="F49" s="22">
        <f>'2015'!AB211</f>
        <v>1010553.8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4921</v>
      </c>
      <c r="B50" t="s">
        <v>54</v>
      </c>
      <c r="C50">
        <v>2015</v>
      </c>
      <c r="D50" t="str">
        <f>'2015'!$AE$1</f>
        <v>Sürgősségi betegellátás, oxyológia</v>
      </c>
      <c r="E50" t="s">
        <v>163</v>
      </c>
      <c r="F50" s="22">
        <f>'2015'!AB212</f>
        <v>1016543.4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4922</v>
      </c>
      <c r="B51" t="s">
        <v>55</v>
      </c>
      <c r="C51">
        <v>2015</v>
      </c>
      <c r="D51" t="str">
        <f>'2015'!$AE$1</f>
        <v>Sürgősségi betegellátás, oxyológia</v>
      </c>
      <c r="E51" t="s">
        <v>163</v>
      </c>
      <c r="F51" s="22">
        <f>'2015'!AB213</f>
        <v>1015062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4923</v>
      </c>
      <c r="B52" t="s">
        <v>56</v>
      </c>
      <c r="C52">
        <v>2015</v>
      </c>
      <c r="D52" t="str">
        <f>'2015'!$AE$1</f>
        <v>Sürgősségi betegellátás, oxyológia</v>
      </c>
      <c r="E52" t="s">
        <v>163</v>
      </c>
      <c r="F52" s="22">
        <f>'2015'!AB214</f>
        <v>1011793.2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4924</v>
      </c>
      <c r="B53" t="s">
        <v>57</v>
      </c>
      <c r="C53">
        <v>2015</v>
      </c>
      <c r="D53" t="str">
        <f>'2015'!$AE$1</f>
        <v>Sürgősségi betegellátás, oxyológia</v>
      </c>
      <c r="E53" t="s">
        <v>163</v>
      </c>
      <c r="F53" s="22">
        <f>'2015'!AB215</f>
        <v>1012625.1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4925</v>
      </c>
      <c r="B54" t="s">
        <v>58</v>
      </c>
      <c r="C54">
        <v>2015</v>
      </c>
      <c r="D54" t="str">
        <f>'2015'!$AE$1</f>
        <v>Sürgősségi betegellátás, oxyológia</v>
      </c>
      <c r="E54" t="s">
        <v>163</v>
      </c>
      <c r="F54" s="22">
        <f>'2015'!AB216</f>
        <v>1015191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4926</v>
      </c>
      <c r="B55" t="s">
        <v>59</v>
      </c>
      <c r="C55">
        <v>2015</v>
      </c>
      <c r="D55" t="str">
        <f>'2015'!$AE$1</f>
        <v>Sürgősségi betegellátás, oxyológia</v>
      </c>
      <c r="E55" t="s">
        <v>163</v>
      </c>
      <c r="F55" s="22">
        <f>'2015'!AB217</f>
        <v>1012722.6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4927</v>
      </c>
      <c r="B56" t="s">
        <v>60</v>
      </c>
      <c r="C56">
        <v>2015</v>
      </c>
      <c r="D56" t="str">
        <f>'2015'!$AE$1</f>
        <v>Sürgősségi betegellátás, oxyológia</v>
      </c>
      <c r="E56" t="s">
        <v>163</v>
      </c>
      <c r="F56" s="22">
        <f>'2015'!AB218</f>
        <v>1015843.9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4928</v>
      </c>
      <c r="B57" t="s">
        <v>61</v>
      </c>
      <c r="C57">
        <v>2015</v>
      </c>
      <c r="D57" t="str">
        <f>'2015'!$AE$1</f>
        <v>Sürgősségi betegellátás, oxyológia</v>
      </c>
      <c r="E57" t="s">
        <v>163</v>
      </c>
      <c r="F57" s="22">
        <f>'2015'!AB219</f>
        <v>1015888.9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4929</v>
      </c>
      <c r="B58" t="s">
        <v>62</v>
      </c>
      <c r="C58">
        <v>2015</v>
      </c>
      <c r="D58" t="str">
        <f>'2015'!$AE$1</f>
        <v>Sürgősségi betegellátás, oxyológia</v>
      </c>
      <c r="E58" t="s">
        <v>163</v>
      </c>
      <c r="F58" s="22">
        <f>'2015'!AB220</f>
        <v>1012997.1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4930</v>
      </c>
      <c r="B59" t="s">
        <v>63</v>
      </c>
      <c r="C59">
        <v>2015</v>
      </c>
      <c r="D59" t="str">
        <f>'2015'!$AE$1</f>
        <v>Sürgősségi betegellátás, oxyológia</v>
      </c>
      <c r="E59" t="s">
        <v>163</v>
      </c>
      <c r="F59" s="22">
        <f>'2015'!AB221</f>
        <v>1012085.7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4931</v>
      </c>
      <c r="B60" t="s">
        <v>31</v>
      </c>
      <c r="C60">
        <v>2015</v>
      </c>
      <c r="D60" t="str">
        <f>'2015'!$AE$1</f>
        <v>Sürgősségi betegellátás, oxyológia</v>
      </c>
      <c r="E60" t="s">
        <v>165</v>
      </c>
      <c r="F60">
        <f>'2015'!AD193</f>
        <v>-7295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4932</v>
      </c>
      <c r="B61" t="s">
        <v>33</v>
      </c>
      <c r="C61">
        <v>2015</v>
      </c>
      <c r="D61" t="str">
        <f>'2015'!$AE$1</f>
        <v>Sürgősségi betegellátás, oxyológia</v>
      </c>
      <c r="E61" t="s">
        <v>165</v>
      </c>
      <c r="F61">
        <f>'2015'!AD194</f>
        <v>-7295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4933</v>
      </c>
      <c r="B62" t="s">
        <v>35</v>
      </c>
      <c r="C62">
        <v>2015</v>
      </c>
      <c r="D62" t="str">
        <f>'2015'!$AE$1</f>
        <v>Sürgősségi betegellátás, oxyológia</v>
      </c>
      <c r="E62" t="s">
        <v>165</v>
      </c>
      <c r="F62">
        <f>'2015'!AD195</f>
        <v>4959.3999999999996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4934</v>
      </c>
      <c r="B63" t="s">
        <v>37</v>
      </c>
      <c r="C63">
        <v>2015</v>
      </c>
      <c r="D63" t="str">
        <f>'2015'!$AE$1</f>
        <v>Sürgősségi betegellátás, oxyológia</v>
      </c>
      <c r="E63" t="s">
        <v>165</v>
      </c>
      <c r="F63">
        <f>'2015'!AD196</f>
        <v>75.400000000000006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4935</v>
      </c>
      <c r="B64" t="s">
        <v>38</v>
      </c>
      <c r="C64">
        <v>2015</v>
      </c>
      <c r="D64" t="str">
        <f>'2015'!$AE$1</f>
        <v>Sürgősségi betegellátás, oxyológia</v>
      </c>
      <c r="E64" t="s">
        <v>165</v>
      </c>
      <c r="F64">
        <f>'2015'!AD197</f>
        <v>75.5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4936</v>
      </c>
      <c r="B65" t="s">
        <v>39</v>
      </c>
      <c r="C65">
        <v>2015</v>
      </c>
      <c r="D65" t="str">
        <f>'2015'!$AE$1</f>
        <v>Sürgősségi betegellátás, oxyológia</v>
      </c>
      <c r="E65" t="s">
        <v>165</v>
      </c>
      <c r="F65">
        <f>'2015'!AD198</f>
        <v>-76.2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4937</v>
      </c>
      <c r="B66" t="s">
        <v>41</v>
      </c>
      <c r="C66">
        <v>2015</v>
      </c>
      <c r="D66" t="str">
        <f>'2015'!$AE$1</f>
        <v>Sürgősségi betegellátás, oxyológia</v>
      </c>
      <c r="E66" t="s">
        <v>165</v>
      </c>
      <c r="F66">
        <f>'2015'!AD199</f>
        <v>76.099999999999994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4938</v>
      </c>
      <c r="B67" t="s">
        <v>42</v>
      </c>
      <c r="C67">
        <v>2015</v>
      </c>
      <c r="D67" t="str">
        <f>'2015'!$AE$1</f>
        <v>Sürgősségi betegellátás, oxyológia</v>
      </c>
      <c r="E67" t="s">
        <v>165</v>
      </c>
      <c r="F67">
        <f>'2015'!AD200</f>
        <v>2065.6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4939</v>
      </c>
      <c r="B68" t="s">
        <v>43</v>
      </c>
      <c r="C68">
        <v>2015</v>
      </c>
      <c r="D68" t="str">
        <f>'2015'!$AE$1</f>
        <v>Sürgősségi betegellátás, oxyológia</v>
      </c>
      <c r="E68" t="s">
        <v>165</v>
      </c>
      <c r="F68">
        <f>'2015'!AD201</f>
        <v>75.7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4940</v>
      </c>
      <c r="B69" t="s">
        <v>44</v>
      </c>
      <c r="C69">
        <v>2015</v>
      </c>
      <c r="D69" t="str">
        <f>'2015'!$AE$1</f>
        <v>Sürgősségi betegellátás, oxyológia</v>
      </c>
      <c r="E69" t="s">
        <v>165</v>
      </c>
      <c r="F69">
        <f>'2015'!AD202</f>
        <v>1180.8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4941</v>
      </c>
      <c r="B70" t="s">
        <v>45</v>
      </c>
      <c r="C70">
        <v>2015</v>
      </c>
      <c r="D70" t="str">
        <f>'2015'!$AE$1</f>
        <v>Sürgősségi betegellátás, oxyológia</v>
      </c>
      <c r="E70" t="s">
        <v>165</v>
      </c>
      <c r="F70">
        <f>'2015'!AD203</f>
        <v>-3888.7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4942</v>
      </c>
      <c r="B71" t="s">
        <v>46</v>
      </c>
      <c r="C71">
        <v>2015</v>
      </c>
      <c r="D71" t="str">
        <f>'2015'!$AE$1</f>
        <v>Sürgősségi betegellátás, oxyológia</v>
      </c>
      <c r="E71" t="s">
        <v>165</v>
      </c>
      <c r="F71">
        <f>'2015'!AD204</f>
        <v>76.2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4943</v>
      </c>
      <c r="B72" t="s">
        <v>47</v>
      </c>
      <c r="C72">
        <v>2015</v>
      </c>
      <c r="D72" t="str">
        <f>'2015'!$AE$1</f>
        <v>Sürgősségi betegellátás, oxyológia</v>
      </c>
      <c r="E72" t="s">
        <v>165</v>
      </c>
      <c r="F72">
        <f>'2015'!AD205</f>
        <v>75.5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4944</v>
      </c>
      <c r="B73" t="s">
        <v>48</v>
      </c>
      <c r="C73">
        <v>2015</v>
      </c>
      <c r="D73" t="str">
        <f>'2015'!$AE$1</f>
        <v>Sürgősségi betegellátás, oxyológia</v>
      </c>
      <c r="E73" t="s">
        <v>165</v>
      </c>
      <c r="F73">
        <f>'2015'!AD206</f>
        <v>-593.70000000000005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4945</v>
      </c>
      <c r="B74" t="s">
        <v>49</v>
      </c>
      <c r="C74">
        <v>2015</v>
      </c>
      <c r="D74" t="str">
        <f>'2015'!$AE$1</f>
        <v>Sürgősségi betegellátás, oxyológia</v>
      </c>
      <c r="E74" t="s">
        <v>165</v>
      </c>
      <c r="F74">
        <f>'2015'!AD207</f>
        <v>2011.7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4946</v>
      </c>
      <c r="B75" t="s">
        <v>50</v>
      </c>
      <c r="C75">
        <v>2015</v>
      </c>
      <c r="D75" t="str">
        <f>'2015'!$AE$1</f>
        <v>Sürgősségi betegellátás, oxyológia</v>
      </c>
      <c r="E75" t="s">
        <v>165</v>
      </c>
      <c r="F75">
        <f>'2015'!AD208</f>
        <v>75.3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4947</v>
      </c>
      <c r="B76" t="s">
        <v>51</v>
      </c>
      <c r="C76">
        <v>2015</v>
      </c>
      <c r="D76" t="str">
        <f>'2015'!$AE$1</f>
        <v>Sürgősségi betegellátás, oxyológia</v>
      </c>
      <c r="E76" t="s">
        <v>165</v>
      </c>
      <c r="F76">
        <f>'2015'!AD209</f>
        <v>5231.8999999999996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4948</v>
      </c>
      <c r="B77" t="s">
        <v>52</v>
      </c>
      <c r="C77">
        <v>2015</v>
      </c>
      <c r="D77" t="str">
        <f>'2015'!$AE$1</f>
        <v>Sürgősségi betegellátás, oxyológia</v>
      </c>
      <c r="E77" t="s">
        <v>165</v>
      </c>
      <c r="F77">
        <f>'2015'!AD210</f>
        <v>3997.8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4949</v>
      </c>
      <c r="B78" t="s">
        <v>53</v>
      </c>
      <c r="C78">
        <v>2015</v>
      </c>
      <c r="D78" t="str">
        <f>'2015'!$AE$1</f>
        <v>Sürgősségi betegellátás, oxyológia</v>
      </c>
      <c r="E78" t="s">
        <v>165</v>
      </c>
      <c r="F78">
        <f>'2015'!AD211</f>
        <v>-163.80000000000001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4950</v>
      </c>
      <c r="B79" t="s">
        <v>54</v>
      </c>
      <c r="C79">
        <v>2015</v>
      </c>
      <c r="D79" t="str">
        <f>'2015'!$AE$1</f>
        <v>Sürgősségi betegellátás, oxyológia</v>
      </c>
      <c r="E79" t="s">
        <v>165</v>
      </c>
      <c r="F79">
        <f>'2015'!AD212</f>
        <v>-4693.3999999999996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4951</v>
      </c>
      <c r="B80" t="s">
        <v>55</v>
      </c>
      <c r="C80">
        <v>2015</v>
      </c>
      <c r="D80" t="str">
        <f>'2015'!$AE$1</f>
        <v>Sürgősségi betegellátás, oxyológia</v>
      </c>
      <c r="E80" t="s">
        <v>165</v>
      </c>
      <c r="F80">
        <f>'2015'!AD213</f>
        <v>76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4952</v>
      </c>
      <c r="B81" t="s">
        <v>56</v>
      </c>
      <c r="C81">
        <v>2015</v>
      </c>
      <c r="D81" t="str">
        <f>'2015'!$AE$1</f>
        <v>Sürgősségi betegellátás, oxyológia</v>
      </c>
      <c r="E81" t="s">
        <v>165</v>
      </c>
      <c r="F81">
        <f>'2015'!AD214</f>
        <v>75.8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4953</v>
      </c>
      <c r="B82" t="s">
        <v>57</v>
      </c>
      <c r="C82">
        <v>2015</v>
      </c>
      <c r="D82" t="str">
        <f>'2015'!$AE$1</f>
        <v>Sürgősségi betegellátás, oxyológia</v>
      </c>
      <c r="E82" t="s">
        <v>165</v>
      </c>
      <c r="F82">
        <f>'2015'!AD215</f>
        <v>75.900000000000006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4954</v>
      </c>
      <c r="B83" t="s">
        <v>58</v>
      </c>
      <c r="C83">
        <v>2015</v>
      </c>
      <c r="D83" t="str">
        <f>'2015'!$AE$1</f>
        <v>Sürgősségi betegellátás, oxyológia</v>
      </c>
      <c r="E83" t="s">
        <v>165</v>
      </c>
      <c r="F83">
        <f>'2015'!AD216</f>
        <v>76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4955</v>
      </c>
      <c r="B84" t="s">
        <v>59</v>
      </c>
      <c r="C84">
        <v>2015</v>
      </c>
      <c r="D84" t="str">
        <f>'2015'!$AE$1</f>
        <v>Sürgősségi betegellátás, oxyológia</v>
      </c>
      <c r="E84" t="s">
        <v>165</v>
      </c>
      <c r="F84">
        <f>'2015'!AD217</f>
        <v>4316.3999999999996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4956</v>
      </c>
      <c r="B85" t="s">
        <v>60</v>
      </c>
      <c r="C85">
        <v>2015</v>
      </c>
      <c r="D85" t="str">
        <f>'2015'!$AE$1</f>
        <v>Sürgősségi betegellátás, oxyológia</v>
      </c>
      <c r="E85" t="s">
        <v>165</v>
      </c>
      <c r="F85">
        <f>'2015'!AD218</f>
        <v>76.099999999999994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4957</v>
      </c>
      <c r="B86" t="s">
        <v>61</v>
      </c>
      <c r="C86">
        <v>2015</v>
      </c>
      <c r="D86" t="str">
        <f>'2015'!$AE$1</f>
        <v>Sürgősségi betegellátás, oxyológia</v>
      </c>
      <c r="E86" t="s">
        <v>165</v>
      </c>
      <c r="F86">
        <f>'2015'!AD219</f>
        <v>76.099999999999994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4958</v>
      </c>
      <c r="B87" t="s">
        <v>62</v>
      </c>
      <c r="C87">
        <v>2015</v>
      </c>
      <c r="D87" t="str">
        <f>'2015'!$AE$1</f>
        <v>Sürgősségi betegellátás, oxyológia</v>
      </c>
      <c r="E87" t="s">
        <v>165</v>
      </c>
      <c r="F87">
        <f>'2015'!AD220</f>
        <v>75.900000000000006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4959</v>
      </c>
      <c r="B88" t="s">
        <v>63</v>
      </c>
      <c r="C88">
        <v>2015</v>
      </c>
      <c r="D88" t="str">
        <f>'2015'!$AE$1</f>
        <v>Sürgősségi betegellátás, oxyológia</v>
      </c>
      <c r="E88" t="s">
        <v>165</v>
      </c>
      <c r="F88">
        <f>'2015'!AD221</f>
        <v>-819.7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4960</v>
      </c>
      <c r="B89" t="s">
        <v>31</v>
      </c>
      <c r="C89">
        <v>2015</v>
      </c>
      <c r="D89" t="str">
        <f>'2015'!$AE$1</f>
        <v>Sürgősségi betegellátás, oxyológia</v>
      </c>
      <c r="E89" t="s">
        <v>166</v>
      </c>
      <c r="F89">
        <f>'2015'!AE193</f>
        <v>-0.72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4961</v>
      </c>
      <c r="B90" t="s">
        <v>33</v>
      </c>
      <c r="C90">
        <v>2015</v>
      </c>
      <c r="D90" t="str">
        <f>'2015'!$AE$1</f>
        <v>Sürgősségi betegellátás, oxyológia</v>
      </c>
      <c r="E90" t="s">
        <v>166</v>
      </c>
      <c r="F90">
        <f>'2015'!AE194</f>
        <v>-0.72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4962</v>
      </c>
      <c r="B91" t="s">
        <v>35</v>
      </c>
      <c r="C91">
        <v>2015</v>
      </c>
      <c r="D91" t="str">
        <f>'2015'!$AE$1</f>
        <v>Sürgősségi betegellátás, oxyológia</v>
      </c>
      <c r="E91" t="s">
        <v>166</v>
      </c>
      <c r="F91">
        <f>'2015'!AE195</f>
        <v>0.49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4963</v>
      </c>
      <c r="B92" t="s">
        <v>37</v>
      </c>
      <c r="C92">
        <v>2015</v>
      </c>
      <c r="D92" t="str">
        <f>'2015'!$AE$1</f>
        <v>Sürgősségi betegellátás, oxyológia</v>
      </c>
      <c r="E92" t="s">
        <v>166</v>
      </c>
      <c r="F92">
        <f>'2015'!AE196</f>
        <v>0.01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4964</v>
      </c>
      <c r="B93" t="s">
        <v>38</v>
      </c>
      <c r="C93">
        <v>2015</v>
      </c>
      <c r="D93" t="str">
        <f>'2015'!$AE$1</f>
        <v>Sürgősségi betegellátás, oxyológia</v>
      </c>
      <c r="E93" t="s">
        <v>166</v>
      </c>
      <c r="F93">
        <f>'2015'!AE197</f>
        <v>0.01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4965</v>
      </c>
      <c r="B94" t="s">
        <v>39</v>
      </c>
      <c r="C94">
        <v>2015</v>
      </c>
      <c r="D94" t="str">
        <f>'2015'!$AE$1</f>
        <v>Sürgősségi betegellátás, oxyológia</v>
      </c>
      <c r="E94" t="s">
        <v>166</v>
      </c>
      <c r="F94">
        <f>'2015'!AE198</f>
        <v>-0.01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4966</v>
      </c>
      <c r="B95" t="s">
        <v>41</v>
      </c>
      <c r="C95">
        <v>2015</v>
      </c>
      <c r="D95" t="str">
        <f>'2015'!$AE$1</f>
        <v>Sürgősségi betegellátás, oxyológia</v>
      </c>
      <c r="E95" t="s">
        <v>166</v>
      </c>
      <c r="F95">
        <f>'2015'!AE199</f>
        <v>0.01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4967</v>
      </c>
      <c r="B96" t="s">
        <v>42</v>
      </c>
      <c r="C96">
        <v>2015</v>
      </c>
      <c r="D96" t="str">
        <f>'2015'!$AE$1</f>
        <v>Sürgősségi betegellátás, oxyológia</v>
      </c>
      <c r="E96" t="s">
        <v>166</v>
      </c>
      <c r="F96">
        <f>'2015'!AE200</f>
        <v>0.2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4968</v>
      </c>
      <c r="B97" t="s">
        <v>43</v>
      </c>
      <c r="C97">
        <v>2015</v>
      </c>
      <c r="D97" t="str">
        <f>'2015'!$AE$1</f>
        <v>Sürgősségi betegellátás, oxyológia</v>
      </c>
      <c r="E97" t="s">
        <v>166</v>
      </c>
      <c r="F97">
        <f>'2015'!AE201</f>
        <v>0.01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4969</v>
      </c>
      <c r="B98" t="s">
        <v>44</v>
      </c>
      <c r="C98">
        <v>2015</v>
      </c>
      <c r="D98" t="str">
        <f>'2015'!$AE$1</f>
        <v>Sürgősségi betegellátás, oxyológia</v>
      </c>
      <c r="E98" t="s">
        <v>166</v>
      </c>
      <c r="F98">
        <f>'2015'!AE202</f>
        <v>0.12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4970</v>
      </c>
      <c r="B99" t="s">
        <v>45</v>
      </c>
      <c r="C99">
        <v>2015</v>
      </c>
      <c r="D99" t="str">
        <f>'2015'!$AE$1</f>
        <v>Sürgősségi betegellátás, oxyológia</v>
      </c>
      <c r="E99" t="s">
        <v>166</v>
      </c>
      <c r="F99">
        <f>'2015'!AE203</f>
        <v>-0.39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4971</v>
      </c>
      <c r="B100" t="s">
        <v>46</v>
      </c>
      <c r="C100">
        <v>2015</v>
      </c>
      <c r="D100" t="str">
        <f>'2015'!$AE$1</f>
        <v>Sürgősségi betegellátás, oxyológia</v>
      </c>
      <c r="E100" t="s">
        <v>166</v>
      </c>
      <c r="F100">
        <f>'2015'!AE204</f>
        <v>0.01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4972</v>
      </c>
      <c r="B101" t="s">
        <v>47</v>
      </c>
      <c r="C101">
        <v>2015</v>
      </c>
      <c r="D101" t="str">
        <f>'2015'!$AE$1</f>
        <v>Sürgősségi betegellátás, oxyológia</v>
      </c>
      <c r="E101" t="s">
        <v>166</v>
      </c>
      <c r="F101">
        <f>'2015'!AE205</f>
        <v>0.01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4973</v>
      </c>
      <c r="B102" t="s">
        <v>48</v>
      </c>
      <c r="C102">
        <v>2015</v>
      </c>
      <c r="D102" t="str">
        <f>'2015'!$AE$1</f>
        <v>Sürgősségi betegellátás, oxyológia</v>
      </c>
      <c r="E102" t="s">
        <v>166</v>
      </c>
      <c r="F102">
        <f>'2015'!AE206</f>
        <v>-0.06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4974</v>
      </c>
      <c r="B103" t="s">
        <v>49</v>
      </c>
      <c r="C103">
        <v>2015</v>
      </c>
      <c r="D103" t="str">
        <f>'2015'!$AE$1</f>
        <v>Sürgősségi betegellátás, oxyológia</v>
      </c>
      <c r="E103" t="s">
        <v>166</v>
      </c>
      <c r="F103">
        <f>'2015'!AE207</f>
        <v>0.2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4975</v>
      </c>
      <c r="B104" t="s">
        <v>50</v>
      </c>
      <c r="C104">
        <v>2015</v>
      </c>
      <c r="D104" t="str">
        <f>'2015'!$AE$1</f>
        <v>Sürgősségi betegellátás, oxyológia</v>
      </c>
      <c r="E104" t="s">
        <v>166</v>
      </c>
      <c r="F104">
        <f>'2015'!AE208</f>
        <v>0.01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4976</v>
      </c>
      <c r="B105" t="s">
        <v>51</v>
      </c>
      <c r="C105">
        <v>2015</v>
      </c>
      <c r="D105" t="str">
        <f>'2015'!$AE$1</f>
        <v>Sürgősségi betegellátás, oxyológia</v>
      </c>
      <c r="E105" t="s">
        <v>166</v>
      </c>
      <c r="F105">
        <f>'2015'!AE209</f>
        <v>0.51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4977</v>
      </c>
      <c r="B106" t="s">
        <v>52</v>
      </c>
      <c r="C106">
        <v>2015</v>
      </c>
      <c r="D106" t="str">
        <f>'2015'!$AE$1</f>
        <v>Sürgősségi betegellátás, oxyológia</v>
      </c>
      <c r="E106" t="s">
        <v>166</v>
      </c>
      <c r="F106">
        <f>'2015'!AE210</f>
        <v>0.39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4978</v>
      </c>
      <c r="B107" t="s">
        <v>53</v>
      </c>
      <c r="C107">
        <v>2015</v>
      </c>
      <c r="D107" t="str">
        <f>'2015'!$AE$1</f>
        <v>Sürgősségi betegellátás, oxyológia</v>
      </c>
      <c r="E107" t="s">
        <v>166</v>
      </c>
      <c r="F107">
        <f>'2015'!AE211</f>
        <v>-0.02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4979</v>
      </c>
      <c r="B108" t="s">
        <v>54</v>
      </c>
      <c r="C108">
        <v>2015</v>
      </c>
      <c r="D108" t="str">
        <f>'2015'!$AE$1</f>
        <v>Sürgősségi betegellátás, oxyológia</v>
      </c>
      <c r="E108" t="s">
        <v>166</v>
      </c>
      <c r="F108">
        <f>'2015'!AE212</f>
        <v>-0.46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4980</v>
      </c>
      <c r="B109" t="s">
        <v>55</v>
      </c>
      <c r="C109">
        <v>2015</v>
      </c>
      <c r="D109" t="str">
        <f>'2015'!$AE$1</f>
        <v>Sürgősségi betegellátás, oxyológia</v>
      </c>
      <c r="E109" t="s">
        <v>166</v>
      </c>
      <c r="F109">
        <f>'2015'!AE213</f>
        <v>0.01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4981</v>
      </c>
      <c r="B110" t="s">
        <v>56</v>
      </c>
      <c r="C110">
        <v>2015</v>
      </c>
      <c r="D110" t="str">
        <f>'2015'!$AE$1</f>
        <v>Sürgősségi betegellátás, oxyológia</v>
      </c>
      <c r="E110" t="s">
        <v>166</v>
      </c>
      <c r="F110">
        <f>'2015'!AE214</f>
        <v>0.01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4982</v>
      </c>
      <c r="B111" t="s">
        <v>57</v>
      </c>
      <c r="C111">
        <v>2015</v>
      </c>
      <c r="D111" t="str">
        <f>'2015'!$AE$1</f>
        <v>Sürgősségi betegellátás, oxyológia</v>
      </c>
      <c r="E111" t="s">
        <v>166</v>
      </c>
      <c r="F111">
        <f>'2015'!AE215</f>
        <v>0.01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4983</v>
      </c>
      <c r="B112" t="s">
        <v>58</v>
      </c>
      <c r="C112">
        <v>2015</v>
      </c>
      <c r="D112" t="str">
        <f>'2015'!$AE$1</f>
        <v>Sürgősségi betegellátás, oxyológia</v>
      </c>
      <c r="E112" t="s">
        <v>166</v>
      </c>
      <c r="F112">
        <f>'2015'!AE216</f>
        <v>0.01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4984</v>
      </c>
      <c r="B113" t="s">
        <v>59</v>
      </c>
      <c r="C113">
        <v>2015</v>
      </c>
      <c r="D113" t="str">
        <f>'2015'!$AE$1</f>
        <v>Sürgősségi betegellátás, oxyológia</v>
      </c>
      <c r="E113" t="s">
        <v>166</v>
      </c>
      <c r="F113">
        <f>'2015'!AE217</f>
        <v>0.42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4985</v>
      </c>
      <c r="B114" t="s">
        <v>60</v>
      </c>
      <c r="C114">
        <v>2015</v>
      </c>
      <c r="D114" t="str">
        <f>'2015'!$AE$1</f>
        <v>Sürgősségi betegellátás, oxyológia</v>
      </c>
      <c r="E114" t="s">
        <v>166</v>
      </c>
      <c r="F114">
        <f>'2015'!AE218</f>
        <v>0.01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4986</v>
      </c>
      <c r="B115" t="s">
        <v>61</v>
      </c>
      <c r="C115">
        <v>2015</v>
      </c>
      <c r="D115" t="str">
        <f>'2015'!$AE$1</f>
        <v>Sürgősségi betegellátás, oxyológia</v>
      </c>
      <c r="E115" t="s">
        <v>166</v>
      </c>
      <c r="F115">
        <f>'2015'!AE219</f>
        <v>0.01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4987</v>
      </c>
      <c r="B116" t="s">
        <v>62</v>
      </c>
      <c r="C116">
        <v>2015</v>
      </c>
      <c r="D116" t="str">
        <f>'2015'!$AE$1</f>
        <v>Sürgősségi betegellátás, oxyológia</v>
      </c>
      <c r="E116" t="s">
        <v>166</v>
      </c>
      <c r="F116">
        <f>'2015'!AE220</f>
        <v>0.01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4988</v>
      </c>
      <c r="B117" t="s">
        <v>63</v>
      </c>
      <c r="C117">
        <v>2015</v>
      </c>
      <c r="D117" t="str">
        <f>'2015'!$AE$1</f>
        <v>Sürgősségi betegellátás, oxyológia</v>
      </c>
      <c r="E117" t="s">
        <v>166</v>
      </c>
      <c r="F117">
        <f>'2015'!AE221</f>
        <v>-0.08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4989</v>
      </c>
      <c r="B118" t="s">
        <v>31</v>
      </c>
      <c r="C118">
        <v>2016</v>
      </c>
      <c r="D118" t="str">
        <f>'2015'!$AE$1</f>
        <v>Sürgősségi betegellátás, oxyológia</v>
      </c>
      <c r="E118" t="s">
        <v>186</v>
      </c>
      <c r="F118">
        <f>'2016'!AC193</f>
        <v>1008098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4990</v>
      </c>
      <c r="B119" t="s">
        <v>33</v>
      </c>
      <c r="C119">
        <v>2016</v>
      </c>
      <c r="D119" t="str">
        <f>'2015'!$AE$1</f>
        <v>Sürgősségi betegellátás, oxyológia</v>
      </c>
      <c r="E119" t="s">
        <v>186</v>
      </c>
      <c r="F119">
        <f>'2016'!AC194</f>
        <v>1008098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4991</v>
      </c>
      <c r="B120" t="s">
        <v>35</v>
      </c>
      <c r="C120">
        <v>2016</v>
      </c>
      <c r="D120" t="str">
        <f>'2015'!$AE$1</f>
        <v>Sürgősségi betegellátás, oxyológia</v>
      </c>
      <c r="E120" t="s">
        <v>186</v>
      </c>
      <c r="F120">
        <f>'2016'!AC195</f>
        <v>1018790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4992</v>
      </c>
      <c r="B121" t="s">
        <v>37</v>
      </c>
      <c r="C121">
        <v>2016</v>
      </c>
      <c r="D121" t="str">
        <f>'2015'!$AE$1</f>
        <v>Sürgősségi betegellátás, oxyológia</v>
      </c>
      <c r="E121" t="s">
        <v>186</v>
      </c>
      <c r="F121">
        <f>'2016'!AC196</f>
        <v>1010984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4993</v>
      </c>
      <c r="B122" t="s">
        <v>38</v>
      </c>
      <c r="C122">
        <v>2016</v>
      </c>
      <c r="D122" t="str">
        <f>'2015'!$AE$1</f>
        <v>Sürgősségi betegellátás, oxyológia</v>
      </c>
      <c r="E122" t="s">
        <v>186</v>
      </c>
      <c r="F122">
        <f>'2016'!AC197</f>
        <v>1008066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4994</v>
      </c>
      <c r="B123" t="s">
        <v>39</v>
      </c>
      <c r="C123">
        <v>2016</v>
      </c>
      <c r="D123" t="str">
        <f>'2015'!$AE$1</f>
        <v>Sürgősségi betegellátás, oxyológia</v>
      </c>
      <c r="E123" t="s">
        <v>186</v>
      </c>
      <c r="F123">
        <f>'2016'!AC198</f>
        <v>1013117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4995</v>
      </c>
      <c r="B124" t="s">
        <v>41</v>
      </c>
      <c r="C124">
        <v>2016</v>
      </c>
      <c r="D124" t="str">
        <f>'2015'!$AE$1</f>
        <v>Sürgősségi betegellátás, oxyológia</v>
      </c>
      <c r="E124" t="s">
        <v>186</v>
      </c>
      <c r="F124">
        <f>'2016'!AC199</f>
        <v>1017861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4996</v>
      </c>
      <c r="B125" t="s">
        <v>42</v>
      </c>
      <c r="C125">
        <v>2016</v>
      </c>
      <c r="D125" t="str">
        <f>'2015'!$AE$1</f>
        <v>Sürgősségi betegellátás, oxyológia</v>
      </c>
      <c r="E125" t="s">
        <v>186</v>
      </c>
      <c r="F125">
        <f>'2016'!AC200</f>
        <v>1013148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4997</v>
      </c>
      <c r="B126" t="s">
        <v>43</v>
      </c>
      <c r="C126">
        <v>2016</v>
      </c>
      <c r="D126" t="str">
        <f>'2015'!$AE$1</f>
        <v>Sürgősségi betegellátás, oxyológia</v>
      </c>
      <c r="E126" t="s">
        <v>186</v>
      </c>
      <c r="F126">
        <f>'2016'!AC201</f>
        <v>1010596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4998</v>
      </c>
      <c r="B127" t="s">
        <v>44</v>
      </c>
      <c r="C127">
        <v>2016</v>
      </c>
      <c r="D127" t="str">
        <f>'2015'!$AE$1</f>
        <v>Sürgősségi betegellátás, oxyológia</v>
      </c>
      <c r="E127" t="s">
        <v>186</v>
      </c>
      <c r="F127">
        <f>'2016'!AC202</f>
        <v>1014615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4999</v>
      </c>
      <c r="B128" t="s">
        <v>45</v>
      </c>
      <c r="C128">
        <v>2016</v>
      </c>
      <c r="D128" t="str">
        <f>'2015'!$AE$1</f>
        <v>Sürgősségi betegellátás, oxyológia</v>
      </c>
      <c r="E128" t="s">
        <v>186</v>
      </c>
      <c r="F128">
        <f>'2016'!AC203</f>
        <v>1013380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5000</v>
      </c>
      <c r="B129" t="s">
        <v>46</v>
      </c>
      <c r="C129">
        <v>2016</v>
      </c>
      <c r="D129" t="str">
        <f>'2015'!$AE$1</f>
        <v>Sürgősségi betegellátás, oxyológia</v>
      </c>
      <c r="E129" t="s">
        <v>186</v>
      </c>
      <c r="F129">
        <f>'2016'!AC204</f>
        <v>1018070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5001</v>
      </c>
      <c r="B130" t="s">
        <v>47</v>
      </c>
      <c r="C130">
        <v>2016</v>
      </c>
      <c r="D130" t="str">
        <f>'2015'!$AE$1</f>
        <v>Sürgősségi betegellátás, oxyológia</v>
      </c>
      <c r="E130" t="s">
        <v>186</v>
      </c>
      <c r="F130">
        <f>'2016'!AC205</f>
        <v>1008827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5002</v>
      </c>
      <c r="B131" t="s">
        <v>48</v>
      </c>
      <c r="C131">
        <v>2016</v>
      </c>
      <c r="D131" t="str">
        <f>'2015'!$AE$1</f>
        <v>Sürgősségi betegellátás, oxyológia</v>
      </c>
      <c r="E131" t="s">
        <v>186</v>
      </c>
      <c r="F131">
        <f>'2016'!AC206</f>
        <v>1013859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5003</v>
      </c>
      <c r="B132" t="s">
        <v>49</v>
      </c>
      <c r="C132">
        <v>2016</v>
      </c>
      <c r="D132" t="str">
        <f>'2015'!$AE$1</f>
        <v>Sürgősségi betegellátás, oxyológia</v>
      </c>
      <c r="E132" t="s">
        <v>186</v>
      </c>
      <c r="F132">
        <f>'2016'!AC207</f>
        <v>1013844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5004</v>
      </c>
      <c r="B133" t="s">
        <v>50</v>
      </c>
      <c r="C133">
        <v>2016</v>
      </c>
      <c r="D133" t="str">
        <f>'2015'!$AE$1</f>
        <v>Sürgősségi betegellátás, oxyológia</v>
      </c>
      <c r="E133" t="s">
        <v>186</v>
      </c>
      <c r="F133">
        <f>'2016'!AC208</f>
        <v>1005632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5005</v>
      </c>
      <c r="B134" t="s">
        <v>51</v>
      </c>
      <c r="C134">
        <v>2016</v>
      </c>
      <c r="D134" t="str">
        <f>'2015'!$AE$1</f>
        <v>Sürgősségi betegellátás, oxyológia</v>
      </c>
      <c r="E134" t="s">
        <v>186</v>
      </c>
      <c r="F134">
        <f>'2016'!AC209</f>
        <v>1024491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5006</v>
      </c>
      <c r="B135" t="s">
        <v>52</v>
      </c>
      <c r="C135">
        <v>2016</v>
      </c>
      <c r="D135" t="str">
        <f>'2015'!$AE$1</f>
        <v>Sürgősségi betegellátás, oxyológia</v>
      </c>
      <c r="E135" t="s">
        <v>186</v>
      </c>
      <c r="F135">
        <f>'2016'!AC210</f>
        <v>1016173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5007</v>
      </c>
      <c r="B136" t="s">
        <v>53</v>
      </c>
      <c r="C136">
        <v>2016</v>
      </c>
      <c r="D136" t="str">
        <f>'2015'!$AE$1</f>
        <v>Sürgősségi betegellátás, oxyológia</v>
      </c>
      <c r="E136" t="s">
        <v>186</v>
      </c>
      <c r="F136">
        <f>'2016'!AC211</f>
        <v>1012295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5008</v>
      </c>
      <c r="B137" t="s">
        <v>54</v>
      </c>
      <c r="C137">
        <v>2016</v>
      </c>
      <c r="D137" t="str">
        <f>'2015'!$AE$1</f>
        <v>Sürgősségi betegellátás, oxyológia</v>
      </c>
      <c r="E137" t="s">
        <v>186</v>
      </c>
      <c r="F137">
        <f>'2016'!AC212</f>
        <v>1012147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5009</v>
      </c>
      <c r="B138" t="s">
        <v>55</v>
      </c>
      <c r="C138">
        <v>2016</v>
      </c>
      <c r="D138" t="str">
        <f>'2015'!$AE$1</f>
        <v>Sürgősségi betegellátás, oxyológia</v>
      </c>
      <c r="E138" t="s">
        <v>186</v>
      </c>
      <c r="F138">
        <f>'2016'!AC213</f>
        <v>1016054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5010</v>
      </c>
      <c r="B139" t="s">
        <v>56</v>
      </c>
      <c r="C139">
        <v>2016</v>
      </c>
      <c r="D139" t="str">
        <f>'2015'!$AE$1</f>
        <v>Sürgősségi betegellátás, oxyológia</v>
      </c>
      <c r="E139" t="s">
        <v>186</v>
      </c>
      <c r="F139">
        <f>'2016'!AC214</f>
        <v>1011585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5011</v>
      </c>
      <c r="B140" t="s">
        <v>57</v>
      </c>
      <c r="C140">
        <v>2016</v>
      </c>
      <c r="D140" t="str">
        <f>'2015'!$AE$1</f>
        <v>Sürgősségi betegellátás, oxyológia</v>
      </c>
      <c r="E140" t="s">
        <v>186</v>
      </c>
      <c r="F140">
        <f>'2016'!AC215</f>
        <v>1012930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5012</v>
      </c>
      <c r="B141" t="s">
        <v>58</v>
      </c>
      <c r="C141">
        <v>2016</v>
      </c>
      <c r="D141" t="str">
        <f>'2015'!$AE$1</f>
        <v>Sürgősségi betegellátás, oxyológia</v>
      </c>
      <c r="E141" t="s">
        <v>186</v>
      </c>
      <c r="F141">
        <f>'2016'!AC216</f>
        <v>1015568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5013</v>
      </c>
      <c r="B142" t="s">
        <v>59</v>
      </c>
      <c r="C142">
        <v>2016</v>
      </c>
      <c r="D142" t="str">
        <f>'2015'!$AE$1</f>
        <v>Sürgősségi betegellátás, oxyológia</v>
      </c>
      <c r="E142" t="s">
        <v>186</v>
      </c>
      <c r="F142">
        <f>'2016'!AC217</f>
        <v>1016438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5014</v>
      </c>
      <c r="B143" t="s">
        <v>60</v>
      </c>
      <c r="C143">
        <v>2016</v>
      </c>
      <c r="D143" t="str">
        <f>'2015'!$AE$1</f>
        <v>Sürgősségi betegellátás, oxyológia</v>
      </c>
      <c r="E143" t="s">
        <v>186</v>
      </c>
      <c r="F143">
        <f>'2016'!AC218</f>
        <v>1016077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5015</v>
      </c>
      <c r="B144" t="s">
        <v>61</v>
      </c>
      <c r="C144">
        <v>2016</v>
      </c>
      <c r="D144" t="str">
        <f>'2015'!$AE$1</f>
        <v>Sürgősségi betegellátás, oxyológia</v>
      </c>
      <c r="E144" t="s">
        <v>186</v>
      </c>
      <c r="F144">
        <f>'2016'!AC219</f>
        <v>1015970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5016</v>
      </c>
      <c r="B145" t="s">
        <v>62</v>
      </c>
      <c r="C145">
        <v>2016</v>
      </c>
      <c r="D145" t="str">
        <f>'2015'!$AE$1</f>
        <v>Sürgősségi betegellátás, oxyológia</v>
      </c>
      <c r="E145" t="s">
        <v>186</v>
      </c>
      <c r="F145">
        <f>'2016'!AC220</f>
        <v>1013728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5017</v>
      </c>
      <c r="B146" t="s">
        <v>63</v>
      </c>
      <c r="C146">
        <v>2016</v>
      </c>
      <c r="D146" t="str">
        <f>'2015'!$AE$1</f>
        <v>Sürgősségi betegellátás, oxyológia</v>
      </c>
      <c r="E146" t="s">
        <v>186</v>
      </c>
      <c r="F146">
        <f>'2016'!AC221</f>
        <v>1012048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5018</v>
      </c>
      <c r="B147" t="s">
        <v>31</v>
      </c>
      <c r="C147">
        <v>2016</v>
      </c>
      <c r="D147" t="str">
        <f>'2015'!$AE$1</f>
        <v>Sürgősségi betegellátás, oxyológia</v>
      </c>
      <c r="E147" t="s">
        <v>163</v>
      </c>
      <c r="F147" s="22">
        <f>'2016'!AB193</f>
        <v>1015097.9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5019</v>
      </c>
      <c r="B148" t="s">
        <v>33</v>
      </c>
      <c r="C148">
        <v>2016</v>
      </c>
      <c r="D148" t="str">
        <f>'2015'!$AE$1</f>
        <v>Sürgősségi betegellátás, oxyológia</v>
      </c>
      <c r="E148" t="s">
        <v>163</v>
      </c>
      <c r="F148" s="22">
        <f>'2016'!AB194</f>
        <v>1015097.9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5020</v>
      </c>
      <c r="B149" t="s">
        <v>35</v>
      </c>
      <c r="C149">
        <v>2016</v>
      </c>
      <c r="D149" t="str">
        <f>'2015'!$AE$1</f>
        <v>Sürgősségi betegellátás, oxyológia</v>
      </c>
      <c r="E149" t="s">
        <v>163</v>
      </c>
      <c r="F149" s="22">
        <f>'2016'!AB195</f>
        <v>1015791.1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5021</v>
      </c>
      <c r="B150" t="s">
        <v>37</v>
      </c>
      <c r="C150">
        <v>2016</v>
      </c>
      <c r="D150" t="str">
        <f>'2015'!$AE$1</f>
        <v>Sürgősségi betegellátás, oxyológia</v>
      </c>
      <c r="E150" t="s">
        <v>163</v>
      </c>
      <c r="F150" s="22">
        <f>'2016'!AB196</f>
        <v>1011354.5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5022</v>
      </c>
      <c r="B151" t="s">
        <v>38</v>
      </c>
      <c r="C151">
        <v>2016</v>
      </c>
      <c r="D151" t="str">
        <f>'2015'!$AE$1</f>
        <v>Sürgősségi betegellátás, oxyológia</v>
      </c>
      <c r="E151" t="s">
        <v>163</v>
      </c>
      <c r="F151" s="22">
        <f>'2016'!AB197</f>
        <v>1008435.4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5023</v>
      </c>
      <c r="B152" t="s">
        <v>39</v>
      </c>
      <c r="C152">
        <v>2016</v>
      </c>
      <c r="D152" t="str">
        <f>'2015'!$AE$1</f>
        <v>Sürgősségi betegellátás, oxyológia</v>
      </c>
      <c r="E152" t="s">
        <v>163</v>
      </c>
      <c r="F152" s="22">
        <f>'2016'!AB198</f>
        <v>1010977.9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5024</v>
      </c>
      <c r="B153" t="s">
        <v>41</v>
      </c>
      <c r="C153">
        <v>2016</v>
      </c>
      <c r="D153" t="str">
        <f>'2015'!$AE$1</f>
        <v>Sürgősségi betegellátás, oxyológia</v>
      </c>
      <c r="E153" t="s">
        <v>163</v>
      </c>
      <c r="F153" s="22">
        <f>'2016'!AB199</f>
        <v>1018232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5025</v>
      </c>
      <c r="B154" t="s">
        <v>42</v>
      </c>
      <c r="C154">
        <v>2016</v>
      </c>
      <c r="D154" t="str">
        <f>'2015'!$AE$1</f>
        <v>Sürgősségi betegellátás, oxyológia</v>
      </c>
      <c r="E154" t="s">
        <v>163</v>
      </c>
      <c r="F154" s="22">
        <f>'2016'!AB200</f>
        <v>1010993.4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5026</v>
      </c>
      <c r="B155" t="s">
        <v>43</v>
      </c>
      <c r="C155">
        <v>2016</v>
      </c>
      <c r="D155" t="str">
        <f>'2015'!$AE$1</f>
        <v>Sürgősségi betegellátás, oxyológia</v>
      </c>
      <c r="E155" t="s">
        <v>163</v>
      </c>
      <c r="F155" s="22">
        <f>'2016'!AB201</f>
        <v>1010966.4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5027</v>
      </c>
      <c r="B156" t="s">
        <v>44</v>
      </c>
      <c r="C156">
        <v>2016</v>
      </c>
      <c r="D156" t="str">
        <f>'2015'!$AE$1</f>
        <v>Sürgősségi betegellátás, oxyológia</v>
      </c>
      <c r="E156" t="s">
        <v>163</v>
      </c>
      <c r="F156" s="22">
        <f>'2016'!AB202</f>
        <v>1012442.9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5028</v>
      </c>
      <c r="B157" t="s">
        <v>45</v>
      </c>
      <c r="C157">
        <v>2016</v>
      </c>
      <c r="D157" t="str">
        <f>'2015'!$AE$1</f>
        <v>Sürgősségi betegellátás, oxyológia</v>
      </c>
      <c r="E157" t="s">
        <v>163</v>
      </c>
      <c r="F157" s="22">
        <f>'2016'!AB203</f>
        <v>1013991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5029</v>
      </c>
      <c r="B158" t="s">
        <v>46</v>
      </c>
      <c r="C158">
        <v>2016</v>
      </c>
      <c r="D158" t="str">
        <f>'2015'!$AE$1</f>
        <v>Sürgősségi betegellátás, oxyológia</v>
      </c>
      <c r="E158" t="s">
        <v>163</v>
      </c>
      <c r="F158" s="22">
        <f>'2016'!AB204</f>
        <v>1018441.1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5030</v>
      </c>
      <c r="B159" t="s">
        <v>47</v>
      </c>
      <c r="C159">
        <v>2016</v>
      </c>
      <c r="D159" t="str">
        <f>'2015'!$AE$1</f>
        <v>Sürgősségi betegellátás, oxyológia</v>
      </c>
      <c r="E159" t="s">
        <v>163</v>
      </c>
      <c r="F159" s="22">
        <f>'2016'!AB205</f>
        <v>1005280.8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5031</v>
      </c>
      <c r="B160" t="s">
        <v>48</v>
      </c>
      <c r="C160">
        <v>2016</v>
      </c>
      <c r="D160" t="str">
        <f>'2015'!$AE$1</f>
        <v>Sürgősségi betegellátás, oxyológia</v>
      </c>
      <c r="E160" t="s">
        <v>163</v>
      </c>
      <c r="F160" s="22">
        <f>'2016'!AB206</f>
        <v>1013324.7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5032</v>
      </c>
      <c r="B161" t="s">
        <v>49</v>
      </c>
      <c r="C161">
        <v>2016</v>
      </c>
      <c r="D161" t="str">
        <f>'2015'!$AE$1</f>
        <v>Sürgősségi betegellátás, oxyológia</v>
      </c>
      <c r="E161" t="s">
        <v>163</v>
      </c>
      <c r="F161" s="22">
        <f>'2016'!AB207</f>
        <v>1011341.5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5033</v>
      </c>
      <c r="B162" t="s">
        <v>50</v>
      </c>
      <c r="C162">
        <v>2016</v>
      </c>
      <c r="D162" t="str">
        <f>'2015'!$AE$1</f>
        <v>Sürgősségi betegellátás, oxyológia</v>
      </c>
      <c r="E162" t="s">
        <v>163</v>
      </c>
      <c r="F162" s="22">
        <f>'2016'!AB208</f>
        <v>1006000.6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5034</v>
      </c>
      <c r="B163" t="s">
        <v>51</v>
      </c>
      <c r="C163">
        <v>2016</v>
      </c>
      <c r="D163" t="str">
        <f>'2015'!$AE$1</f>
        <v>Sürgősségi betegellátás, oxyológia</v>
      </c>
      <c r="E163" t="s">
        <v>163</v>
      </c>
      <c r="F163" s="22">
        <f>'2016'!AB209</f>
        <v>1016667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5035</v>
      </c>
      <c r="B164" t="s">
        <v>52</v>
      </c>
      <c r="C164">
        <v>2016</v>
      </c>
      <c r="D164" t="str">
        <f>'2015'!$AE$1</f>
        <v>Sürgősségi betegellátás, oxyológia</v>
      </c>
      <c r="E164" t="s">
        <v>163</v>
      </c>
      <c r="F164" s="22">
        <f>'2016'!AB210</f>
        <v>1012506.4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5036</v>
      </c>
      <c r="B165" t="s">
        <v>53</v>
      </c>
      <c r="C165">
        <v>2016</v>
      </c>
      <c r="D165" t="str">
        <f>'2015'!$AE$1</f>
        <v>Sürgősségi betegellátás, oxyológia</v>
      </c>
      <c r="E165" t="s">
        <v>163</v>
      </c>
      <c r="F165" s="22">
        <f>'2016'!AB211</f>
        <v>1012542.4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5037</v>
      </c>
      <c r="B166" t="s">
        <v>54</v>
      </c>
      <c r="C166">
        <v>2016</v>
      </c>
      <c r="D166" t="str">
        <f>'2015'!$AE$1</f>
        <v>Sürgősségi betegellátás, oxyológia</v>
      </c>
      <c r="E166" t="s">
        <v>163</v>
      </c>
      <c r="F166" s="22">
        <f>'2016'!AB212</f>
        <v>1021396.2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5038</v>
      </c>
      <c r="B167" t="s">
        <v>55</v>
      </c>
      <c r="C167">
        <v>2016</v>
      </c>
      <c r="D167" t="str">
        <f>'2015'!$AE$1</f>
        <v>Sürgősségi betegellátás, oxyológia</v>
      </c>
      <c r="E167" t="s">
        <v>163</v>
      </c>
      <c r="F167" s="22">
        <f>'2016'!AB213</f>
        <v>1016423.4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5039</v>
      </c>
      <c r="B168" t="s">
        <v>56</v>
      </c>
      <c r="C168">
        <v>2016</v>
      </c>
      <c r="D168" t="str">
        <f>'2015'!$AE$1</f>
        <v>Sürgősségi betegellátás, oxyológia</v>
      </c>
      <c r="E168" t="s">
        <v>163</v>
      </c>
      <c r="F168" s="22">
        <f>'2016'!AB214</f>
        <v>1010652.8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5040</v>
      </c>
      <c r="B169" t="s">
        <v>57</v>
      </c>
      <c r="C169">
        <v>2016</v>
      </c>
      <c r="D169" t="str">
        <f>'2015'!$AE$1</f>
        <v>Sürgősségi betegellátás, oxyológia</v>
      </c>
      <c r="E169" t="s">
        <v>163</v>
      </c>
      <c r="F169" s="22">
        <f>'2016'!AB215</f>
        <v>1013765.9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5041</v>
      </c>
      <c r="B170" t="s">
        <v>58</v>
      </c>
      <c r="C170">
        <v>2016</v>
      </c>
      <c r="D170" t="str">
        <f>'2015'!$AE$1</f>
        <v>Sürgősségi betegellátás, oxyológia</v>
      </c>
      <c r="E170" t="s">
        <v>163</v>
      </c>
      <c r="F170" s="22">
        <f>'2016'!AB216</f>
        <v>1015942.7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5042</v>
      </c>
      <c r="B171" t="s">
        <v>59</v>
      </c>
      <c r="C171">
        <v>2016</v>
      </c>
      <c r="D171" t="str">
        <f>'2015'!$AE$1</f>
        <v>Sürgősségi betegellátás, oxyológia</v>
      </c>
      <c r="E171" t="s">
        <v>163</v>
      </c>
      <c r="F171" s="22">
        <f>'2016'!AB217</f>
        <v>1014614.7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5043</v>
      </c>
      <c r="B172" t="s">
        <v>60</v>
      </c>
      <c r="C172">
        <v>2016</v>
      </c>
      <c r="D172" t="str">
        <f>'2015'!$AE$1</f>
        <v>Sürgősségi betegellátás, oxyológia</v>
      </c>
      <c r="E172" t="s">
        <v>163</v>
      </c>
      <c r="F172" s="22">
        <f>'2016'!AB218</f>
        <v>1016449.4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5044</v>
      </c>
      <c r="B173" t="s">
        <v>61</v>
      </c>
      <c r="C173">
        <v>2016</v>
      </c>
      <c r="D173" t="str">
        <f>'2015'!$AE$1</f>
        <v>Sürgősségi betegellátás, oxyológia</v>
      </c>
      <c r="E173" t="s">
        <v>163</v>
      </c>
      <c r="F173" s="22">
        <f>'2016'!AB219</f>
        <v>1016342.3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5045</v>
      </c>
      <c r="B174" t="s">
        <v>62</v>
      </c>
      <c r="C174">
        <v>2016</v>
      </c>
      <c r="D174" t="str">
        <f>'2015'!$AE$1</f>
        <v>Sürgősségi betegellátás, oxyológia</v>
      </c>
      <c r="E174" t="s">
        <v>163</v>
      </c>
      <c r="F174" s="22">
        <f>'2016'!AB220</f>
        <v>1014099.5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5046</v>
      </c>
      <c r="B175" t="s">
        <v>63</v>
      </c>
      <c r="C175">
        <v>2016</v>
      </c>
      <c r="D175" t="str">
        <f>'2015'!$AE$1</f>
        <v>Sürgősségi betegellátás, oxyológia</v>
      </c>
      <c r="E175" t="s">
        <v>163</v>
      </c>
      <c r="F175" s="22">
        <f>'2016'!AB221</f>
        <v>1013317.2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5047</v>
      </c>
      <c r="B176" t="s">
        <v>31</v>
      </c>
      <c r="C176">
        <v>2016</v>
      </c>
      <c r="D176" t="str">
        <f>'2015'!$AE$1</f>
        <v>Sürgősségi betegellátás, oxyológia</v>
      </c>
      <c r="E176" t="s">
        <v>165</v>
      </c>
      <c r="F176">
        <f>'2016'!AD193</f>
        <v>-6999.9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5048</v>
      </c>
      <c r="B177" t="s">
        <v>33</v>
      </c>
      <c r="C177">
        <v>2016</v>
      </c>
      <c r="D177" t="str">
        <f>'2015'!$AE$1</f>
        <v>Sürgősségi betegellátás, oxyológia</v>
      </c>
      <c r="E177" t="s">
        <v>165</v>
      </c>
      <c r="F177">
        <f>'2016'!AD194</f>
        <v>-6999.9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5049</v>
      </c>
      <c r="B178" t="s">
        <v>35</v>
      </c>
      <c r="C178">
        <v>2016</v>
      </c>
      <c r="D178" t="str">
        <f>'2015'!$AE$1</f>
        <v>Sürgősségi betegellátás, oxyológia</v>
      </c>
      <c r="E178" t="s">
        <v>165</v>
      </c>
      <c r="F178">
        <f>'2016'!AD195</f>
        <v>2998.9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5050</v>
      </c>
      <c r="B179" t="s">
        <v>37</v>
      </c>
      <c r="C179">
        <v>2016</v>
      </c>
      <c r="D179" t="str">
        <f>'2015'!$AE$1</f>
        <v>Sürgősségi betegellátás, oxyológia</v>
      </c>
      <c r="E179" t="s">
        <v>165</v>
      </c>
      <c r="F179">
        <f>'2016'!AD196</f>
        <v>-370.5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5051</v>
      </c>
      <c r="B180" t="s">
        <v>38</v>
      </c>
      <c r="C180">
        <v>2016</v>
      </c>
      <c r="D180" t="str">
        <f>'2015'!$AE$1</f>
        <v>Sürgősségi betegellátás, oxyológia</v>
      </c>
      <c r="E180" t="s">
        <v>165</v>
      </c>
      <c r="F180">
        <f>'2016'!AD197</f>
        <v>-369.4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5052</v>
      </c>
      <c r="B181" t="s">
        <v>39</v>
      </c>
      <c r="C181">
        <v>2016</v>
      </c>
      <c r="D181" t="str">
        <f>'2015'!$AE$1</f>
        <v>Sürgősségi betegellátás, oxyológia</v>
      </c>
      <c r="E181" t="s">
        <v>165</v>
      </c>
      <c r="F181">
        <f>'2016'!AD198</f>
        <v>2139.1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5053</v>
      </c>
      <c r="B182" t="s">
        <v>41</v>
      </c>
      <c r="C182">
        <v>2016</v>
      </c>
      <c r="D182" t="str">
        <f>'2015'!$AE$1</f>
        <v>Sürgősségi betegellátás, oxyológia</v>
      </c>
      <c r="E182" t="s">
        <v>165</v>
      </c>
      <c r="F182">
        <f>'2016'!AD199</f>
        <v>-371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5054</v>
      </c>
      <c r="B183" t="s">
        <v>42</v>
      </c>
      <c r="C183">
        <v>2016</v>
      </c>
      <c r="D183" t="str">
        <f>'2015'!$AE$1</f>
        <v>Sürgősségi betegellátás, oxyológia</v>
      </c>
      <c r="E183" t="s">
        <v>165</v>
      </c>
      <c r="F183">
        <f>'2016'!AD200</f>
        <v>2154.6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5055</v>
      </c>
      <c r="B184" t="s">
        <v>43</v>
      </c>
      <c r="C184">
        <v>2016</v>
      </c>
      <c r="D184" t="str">
        <f>'2015'!$AE$1</f>
        <v>Sürgősségi betegellátás, oxyológia</v>
      </c>
      <c r="E184" t="s">
        <v>165</v>
      </c>
      <c r="F184">
        <f>'2016'!AD201</f>
        <v>-370.4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5056</v>
      </c>
      <c r="B185" t="s">
        <v>44</v>
      </c>
      <c r="C185">
        <v>2016</v>
      </c>
      <c r="D185" t="str">
        <f>'2015'!$AE$1</f>
        <v>Sürgősségi betegellátás, oxyológia</v>
      </c>
      <c r="E185" t="s">
        <v>165</v>
      </c>
      <c r="F185">
        <f>'2016'!AD202</f>
        <v>2172.1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5057</v>
      </c>
      <c r="B186" t="s">
        <v>45</v>
      </c>
      <c r="C186">
        <v>2016</v>
      </c>
      <c r="D186" t="str">
        <f>'2015'!$AE$1</f>
        <v>Sürgősségi betegellátás, oxyológia</v>
      </c>
      <c r="E186" t="s">
        <v>165</v>
      </c>
      <c r="F186">
        <f>'2016'!AD203</f>
        <v>-611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5058</v>
      </c>
      <c r="B187" t="s">
        <v>46</v>
      </c>
      <c r="C187">
        <v>2016</v>
      </c>
      <c r="D187" t="str">
        <f>'2015'!$AE$1</f>
        <v>Sürgősségi betegellátás, oxyológia</v>
      </c>
      <c r="E187" t="s">
        <v>165</v>
      </c>
      <c r="F187">
        <f>'2016'!AD204</f>
        <v>-371.1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5059</v>
      </c>
      <c r="B188" t="s">
        <v>47</v>
      </c>
      <c r="C188">
        <v>2016</v>
      </c>
      <c r="D188" t="str">
        <f>'2015'!$AE$1</f>
        <v>Sürgősségi betegellátás, oxyológia</v>
      </c>
      <c r="E188" t="s">
        <v>165</v>
      </c>
      <c r="F188">
        <f>'2016'!AD205</f>
        <v>3546.2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5060</v>
      </c>
      <c r="B189" t="s">
        <v>48</v>
      </c>
      <c r="C189">
        <v>2016</v>
      </c>
      <c r="D189" t="str">
        <f>'2015'!$AE$1</f>
        <v>Sürgősségi betegellátás, oxyológia</v>
      </c>
      <c r="E189" t="s">
        <v>165</v>
      </c>
      <c r="F189">
        <f>'2016'!AD206</f>
        <v>534.29999999999995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5061</v>
      </c>
      <c r="B190" t="s">
        <v>49</v>
      </c>
      <c r="C190">
        <v>2016</v>
      </c>
      <c r="D190" t="str">
        <f>'2015'!$AE$1</f>
        <v>Sürgősségi betegellátás, oxyológia</v>
      </c>
      <c r="E190" t="s">
        <v>165</v>
      </c>
      <c r="F190">
        <f>'2016'!AD207</f>
        <v>2502.5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5062</v>
      </c>
      <c r="B191" t="s">
        <v>50</v>
      </c>
      <c r="C191">
        <v>2016</v>
      </c>
      <c r="D191" t="str">
        <f>'2015'!$AE$1</f>
        <v>Sürgősségi betegellátás, oxyológia</v>
      </c>
      <c r="E191" t="s">
        <v>165</v>
      </c>
      <c r="F191">
        <f>'2016'!AD208</f>
        <v>-368.6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5063</v>
      </c>
      <c r="B192" t="s">
        <v>51</v>
      </c>
      <c r="C192">
        <v>2016</v>
      </c>
      <c r="D192" t="str">
        <f>'2015'!$AE$1</f>
        <v>Sürgősségi betegellátás, oxyológia</v>
      </c>
      <c r="E192" t="s">
        <v>165</v>
      </c>
      <c r="F192">
        <f>'2016'!AD209</f>
        <v>7824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5064</v>
      </c>
      <c r="B193" t="s">
        <v>52</v>
      </c>
      <c r="C193">
        <v>2016</v>
      </c>
      <c r="D193" t="str">
        <f>'2015'!$AE$1</f>
        <v>Sürgősségi betegellátás, oxyológia</v>
      </c>
      <c r="E193" t="s">
        <v>165</v>
      </c>
      <c r="F193">
        <f>'2016'!AD210</f>
        <v>3666.6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5065</v>
      </c>
      <c r="B194" t="s">
        <v>53</v>
      </c>
      <c r="C194">
        <v>2016</v>
      </c>
      <c r="D194" t="str">
        <f>'2015'!$AE$1</f>
        <v>Sürgősségi betegellátás, oxyológia</v>
      </c>
      <c r="E194" t="s">
        <v>165</v>
      </c>
      <c r="F194">
        <f>'2016'!AD211</f>
        <v>-247.4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5066</v>
      </c>
      <c r="B195" t="s">
        <v>54</v>
      </c>
      <c r="C195">
        <v>2016</v>
      </c>
      <c r="D195" t="str">
        <f>'2015'!$AE$1</f>
        <v>Sürgősségi betegellátás, oxyológia</v>
      </c>
      <c r="E195" t="s">
        <v>165</v>
      </c>
      <c r="F195">
        <f>'2016'!AD212</f>
        <v>-9249.2000000000007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5067</v>
      </c>
      <c r="B196" t="s">
        <v>55</v>
      </c>
      <c r="C196">
        <v>2016</v>
      </c>
      <c r="D196" t="str">
        <f>'2015'!$AE$1</f>
        <v>Sürgősségi betegellátás, oxyológia</v>
      </c>
      <c r="E196" t="s">
        <v>165</v>
      </c>
      <c r="F196">
        <f>'2016'!AD213</f>
        <v>-369.4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5068</v>
      </c>
      <c r="B197" t="s">
        <v>56</v>
      </c>
      <c r="C197">
        <v>2016</v>
      </c>
      <c r="D197" t="str">
        <f>'2015'!$AE$1</f>
        <v>Sürgősségi betegellátás, oxyológia</v>
      </c>
      <c r="E197" t="s">
        <v>165</v>
      </c>
      <c r="F197">
        <f>'2016'!AD214</f>
        <v>932.2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5069</v>
      </c>
      <c r="B198" t="s">
        <v>57</v>
      </c>
      <c r="C198">
        <v>2016</v>
      </c>
      <c r="D198" t="str">
        <f>'2015'!$AE$1</f>
        <v>Sürgősségi betegellátás, oxyológia</v>
      </c>
      <c r="E198" t="s">
        <v>165</v>
      </c>
      <c r="F198">
        <f>'2016'!AD215</f>
        <v>-835.9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5070</v>
      </c>
      <c r="B199" t="s">
        <v>58</v>
      </c>
      <c r="C199">
        <v>2016</v>
      </c>
      <c r="D199" t="str">
        <f>'2015'!$AE$1</f>
        <v>Sürgősségi betegellátás, oxyológia</v>
      </c>
      <c r="E199" t="s">
        <v>165</v>
      </c>
      <c r="F199">
        <f>'2016'!AD216</f>
        <v>-374.7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5071</v>
      </c>
      <c r="B200" t="s">
        <v>59</v>
      </c>
      <c r="C200">
        <v>2016</v>
      </c>
      <c r="D200" t="str">
        <f>'2015'!$AE$1</f>
        <v>Sürgősségi betegellátás, oxyológia</v>
      </c>
      <c r="E200" t="s">
        <v>165</v>
      </c>
      <c r="F200">
        <f>'2016'!AD217</f>
        <v>1823.3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5072</v>
      </c>
      <c r="B201" t="s">
        <v>60</v>
      </c>
      <c r="C201">
        <v>2016</v>
      </c>
      <c r="D201" t="str">
        <f>'2015'!$AE$1</f>
        <v>Sürgősségi betegellátás, oxyológia</v>
      </c>
      <c r="E201" t="s">
        <v>165</v>
      </c>
      <c r="F201">
        <f>'2016'!AD218</f>
        <v>-372.4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5073</v>
      </c>
      <c r="B202" t="s">
        <v>61</v>
      </c>
      <c r="C202">
        <v>2016</v>
      </c>
      <c r="D202" t="str">
        <f>'2015'!$AE$1</f>
        <v>Sürgősségi betegellátás, oxyológia</v>
      </c>
      <c r="E202" t="s">
        <v>165</v>
      </c>
      <c r="F202">
        <f>'2016'!AD219</f>
        <v>-372.3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5074</v>
      </c>
      <c r="B203" t="s">
        <v>62</v>
      </c>
      <c r="C203">
        <v>2016</v>
      </c>
      <c r="D203" t="str">
        <f>'2015'!$AE$1</f>
        <v>Sürgősségi betegellátás, oxyológia</v>
      </c>
      <c r="E203" t="s">
        <v>165</v>
      </c>
      <c r="F203">
        <f>'2016'!AD220</f>
        <v>-371.5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5075</v>
      </c>
      <c r="B204" t="s">
        <v>63</v>
      </c>
      <c r="C204">
        <v>2016</v>
      </c>
      <c r="D204" t="str">
        <f>'2015'!$AE$1</f>
        <v>Sürgősségi betegellátás, oxyológia</v>
      </c>
      <c r="E204" t="s">
        <v>165</v>
      </c>
      <c r="F204">
        <f>'2016'!AD221</f>
        <v>-1269.2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5076</v>
      </c>
      <c r="B205" t="s">
        <v>31</v>
      </c>
      <c r="C205">
        <v>2016</v>
      </c>
      <c r="D205" t="str">
        <f>'2015'!$AE$1</f>
        <v>Sürgősségi betegellátás, oxyológia</v>
      </c>
      <c r="E205" t="s">
        <v>166</v>
      </c>
      <c r="F205">
        <f>'2016'!AE193</f>
        <v>-0.69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5077</v>
      </c>
      <c r="B206" t="s">
        <v>33</v>
      </c>
      <c r="C206">
        <v>2016</v>
      </c>
      <c r="D206" t="str">
        <f>'2015'!$AE$1</f>
        <v>Sürgősségi betegellátás, oxyológia</v>
      </c>
      <c r="E206" t="s">
        <v>166</v>
      </c>
      <c r="F206">
        <f>'2016'!AE194</f>
        <v>-0.69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5078</v>
      </c>
      <c r="B207" t="s">
        <v>35</v>
      </c>
      <c r="C207">
        <v>2016</v>
      </c>
      <c r="D207" t="str">
        <f>'2015'!$AE$1</f>
        <v>Sürgősségi betegellátás, oxyológia</v>
      </c>
      <c r="E207" t="s">
        <v>166</v>
      </c>
      <c r="F207">
        <f>'2016'!AE195</f>
        <v>0.28999999999999998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5079</v>
      </c>
      <c r="B208" t="s">
        <v>37</v>
      </c>
      <c r="C208">
        <v>2016</v>
      </c>
      <c r="D208" t="str">
        <f>'2015'!$AE$1</f>
        <v>Sürgősségi betegellátás, oxyológia</v>
      </c>
      <c r="E208" t="s">
        <v>166</v>
      </c>
      <c r="F208">
        <f>'2016'!AE196</f>
        <v>-0.04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5080</v>
      </c>
      <c r="B209" t="s">
        <v>38</v>
      </c>
      <c r="C209">
        <v>2016</v>
      </c>
      <c r="D209" t="str">
        <f>'2015'!$AE$1</f>
        <v>Sürgősségi betegellátás, oxyológia</v>
      </c>
      <c r="E209" t="s">
        <v>166</v>
      </c>
      <c r="F209">
        <f>'2016'!AE197</f>
        <v>-0.04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5081</v>
      </c>
      <c r="B210" t="s">
        <v>39</v>
      </c>
      <c r="C210">
        <v>2016</v>
      </c>
      <c r="D210" t="str">
        <f>'2015'!$AE$1</f>
        <v>Sürgősségi betegellátás, oxyológia</v>
      </c>
      <c r="E210" t="s">
        <v>166</v>
      </c>
      <c r="F210">
        <f>'2016'!AE198</f>
        <v>0.21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5082</v>
      </c>
      <c r="B211" t="s">
        <v>41</v>
      </c>
      <c r="C211">
        <v>2016</v>
      </c>
      <c r="D211" t="str">
        <f>'2015'!$AE$1</f>
        <v>Sürgősségi betegellátás, oxyológia</v>
      </c>
      <c r="E211" t="s">
        <v>166</v>
      </c>
      <c r="F211">
        <f>'2016'!AE199</f>
        <v>-0.04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5083</v>
      </c>
      <c r="B212" t="s">
        <v>42</v>
      </c>
      <c r="C212">
        <v>2016</v>
      </c>
      <c r="D212" t="str">
        <f>'2015'!$AE$1</f>
        <v>Sürgősségi betegellátás, oxyológia</v>
      </c>
      <c r="E212" t="s">
        <v>166</v>
      </c>
      <c r="F212">
        <f>'2016'!AE200</f>
        <v>0.21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5084</v>
      </c>
      <c r="B213" t="s">
        <v>43</v>
      </c>
      <c r="C213">
        <v>2016</v>
      </c>
      <c r="D213" t="str">
        <f>'2015'!$AE$1</f>
        <v>Sürgősségi betegellátás, oxyológia</v>
      </c>
      <c r="E213" t="s">
        <v>166</v>
      </c>
      <c r="F213">
        <f>'2016'!AE201</f>
        <v>-0.04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5085</v>
      </c>
      <c r="B214" t="s">
        <v>44</v>
      </c>
      <c r="C214">
        <v>2016</v>
      </c>
      <c r="D214" t="str">
        <f>'2015'!$AE$1</f>
        <v>Sürgősségi betegellátás, oxyológia</v>
      </c>
      <c r="E214" t="s">
        <v>166</v>
      </c>
      <c r="F214">
        <f>'2016'!AE202</f>
        <v>0.21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5086</v>
      </c>
      <c r="B215" t="s">
        <v>45</v>
      </c>
      <c r="C215">
        <v>2016</v>
      </c>
      <c r="D215" t="str">
        <f>'2015'!$AE$1</f>
        <v>Sürgősségi betegellátás, oxyológia</v>
      </c>
      <c r="E215" t="s">
        <v>166</v>
      </c>
      <c r="F215">
        <f>'2016'!AE203</f>
        <v>-0.06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5087</v>
      </c>
      <c r="B216" t="s">
        <v>46</v>
      </c>
      <c r="C216">
        <v>2016</v>
      </c>
      <c r="D216" t="str">
        <f>'2015'!$AE$1</f>
        <v>Sürgősségi betegellátás, oxyológia</v>
      </c>
      <c r="E216" t="s">
        <v>166</v>
      </c>
      <c r="F216">
        <f>'2016'!AE204</f>
        <v>-0.04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5088</v>
      </c>
      <c r="B217" t="s">
        <v>47</v>
      </c>
      <c r="C217">
        <v>2016</v>
      </c>
      <c r="D217" t="str">
        <f>'2015'!$AE$1</f>
        <v>Sürgősségi betegellátás, oxyológia</v>
      </c>
      <c r="E217" t="s">
        <v>166</v>
      </c>
      <c r="F217">
        <f>'2016'!AE205</f>
        <v>0.35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5089</v>
      </c>
      <c r="B218" t="s">
        <v>48</v>
      </c>
      <c r="C218">
        <v>2016</v>
      </c>
      <c r="D218" t="str">
        <f>'2015'!$AE$1</f>
        <v>Sürgősségi betegellátás, oxyológia</v>
      </c>
      <c r="E218" t="s">
        <v>166</v>
      </c>
      <c r="F218">
        <f>'2016'!AE206</f>
        <v>0.05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5090</v>
      </c>
      <c r="B219" t="s">
        <v>49</v>
      </c>
      <c r="C219">
        <v>2016</v>
      </c>
      <c r="D219" t="str">
        <f>'2015'!$AE$1</f>
        <v>Sürgősségi betegellátás, oxyológia</v>
      </c>
      <c r="E219" t="s">
        <v>166</v>
      </c>
      <c r="F219">
        <f>'2016'!AE207</f>
        <v>0.25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5091</v>
      </c>
      <c r="B220" t="s">
        <v>50</v>
      </c>
      <c r="C220">
        <v>2016</v>
      </c>
      <c r="D220" t="str">
        <f>'2015'!$AE$1</f>
        <v>Sürgősségi betegellátás, oxyológia</v>
      </c>
      <c r="E220" t="s">
        <v>166</v>
      </c>
      <c r="F220">
        <f>'2016'!AE208</f>
        <v>-0.04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5092</v>
      </c>
      <c r="B221" t="s">
        <v>51</v>
      </c>
      <c r="C221">
        <v>2016</v>
      </c>
      <c r="D221" t="str">
        <f>'2015'!$AE$1</f>
        <v>Sürgősségi betegellátás, oxyológia</v>
      </c>
      <c r="E221" t="s">
        <v>166</v>
      </c>
      <c r="F221">
        <f>'2016'!AE209</f>
        <v>0.76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5093</v>
      </c>
      <c r="B222" t="s">
        <v>52</v>
      </c>
      <c r="C222">
        <v>2016</v>
      </c>
      <c r="D222" t="str">
        <f>'2015'!$AE$1</f>
        <v>Sürgősségi betegellátás, oxyológia</v>
      </c>
      <c r="E222" t="s">
        <v>166</v>
      </c>
      <c r="F222">
        <f>'2016'!AE210</f>
        <v>0.36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5094</v>
      </c>
      <c r="B223" t="s">
        <v>53</v>
      </c>
      <c r="C223">
        <v>2016</v>
      </c>
      <c r="D223" t="str">
        <f>'2015'!$AE$1</f>
        <v>Sürgősségi betegellátás, oxyológia</v>
      </c>
      <c r="E223" t="s">
        <v>166</v>
      </c>
      <c r="F223">
        <f>'2016'!AE211</f>
        <v>-0.02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5095</v>
      </c>
      <c r="B224" t="s">
        <v>54</v>
      </c>
      <c r="C224">
        <v>2016</v>
      </c>
      <c r="D224" t="str">
        <f>'2015'!$AE$1</f>
        <v>Sürgősségi betegellátás, oxyológia</v>
      </c>
      <c r="E224" t="s">
        <v>166</v>
      </c>
      <c r="F224">
        <f>'2016'!AE212</f>
        <v>-0.91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5096</v>
      </c>
      <c r="B225" t="s">
        <v>55</v>
      </c>
      <c r="C225">
        <v>2016</v>
      </c>
      <c r="D225" t="str">
        <f>'2015'!$AE$1</f>
        <v>Sürgősségi betegellátás, oxyológia</v>
      </c>
      <c r="E225" t="s">
        <v>166</v>
      </c>
      <c r="F225">
        <f>'2016'!AE213</f>
        <v>-0.04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5097</v>
      </c>
      <c r="B226" t="s">
        <v>56</v>
      </c>
      <c r="C226">
        <v>2016</v>
      </c>
      <c r="D226" t="str">
        <f>'2015'!$AE$1</f>
        <v>Sürgősségi betegellátás, oxyológia</v>
      </c>
      <c r="E226" t="s">
        <v>166</v>
      </c>
      <c r="F226">
        <f>'2016'!AE214</f>
        <v>0.09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5098</v>
      </c>
      <c r="B227" t="s">
        <v>57</v>
      </c>
      <c r="C227">
        <v>2016</v>
      </c>
      <c r="D227" t="str">
        <f>'2015'!$AE$1</f>
        <v>Sürgősségi betegellátás, oxyológia</v>
      </c>
      <c r="E227" t="s">
        <v>166</v>
      </c>
      <c r="F227">
        <f>'2016'!AE215</f>
        <v>-0.08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5099</v>
      </c>
      <c r="B228" t="s">
        <v>58</v>
      </c>
      <c r="C228">
        <v>2016</v>
      </c>
      <c r="D228" t="str">
        <f>'2015'!$AE$1</f>
        <v>Sürgősségi betegellátás, oxyológia</v>
      </c>
      <c r="E228" t="s">
        <v>166</v>
      </c>
      <c r="F228">
        <f>'2016'!AE216</f>
        <v>-0.04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5100</v>
      </c>
      <c r="B229" t="s">
        <v>59</v>
      </c>
      <c r="C229">
        <v>2016</v>
      </c>
      <c r="D229" t="str">
        <f>'2015'!$AE$1</f>
        <v>Sürgősségi betegellátás, oxyológia</v>
      </c>
      <c r="E229" t="s">
        <v>166</v>
      </c>
      <c r="F229">
        <f>'2016'!AE217</f>
        <v>0.18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5101</v>
      </c>
      <c r="B230" t="s">
        <v>60</v>
      </c>
      <c r="C230">
        <v>2016</v>
      </c>
      <c r="D230" t="str">
        <f>'2015'!$AE$1</f>
        <v>Sürgősségi betegellátás, oxyológia</v>
      </c>
      <c r="E230" t="s">
        <v>166</v>
      </c>
      <c r="F230">
        <f>'2016'!AE218</f>
        <v>-0.04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5102</v>
      </c>
      <c r="B231" t="s">
        <v>61</v>
      </c>
      <c r="C231">
        <v>2016</v>
      </c>
      <c r="D231" t="str">
        <f>'2015'!$AE$1</f>
        <v>Sürgősségi betegellátás, oxyológia</v>
      </c>
      <c r="E231" t="s">
        <v>166</v>
      </c>
      <c r="F231">
        <f>'2016'!AE219</f>
        <v>-0.04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5103</v>
      </c>
      <c r="B232" t="s">
        <v>62</v>
      </c>
      <c r="C232">
        <v>2016</v>
      </c>
      <c r="D232" t="str">
        <f>'2015'!$AE$1</f>
        <v>Sürgősségi betegellátás, oxyológia</v>
      </c>
      <c r="E232" t="s">
        <v>166</v>
      </c>
      <c r="F232">
        <f>'2016'!AE220</f>
        <v>-0.04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5104</v>
      </c>
      <c r="B233" t="s">
        <v>63</v>
      </c>
      <c r="C233">
        <v>2016</v>
      </c>
      <c r="D233" t="str">
        <f>'2015'!$AE$1</f>
        <v>Sürgősségi betegellátás, oxyológia</v>
      </c>
      <c r="E233" t="s">
        <v>166</v>
      </c>
      <c r="F233">
        <f>'2016'!AE221</f>
        <v>-0.13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5105</v>
      </c>
      <c r="B234" t="s">
        <v>31</v>
      </c>
      <c r="C234">
        <v>2017</v>
      </c>
      <c r="D234" t="str">
        <f>'2015'!$AE$1</f>
        <v>Sürgősségi betegellátás, oxyológia</v>
      </c>
      <c r="E234" t="s">
        <v>186</v>
      </c>
      <c r="F234">
        <f>'2017'!AC193</f>
        <v>1008254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5106</v>
      </c>
      <c r="B235" t="s">
        <v>33</v>
      </c>
      <c r="C235">
        <v>2017</v>
      </c>
      <c r="D235" t="str">
        <f>'2015'!$AE$1</f>
        <v>Sürgősségi betegellátás, oxyológia</v>
      </c>
      <c r="E235" t="s">
        <v>186</v>
      </c>
      <c r="F235">
        <f>'2017'!AC194</f>
        <v>1008254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5107</v>
      </c>
      <c r="B236" t="s">
        <v>35</v>
      </c>
      <c r="C236">
        <v>2017</v>
      </c>
      <c r="D236" t="str">
        <f>'2015'!$AE$1</f>
        <v>Sürgősségi betegellátás, oxyológia</v>
      </c>
      <c r="E236" t="s">
        <v>186</v>
      </c>
      <c r="F236">
        <f>'2017'!AC195</f>
        <v>1019330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5108</v>
      </c>
      <c r="B237" t="s">
        <v>37</v>
      </c>
      <c r="C237">
        <v>2017</v>
      </c>
      <c r="D237" t="str">
        <f>'2015'!$AE$1</f>
        <v>Sürgősségi betegellátás, oxyológia</v>
      </c>
      <c r="E237" t="s">
        <v>186</v>
      </c>
      <c r="F237">
        <f>'2017'!AC196</f>
        <v>1010518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5109</v>
      </c>
      <c r="B238" t="s">
        <v>38</v>
      </c>
      <c r="C238">
        <v>2017</v>
      </c>
      <c r="D238" t="str">
        <f>'2015'!$AE$1</f>
        <v>Sürgősségi betegellátás, oxyológia</v>
      </c>
      <c r="E238" t="s">
        <v>186</v>
      </c>
      <c r="F238">
        <f>'2017'!AC197</f>
        <v>1008370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5110</v>
      </c>
      <c r="B239" t="s">
        <v>39</v>
      </c>
      <c r="C239">
        <v>2017</v>
      </c>
      <c r="D239" t="str">
        <f>'2015'!$AE$1</f>
        <v>Sürgősségi betegellátás, oxyológia</v>
      </c>
      <c r="E239" t="s">
        <v>186</v>
      </c>
      <c r="F239">
        <f>'2017'!AC198</f>
        <v>1013294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5111</v>
      </c>
      <c r="B240" t="s">
        <v>41</v>
      </c>
      <c r="C240">
        <v>2017</v>
      </c>
      <c r="D240" t="str">
        <f>'2015'!$AE$1</f>
        <v>Sürgősségi betegellátás, oxyológia</v>
      </c>
      <c r="E240" t="s">
        <v>186</v>
      </c>
      <c r="F240">
        <f>'2017'!AC199</f>
        <v>1018138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5112</v>
      </c>
      <c r="B241" t="s">
        <v>42</v>
      </c>
      <c r="C241">
        <v>2017</v>
      </c>
      <c r="D241" t="str">
        <f>'2015'!$AE$1</f>
        <v>Sürgősségi betegellátás, oxyológia</v>
      </c>
      <c r="E241" t="s">
        <v>186</v>
      </c>
      <c r="F241">
        <f>'2017'!AC200</f>
        <v>1013231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5113</v>
      </c>
      <c r="B242" t="s">
        <v>43</v>
      </c>
      <c r="C242">
        <v>2017</v>
      </c>
      <c r="D242" t="str">
        <f>'2015'!$AE$1</f>
        <v>Sürgősségi betegellátás, oxyológia</v>
      </c>
      <c r="E242" t="s">
        <v>186</v>
      </c>
      <c r="F242">
        <f>'2017'!AC201</f>
        <v>1011035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5114</v>
      </c>
      <c r="B243" t="s">
        <v>44</v>
      </c>
      <c r="C243">
        <v>2017</v>
      </c>
      <c r="D243" t="str">
        <f>'2015'!$AE$1</f>
        <v>Sürgősségi betegellátás, oxyológia</v>
      </c>
      <c r="E243" t="s">
        <v>186</v>
      </c>
      <c r="F243">
        <f>'2017'!AC202</f>
        <v>1014904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5115</v>
      </c>
      <c r="B244" t="s">
        <v>45</v>
      </c>
      <c r="C244">
        <v>2017</v>
      </c>
      <c r="D244" t="str">
        <f>'2015'!$AE$1</f>
        <v>Sürgősségi betegellátás, oxyológia</v>
      </c>
      <c r="E244" t="s">
        <v>186</v>
      </c>
      <c r="F244">
        <f>'2017'!AC203</f>
        <v>1014372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5116</v>
      </c>
      <c r="B245" t="s">
        <v>46</v>
      </c>
      <c r="C245">
        <v>2017</v>
      </c>
      <c r="D245" t="str">
        <f>'2015'!$AE$1</f>
        <v>Sürgősségi betegellátás, oxyológia</v>
      </c>
      <c r="E245" t="s">
        <v>186</v>
      </c>
      <c r="F245">
        <f>'2017'!AC204</f>
        <v>1018139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5117</v>
      </c>
      <c r="B246" t="s">
        <v>47</v>
      </c>
      <c r="C246">
        <v>2017</v>
      </c>
      <c r="D246" t="str">
        <f>'2015'!$AE$1</f>
        <v>Sürgősségi betegellátás, oxyológia</v>
      </c>
      <c r="E246" t="s">
        <v>186</v>
      </c>
      <c r="F246">
        <f>'2017'!AC205</f>
        <v>1009272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5118</v>
      </c>
      <c r="B247" t="s">
        <v>48</v>
      </c>
      <c r="C247">
        <v>2017</v>
      </c>
      <c r="D247" t="str">
        <f>'2015'!$AE$1</f>
        <v>Sürgősségi betegellátás, oxyológia</v>
      </c>
      <c r="E247" t="s">
        <v>186</v>
      </c>
      <c r="F247">
        <f>'2017'!AC206</f>
        <v>1014399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5119</v>
      </c>
      <c r="B248" t="s">
        <v>49</v>
      </c>
      <c r="C248">
        <v>2017</v>
      </c>
      <c r="D248" t="str">
        <f>'2015'!$AE$1</f>
        <v>Sürgősségi betegellátás, oxyológia</v>
      </c>
      <c r="E248" t="s">
        <v>186</v>
      </c>
      <c r="F248">
        <f>'2017'!AC207</f>
        <v>1014171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5120</v>
      </c>
      <c r="B249" t="s">
        <v>50</v>
      </c>
      <c r="C249">
        <v>2017</v>
      </c>
      <c r="D249" t="str">
        <f>'2015'!$AE$1</f>
        <v>Sürgősségi betegellátás, oxyológia</v>
      </c>
      <c r="E249" t="s">
        <v>186</v>
      </c>
      <c r="F249">
        <f>'2017'!AC208</f>
        <v>1005589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5121</v>
      </c>
      <c r="B250" t="s">
        <v>51</v>
      </c>
      <c r="C250">
        <v>2017</v>
      </c>
      <c r="D250" t="str">
        <f>'2015'!$AE$1</f>
        <v>Sürgősségi betegellátás, oxyológia</v>
      </c>
      <c r="E250" t="s">
        <v>186</v>
      </c>
      <c r="F250">
        <f>'2017'!AC209</f>
        <v>1027272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5122</v>
      </c>
      <c r="B251" t="s">
        <v>52</v>
      </c>
      <c r="C251">
        <v>2017</v>
      </c>
      <c r="D251" t="str">
        <f>'2015'!$AE$1</f>
        <v>Sürgősségi betegellátás, oxyológia</v>
      </c>
      <c r="E251" t="s">
        <v>186</v>
      </c>
      <c r="F251">
        <f>'2017'!AC210</f>
        <v>1015847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5123</v>
      </c>
      <c r="B252" t="s">
        <v>53</v>
      </c>
      <c r="C252">
        <v>2017</v>
      </c>
      <c r="D252" t="str">
        <f>'2015'!$AE$1</f>
        <v>Sürgősségi betegellátás, oxyológia</v>
      </c>
      <c r="E252" t="s">
        <v>186</v>
      </c>
      <c r="F252">
        <f>'2017'!AC211</f>
        <v>1012944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5124</v>
      </c>
      <c r="B253" t="s">
        <v>54</v>
      </c>
      <c r="C253">
        <v>2017</v>
      </c>
      <c r="D253" t="str">
        <f>'2015'!$AE$1</f>
        <v>Sürgősségi betegellátás, oxyológia</v>
      </c>
      <c r="E253" t="s">
        <v>186</v>
      </c>
      <c r="F253">
        <f>'2017'!AC212</f>
        <v>1012541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5125</v>
      </c>
      <c r="B254" t="s">
        <v>55</v>
      </c>
      <c r="C254">
        <v>2017</v>
      </c>
      <c r="D254" t="str">
        <f>'2015'!$AE$1</f>
        <v>Sürgősségi betegellátás, oxyológia</v>
      </c>
      <c r="E254" t="s">
        <v>186</v>
      </c>
      <c r="F254">
        <f>'2017'!AC213</f>
        <v>1016374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5126</v>
      </c>
      <c r="B255" t="s">
        <v>56</v>
      </c>
      <c r="C255">
        <v>2017</v>
      </c>
      <c r="D255" t="str">
        <f>'2015'!$AE$1</f>
        <v>Sürgősségi betegellátás, oxyológia</v>
      </c>
      <c r="E255" t="s">
        <v>186</v>
      </c>
      <c r="F255">
        <f>'2017'!AC214</f>
        <v>1011123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5127</v>
      </c>
      <c r="B256" t="s">
        <v>57</v>
      </c>
      <c r="C256">
        <v>2017</v>
      </c>
      <c r="D256" t="str">
        <f>'2015'!$AE$1</f>
        <v>Sürgősségi betegellátás, oxyológia</v>
      </c>
      <c r="E256" t="s">
        <v>186</v>
      </c>
      <c r="F256">
        <f>'2017'!AC215</f>
        <v>1012974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5128</v>
      </c>
      <c r="B257" t="s">
        <v>58</v>
      </c>
      <c r="C257">
        <v>2017</v>
      </c>
      <c r="D257" t="str">
        <f>'2015'!$AE$1</f>
        <v>Sürgősségi betegellátás, oxyológia</v>
      </c>
      <c r="E257" t="s">
        <v>186</v>
      </c>
      <c r="F257">
        <f>'2017'!AC216</f>
        <v>1015166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5129</v>
      </c>
      <c r="B258" t="s">
        <v>59</v>
      </c>
      <c r="C258">
        <v>2017</v>
      </c>
      <c r="D258" t="str">
        <f>'2015'!$AE$1</f>
        <v>Sürgősségi betegellátás, oxyológia</v>
      </c>
      <c r="E258" t="s">
        <v>186</v>
      </c>
      <c r="F258">
        <f>'2017'!AC217</f>
        <v>1016974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5130</v>
      </c>
      <c r="B259" t="s">
        <v>60</v>
      </c>
      <c r="C259">
        <v>2017</v>
      </c>
      <c r="D259" t="str">
        <f>'2015'!$AE$1</f>
        <v>Sürgősségi betegellátás, oxyológia</v>
      </c>
      <c r="E259" t="s">
        <v>186</v>
      </c>
      <c r="F259">
        <f>'2017'!AC218</f>
        <v>1016482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5131</v>
      </c>
      <c r="B260" t="s">
        <v>61</v>
      </c>
      <c r="C260">
        <v>2017</v>
      </c>
      <c r="D260" t="str">
        <f>'2015'!$AE$1</f>
        <v>Sürgősségi betegellátás, oxyológia</v>
      </c>
      <c r="E260" t="s">
        <v>186</v>
      </c>
      <c r="F260">
        <f>'2017'!AC219</f>
        <v>1016083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5132</v>
      </c>
      <c r="B261" t="s">
        <v>62</v>
      </c>
      <c r="C261">
        <v>2017</v>
      </c>
      <c r="D261" t="str">
        <f>'2015'!$AE$1</f>
        <v>Sürgősségi betegellátás, oxyológia</v>
      </c>
      <c r="E261" t="s">
        <v>186</v>
      </c>
      <c r="F261">
        <f>'2017'!AC220</f>
        <v>1013972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5133</v>
      </c>
      <c r="B262" t="s">
        <v>63</v>
      </c>
      <c r="C262">
        <v>2017</v>
      </c>
      <c r="D262" t="str">
        <f>'2015'!$AE$1</f>
        <v>Sürgősségi betegellátás, oxyológia</v>
      </c>
      <c r="E262" t="s">
        <v>186</v>
      </c>
      <c r="F262">
        <f>'2017'!AC221</f>
        <v>1012281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5134</v>
      </c>
      <c r="B263" t="s">
        <v>31</v>
      </c>
      <c r="C263">
        <v>2017</v>
      </c>
      <c r="D263" t="str">
        <f>'2015'!$AE$1</f>
        <v>Sürgősségi betegellátás, oxyológia</v>
      </c>
      <c r="E263" t="s">
        <v>163</v>
      </c>
      <c r="F263" s="22">
        <f>'2017'!AB193</f>
        <v>1015905.2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5135</v>
      </c>
      <c r="B264" t="s">
        <v>33</v>
      </c>
      <c r="C264">
        <v>2017</v>
      </c>
      <c r="D264" t="str">
        <f>'2015'!$AE$1</f>
        <v>Sürgősségi betegellátás, oxyológia</v>
      </c>
      <c r="E264" t="s">
        <v>163</v>
      </c>
      <c r="F264" s="22">
        <f>'2017'!AB194</f>
        <v>1015905.2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5136</v>
      </c>
      <c r="B265" t="s">
        <v>35</v>
      </c>
      <c r="C265">
        <v>2017</v>
      </c>
      <c r="D265" t="str">
        <f>'2015'!$AE$1</f>
        <v>Sürgősségi betegellátás, oxyológia</v>
      </c>
      <c r="E265" t="s">
        <v>163</v>
      </c>
      <c r="F265" s="22">
        <f>'2017'!AB195</f>
        <v>1014971.9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5137</v>
      </c>
      <c r="B266" t="s">
        <v>37</v>
      </c>
      <c r="C266">
        <v>2017</v>
      </c>
      <c r="D266" t="str">
        <f>'2015'!$AE$1</f>
        <v>Sürgősségi betegellátás, oxyológia</v>
      </c>
      <c r="E266" t="s">
        <v>163</v>
      </c>
      <c r="F266" s="22">
        <f>'2017'!AB196</f>
        <v>1010762.4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5138</v>
      </c>
      <c r="B267" t="s">
        <v>38</v>
      </c>
      <c r="C267">
        <v>2017</v>
      </c>
      <c r="D267" t="str">
        <f>'2015'!$AE$1</f>
        <v>Sürgősségi betegellátás, oxyológia</v>
      </c>
      <c r="E267" t="s">
        <v>163</v>
      </c>
      <c r="F267" s="22">
        <f>'2017'!AB197</f>
        <v>1008613.9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5139</v>
      </c>
      <c r="B268" t="s">
        <v>39</v>
      </c>
      <c r="C268">
        <v>2017</v>
      </c>
      <c r="D268" t="str">
        <f>'2015'!$AE$1</f>
        <v>Sürgősségi betegellátás, oxyológia</v>
      </c>
      <c r="E268" t="s">
        <v>163</v>
      </c>
      <c r="F268" s="22">
        <f>'2017'!AB198</f>
        <v>1011018.5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5140</v>
      </c>
      <c r="B269" t="s">
        <v>41</v>
      </c>
      <c r="C269">
        <v>2017</v>
      </c>
      <c r="D269" t="str">
        <f>'2015'!$AE$1</f>
        <v>Sürgősségi betegellátás, oxyológia</v>
      </c>
      <c r="E269" t="s">
        <v>163</v>
      </c>
      <c r="F269" s="22">
        <f>'2017'!AB199</f>
        <v>1018384.3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5141</v>
      </c>
      <c r="B270" t="s">
        <v>42</v>
      </c>
      <c r="C270">
        <v>2017</v>
      </c>
      <c r="D270" t="str">
        <f>'2015'!$AE$1</f>
        <v>Sürgősségi betegellátás, oxyológia</v>
      </c>
      <c r="E270" t="s">
        <v>163</v>
      </c>
      <c r="F270" s="22">
        <f>'2017'!AB200</f>
        <v>1010987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5142</v>
      </c>
      <c r="B271" t="s">
        <v>43</v>
      </c>
      <c r="C271">
        <v>2017</v>
      </c>
      <c r="D271" t="str">
        <f>'2015'!$AE$1</f>
        <v>Sürgősségi betegellátás, oxyológia</v>
      </c>
      <c r="E271" t="s">
        <v>163</v>
      </c>
      <c r="F271" s="22">
        <f>'2017'!AB201</f>
        <v>1011279.5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5143</v>
      </c>
      <c r="B272" t="s">
        <v>44</v>
      </c>
      <c r="C272">
        <v>2017</v>
      </c>
      <c r="D272" t="str">
        <f>'2015'!$AE$1</f>
        <v>Sürgősségi betegellátás, oxyológia</v>
      </c>
      <c r="E272" t="s">
        <v>163</v>
      </c>
      <c r="F272" s="22">
        <f>'2017'!AB202</f>
        <v>1015149.5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5144</v>
      </c>
      <c r="B273" t="s">
        <v>45</v>
      </c>
      <c r="C273">
        <v>2017</v>
      </c>
      <c r="D273" t="str">
        <f>'2015'!$AE$1</f>
        <v>Sürgősségi betegellátás, oxyológia</v>
      </c>
      <c r="E273" t="s">
        <v>163</v>
      </c>
      <c r="F273" s="22">
        <f>'2017'!AB203</f>
        <v>1014997.4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5145</v>
      </c>
      <c r="B274" t="s">
        <v>46</v>
      </c>
      <c r="C274">
        <v>2017</v>
      </c>
      <c r="D274" t="str">
        <f>'2015'!$AE$1</f>
        <v>Sürgősségi betegellátás, oxyológia</v>
      </c>
      <c r="E274" t="s">
        <v>163</v>
      </c>
      <c r="F274" s="22">
        <f>'2017'!AB204</f>
        <v>1018385.3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5146</v>
      </c>
      <c r="B275" t="s">
        <v>47</v>
      </c>
      <c r="C275">
        <v>2017</v>
      </c>
      <c r="D275" t="str">
        <f>'2015'!$AE$1</f>
        <v>Sürgősségi betegellátás, oxyológia</v>
      </c>
      <c r="E275" t="s">
        <v>163</v>
      </c>
      <c r="F275" s="22">
        <f>'2017'!AB205</f>
        <v>1007905.2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5147</v>
      </c>
      <c r="B276" t="s">
        <v>48</v>
      </c>
      <c r="C276">
        <v>2017</v>
      </c>
      <c r="D276" t="str">
        <f>'2015'!$AE$1</f>
        <v>Sürgősségi betegellátás, oxyológia</v>
      </c>
      <c r="E276" t="s">
        <v>163</v>
      </c>
      <c r="F276" s="22">
        <f>'2017'!AB206</f>
        <v>1012505.8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5148</v>
      </c>
      <c r="B277" t="s">
        <v>49</v>
      </c>
      <c r="C277">
        <v>2017</v>
      </c>
      <c r="D277" t="str">
        <f>'2015'!$AE$1</f>
        <v>Sürgősségi betegellátás, oxyológia</v>
      </c>
      <c r="E277" t="s">
        <v>163</v>
      </c>
      <c r="F277" s="22">
        <f>'2017'!AB207</f>
        <v>1012536.3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5149</v>
      </c>
      <c r="B278" t="s">
        <v>50</v>
      </c>
      <c r="C278">
        <v>2017</v>
      </c>
      <c r="D278" t="str">
        <f>'2015'!$AE$1</f>
        <v>Sürgősségi betegellátás, oxyológia</v>
      </c>
      <c r="E278" t="s">
        <v>163</v>
      </c>
      <c r="F278" s="22">
        <f>'2017'!AB208</f>
        <v>1005832.7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5150</v>
      </c>
      <c r="B279" t="s">
        <v>51</v>
      </c>
      <c r="C279">
        <v>2017</v>
      </c>
      <c r="D279" t="str">
        <f>'2015'!$AE$1</f>
        <v>Sürgősségi betegellátás, oxyológia</v>
      </c>
      <c r="E279" t="s">
        <v>163</v>
      </c>
      <c r="F279" s="22">
        <f>'2017'!AB209</f>
        <v>1018009.2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5151</v>
      </c>
      <c r="B280" t="s">
        <v>52</v>
      </c>
      <c r="C280">
        <v>2017</v>
      </c>
      <c r="D280" t="str">
        <f>'2015'!$AE$1</f>
        <v>Sürgősségi betegellátás, oxyológia</v>
      </c>
      <c r="E280" t="s">
        <v>163</v>
      </c>
      <c r="F280" s="22">
        <f>'2017'!AB210</f>
        <v>1013230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5152</v>
      </c>
      <c r="B281" t="s">
        <v>53</v>
      </c>
      <c r="C281">
        <v>2017</v>
      </c>
      <c r="D281" t="str">
        <f>'2015'!$AE$1</f>
        <v>Sürgősségi betegellátás, oxyológia</v>
      </c>
      <c r="E281" t="s">
        <v>163</v>
      </c>
      <c r="F281" s="22">
        <f>'2017'!AB211</f>
        <v>1012003.7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5153</v>
      </c>
      <c r="B282" t="s">
        <v>54</v>
      </c>
      <c r="C282">
        <v>2017</v>
      </c>
      <c r="D282" t="str">
        <f>'2015'!$AE$1</f>
        <v>Sürgősségi betegellátás, oxyológia</v>
      </c>
      <c r="E282" t="s">
        <v>163</v>
      </c>
      <c r="F282" s="22">
        <f>'2017'!AB212</f>
        <v>1021684.1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5154</v>
      </c>
      <c r="B283" t="s">
        <v>55</v>
      </c>
      <c r="C283">
        <v>2017</v>
      </c>
      <c r="D283" t="str">
        <f>'2015'!$AE$1</f>
        <v>Sürgősségi betegellátás, oxyológia</v>
      </c>
      <c r="E283" t="s">
        <v>163</v>
      </c>
      <c r="F283" s="22">
        <f>'2017'!AB213</f>
        <v>1016619.8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5155</v>
      </c>
      <c r="B284" t="s">
        <v>56</v>
      </c>
      <c r="C284">
        <v>2017</v>
      </c>
      <c r="D284" t="str">
        <f>'2015'!$AE$1</f>
        <v>Sürgősségi betegellátás, oxyológia</v>
      </c>
      <c r="E284" t="s">
        <v>163</v>
      </c>
      <c r="F284" s="22">
        <f>'2017'!AB214</f>
        <v>1011367.6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5156</v>
      </c>
      <c r="B285" t="s">
        <v>57</v>
      </c>
      <c r="C285">
        <v>2017</v>
      </c>
      <c r="D285" t="str">
        <f>'2015'!$AE$1</f>
        <v>Sürgősségi betegellátás, oxyológia</v>
      </c>
      <c r="E285" t="s">
        <v>163</v>
      </c>
      <c r="F285" s="22">
        <f>'2017'!AB215</f>
        <v>1013283.5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5157</v>
      </c>
      <c r="B286" t="s">
        <v>58</v>
      </c>
      <c r="C286">
        <v>2017</v>
      </c>
      <c r="D286" t="str">
        <f>'2015'!$AE$1</f>
        <v>Sürgősségi betegellátás, oxyológia</v>
      </c>
      <c r="E286" t="s">
        <v>163</v>
      </c>
      <c r="F286" s="22">
        <f>'2017'!AB216</f>
        <v>1015411.5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5158</v>
      </c>
      <c r="B287" t="s">
        <v>59</v>
      </c>
      <c r="C287">
        <v>2017</v>
      </c>
      <c r="D287" t="str">
        <f>'2015'!$AE$1</f>
        <v>Sürgősségi betegellátás, oxyológia</v>
      </c>
      <c r="E287" t="s">
        <v>163</v>
      </c>
      <c r="F287" s="22">
        <f>'2017'!AB217</f>
        <v>1013793.6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5159</v>
      </c>
      <c r="B288" t="s">
        <v>60</v>
      </c>
      <c r="C288">
        <v>2017</v>
      </c>
      <c r="D288" t="str">
        <f>'2015'!$AE$1</f>
        <v>Sürgősségi betegellátás, oxyológia</v>
      </c>
      <c r="E288" t="s">
        <v>163</v>
      </c>
      <c r="F288" s="22">
        <f>'2017'!AB218</f>
        <v>1016728.4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5160</v>
      </c>
      <c r="B289" t="s">
        <v>61</v>
      </c>
      <c r="C289">
        <v>2017</v>
      </c>
      <c r="D289" t="str">
        <f>'2015'!$AE$1</f>
        <v>Sürgősségi betegellátás, oxyológia</v>
      </c>
      <c r="E289" t="s">
        <v>163</v>
      </c>
      <c r="F289" s="22">
        <f>'2017'!AB219</f>
        <v>1016328.8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5161</v>
      </c>
      <c r="B290" t="s">
        <v>62</v>
      </c>
      <c r="C290">
        <v>2017</v>
      </c>
      <c r="D290" t="str">
        <f>'2015'!$AE$1</f>
        <v>Sürgősségi betegellátás, oxyológia</v>
      </c>
      <c r="E290" t="s">
        <v>163</v>
      </c>
      <c r="F290" s="22">
        <f>'2017'!AB220</f>
        <v>1014217.2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5162</v>
      </c>
      <c r="B291" t="s">
        <v>63</v>
      </c>
      <c r="C291">
        <v>2017</v>
      </c>
      <c r="D291" t="str">
        <f>'2015'!$AE$1</f>
        <v>Sürgősségi betegellátás, oxyológia</v>
      </c>
      <c r="E291" t="s">
        <v>163</v>
      </c>
      <c r="F291" s="22">
        <f>'2017'!AB221</f>
        <v>1013485.6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5163</v>
      </c>
      <c r="B292" t="s">
        <v>31</v>
      </c>
      <c r="C292">
        <v>2017</v>
      </c>
      <c r="D292" t="str">
        <f>'2015'!$AE$1</f>
        <v>Sürgősségi betegellátás, oxyológia</v>
      </c>
      <c r="E292" t="s">
        <v>165</v>
      </c>
      <c r="F292">
        <f>'2017'!AD193</f>
        <v>-7651.2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5164</v>
      </c>
      <c r="B293" t="s">
        <v>33</v>
      </c>
      <c r="C293">
        <v>2017</v>
      </c>
      <c r="D293" t="str">
        <f>'2015'!$AE$1</f>
        <v>Sürgősségi betegellátás, oxyológia</v>
      </c>
      <c r="E293" t="s">
        <v>165</v>
      </c>
      <c r="F293">
        <f>'2017'!AD194</f>
        <v>-7651.2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5165</v>
      </c>
      <c r="B294" t="s">
        <v>35</v>
      </c>
      <c r="C294">
        <v>2017</v>
      </c>
      <c r="D294" t="str">
        <f>'2015'!$AE$1</f>
        <v>Sürgősségi betegellátás, oxyológia</v>
      </c>
      <c r="E294" t="s">
        <v>165</v>
      </c>
      <c r="F294">
        <f>'2017'!AD195</f>
        <v>4358.1000000000004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5166</v>
      </c>
      <c r="B295" t="s">
        <v>37</v>
      </c>
      <c r="C295">
        <v>2017</v>
      </c>
      <c r="D295" t="str">
        <f>'2015'!$AE$1</f>
        <v>Sürgősségi betegellátás, oxyológia</v>
      </c>
      <c r="E295" t="s">
        <v>165</v>
      </c>
      <c r="F295">
        <f>'2017'!AD196</f>
        <v>-244.4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5167</v>
      </c>
      <c r="B296" t="s">
        <v>38</v>
      </c>
      <c r="C296">
        <v>2017</v>
      </c>
      <c r="D296" t="str">
        <f>'2015'!$AE$1</f>
        <v>Sürgősségi betegellátás, oxyológia</v>
      </c>
      <c r="E296" t="s">
        <v>165</v>
      </c>
      <c r="F296">
        <f>'2017'!AD197</f>
        <v>-243.9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5168</v>
      </c>
      <c r="B297" t="s">
        <v>39</v>
      </c>
      <c r="C297">
        <v>2017</v>
      </c>
      <c r="D297" t="str">
        <f>'2015'!$AE$1</f>
        <v>Sürgősségi betegellátás, oxyológia</v>
      </c>
      <c r="E297" t="s">
        <v>165</v>
      </c>
      <c r="F297">
        <f>'2017'!AD198</f>
        <v>2275.5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5169</v>
      </c>
      <c r="B298" t="s">
        <v>41</v>
      </c>
      <c r="C298">
        <v>2017</v>
      </c>
      <c r="D298" t="str">
        <f>'2015'!$AE$1</f>
        <v>Sürgősségi betegellátás, oxyológia</v>
      </c>
      <c r="E298" t="s">
        <v>165</v>
      </c>
      <c r="F298">
        <f>'2017'!AD199</f>
        <v>-246.3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5170</v>
      </c>
      <c r="B299" t="s">
        <v>42</v>
      </c>
      <c r="C299">
        <v>2017</v>
      </c>
      <c r="D299" t="str">
        <f>'2015'!$AE$1</f>
        <v>Sürgősségi betegellátás, oxyológia</v>
      </c>
      <c r="E299" t="s">
        <v>165</v>
      </c>
      <c r="F299">
        <f>'2017'!AD200</f>
        <v>2244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5171</v>
      </c>
      <c r="B300" t="s">
        <v>43</v>
      </c>
      <c r="C300">
        <v>2017</v>
      </c>
      <c r="D300" t="str">
        <f>'2015'!$AE$1</f>
        <v>Sürgősségi betegellátás, oxyológia</v>
      </c>
      <c r="E300" t="s">
        <v>165</v>
      </c>
      <c r="F300">
        <f>'2017'!AD201</f>
        <v>-244.5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5172</v>
      </c>
      <c r="B301" t="s">
        <v>44</v>
      </c>
      <c r="C301">
        <v>2017</v>
      </c>
      <c r="D301" t="str">
        <f>'2015'!$AE$1</f>
        <v>Sürgősségi betegellátás, oxyológia</v>
      </c>
      <c r="E301" t="s">
        <v>165</v>
      </c>
      <c r="F301">
        <f>'2017'!AD202</f>
        <v>-245.5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5173</v>
      </c>
      <c r="B302" t="s">
        <v>45</v>
      </c>
      <c r="C302">
        <v>2017</v>
      </c>
      <c r="D302" t="str">
        <f>'2015'!$AE$1</f>
        <v>Sürgősségi betegellátás, oxyológia</v>
      </c>
      <c r="E302" t="s">
        <v>165</v>
      </c>
      <c r="F302">
        <f>'2017'!AD203</f>
        <v>-625.4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5174</v>
      </c>
      <c r="B303" t="s">
        <v>46</v>
      </c>
      <c r="C303">
        <v>2017</v>
      </c>
      <c r="D303" t="str">
        <f>'2015'!$AE$1</f>
        <v>Sürgősségi betegellátás, oxyológia</v>
      </c>
      <c r="E303" t="s">
        <v>165</v>
      </c>
      <c r="F303">
        <f>'2017'!AD204</f>
        <v>-246.3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5175</v>
      </c>
      <c r="B304" t="s">
        <v>47</v>
      </c>
      <c r="C304">
        <v>2017</v>
      </c>
      <c r="D304" t="str">
        <f>'2015'!$AE$1</f>
        <v>Sürgősségi betegellátás, oxyológia</v>
      </c>
      <c r="E304" t="s">
        <v>165</v>
      </c>
      <c r="F304">
        <f>'2017'!AD205</f>
        <v>1366.8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5176</v>
      </c>
      <c r="B305" t="s">
        <v>48</v>
      </c>
      <c r="C305">
        <v>2017</v>
      </c>
      <c r="D305" t="str">
        <f>'2015'!$AE$1</f>
        <v>Sürgősségi betegellátás, oxyológia</v>
      </c>
      <c r="E305" t="s">
        <v>165</v>
      </c>
      <c r="F305">
        <f>'2017'!AD206</f>
        <v>1893.2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5177</v>
      </c>
      <c r="B306" t="s">
        <v>49</v>
      </c>
      <c r="C306">
        <v>2017</v>
      </c>
      <c r="D306" t="str">
        <f>'2015'!$AE$1</f>
        <v>Sürgősségi betegellátás, oxyológia</v>
      </c>
      <c r="E306" t="s">
        <v>165</v>
      </c>
      <c r="F306">
        <f>'2017'!AD207</f>
        <v>1634.7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5178</v>
      </c>
      <c r="B307" t="s">
        <v>50</v>
      </c>
      <c r="C307">
        <v>2017</v>
      </c>
      <c r="D307" t="str">
        <f>'2015'!$AE$1</f>
        <v>Sürgősségi betegellátás, oxyológia</v>
      </c>
      <c r="E307" t="s">
        <v>165</v>
      </c>
      <c r="F307">
        <f>'2017'!AD208</f>
        <v>-243.7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5179</v>
      </c>
      <c r="B308" t="s">
        <v>51</v>
      </c>
      <c r="C308">
        <v>2017</v>
      </c>
      <c r="D308" t="str">
        <f>'2015'!$AE$1</f>
        <v>Sürgősségi betegellátás, oxyológia</v>
      </c>
      <c r="E308" t="s">
        <v>165</v>
      </c>
      <c r="F308">
        <f>'2017'!AD209</f>
        <v>9262.7999999999993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5180</v>
      </c>
      <c r="B309" t="s">
        <v>52</v>
      </c>
      <c r="C309">
        <v>2017</v>
      </c>
      <c r="D309" t="str">
        <f>'2015'!$AE$1</f>
        <v>Sürgősségi betegellátás, oxyológia</v>
      </c>
      <c r="E309" t="s">
        <v>165</v>
      </c>
      <c r="F309">
        <f>'2017'!AD210</f>
        <v>2617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5181</v>
      </c>
      <c r="B310" t="s">
        <v>53</v>
      </c>
      <c r="C310">
        <v>2017</v>
      </c>
      <c r="D310" t="str">
        <f>'2015'!$AE$1</f>
        <v>Sürgősségi betegellátás, oxyológia</v>
      </c>
      <c r="E310" t="s">
        <v>165</v>
      </c>
      <c r="F310">
        <f>'2017'!AD211</f>
        <v>940.3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5182</v>
      </c>
      <c r="B311" t="s">
        <v>54</v>
      </c>
      <c r="C311">
        <v>2017</v>
      </c>
      <c r="D311" t="str">
        <f>'2015'!$AE$1</f>
        <v>Sürgősségi betegellátás, oxyológia</v>
      </c>
      <c r="E311" t="s">
        <v>165</v>
      </c>
      <c r="F311">
        <f>'2017'!AD212</f>
        <v>-9143.1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5183</v>
      </c>
      <c r="B312" t="s">
        <v>55</v>
      </c>
      <c r="C312">
        <v>2017</v>
      </c>
      <c r="D312" t="str">
        <f>'2015'!$AE$1</f>
        <v>Sürgősségi betegellátás, oxyológia</v>
      </c>
      <c r="E312" t="s">
        <v>165</v>
      </c>
      <c r="F312">
        <f>'2017'!AD213</f>
        <v>-245.8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5184</v>
      </c>
      <c r="B313" t="s">
        <v>56</v>
      </c>
      <c r="C313">
        <v>2017</v>
      </c>
      <c r="D313" t="str">
        <f>'2015'!$AE$1</f>
        <v>Sürgősségi betegellátás, oxyológia</v>
      </c>
      <c r="E313" t="s">
        <v>165</v>
      </c>
      <c r="F313">
        <f>'2017'!AD214</f>
        <v>-244.6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5185</v>
      </c>
      <c r="B314" t="s">
        <v>57</v>
      </c>
      <c r="C314">
        <v>2017</v>
      </c>
      <c r="D314" t="str">
        <f>'2015'!$AE$1</f>
        <v>Sürgősségi betegellátás, oxyológia</v>
      </c>
      <c r="E314" t="s">
        <v>165</v>
      </c>
      <c r="F314">
        <f>'2017'!AD215</f>
        <v>-309.5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5186</v>
      </c>
      <c r="B315" t="s">
        <v>58</v>
      </c>
      <c r="C315">
        <v>2017</v>
      </c>
      <c r="D315" t="str">
        <f>'2015'!$AE$1</f>
        <v>Sürgősségi betegellátás, oxyológia</v>
      </c>
      <c r="E315" t="s">
        <v>165</v>
      </c>
      <c r="F315">
        <f>'2017'!AD216</f>
        <v>-245.5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5187</v>
      </c>
      <c r="B316" t="s">
        <v>59</v>
      </c>
      <c r="C316">
        <v>2017</v>
      </c>
      <c r="D316" t="str">
        <f>'2015'!$AE$1</f>
        <v>Sürgősségi betegellátás, oxyológia</v>
      </c>
      <c r="E316" t="s">
        <v>165</v>
      </c>
      <c r="F316">
        <f>'2017'!AD217</f>
        <v>3180.4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5188</v>
      </c>
      <c r="B317" t="s">
        <v>60</v>
      </c>
      <c r="C317">
        <v>2017</v>
      </c>
      <c r="D317" t="str">
        <f>'2015'!$AE$1</f>
        <v>Sürgősségi betegellátás, oxyológia</v>
      </c>
      <c r="E317" t="s">
        <v>165</v>
      </c>
      <c r="F317">
        <f>'2017'!AD218</f>
        <v>-246.4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5189</v>
      </c>
      <c r="B318" t="s">
        <v>61</v>
      </c>
      <c r="C318">
        <v>2017</v>
      </c>
      <c r="D318" t="str">
        <f>'2015'!$AE$1</f>
        <v>Sürgősségi betegellátás, oxyológia</v>
      </c>
      <c r="E318" t="s">
        <v>165</v>
      </c>
      <c r="F318">
        <f>'2017'!AD219</f>
        <v>-245.8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5190</v>
      </c>
      <c r="B319" t="s">
        <v>62</v>
      </c>
      <c r="C319">
        <v>2017</v>
      </c>
      <c r="D319" t="str">
        <f>'2015'!$AE$1</f>
        <v>Sürgősségi betegellátás, oxyológia</v>
      </c>
      <c r="E319" t="s">
        <v>165</v>
      </c>
      <c r="F319">
        <f>'2017'!AD220</f>
        <v>-245.2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5191</v>
      </c>
      <c r="B320" t="s">
        <v>63</v>
      </c>
      <c r="C320">
        <v>2017</v>
      </c>
      <c r="D320" t="str">
        <f>'2015'!$AE$1</f>
        <v>Sürgősségi betegellátás, oxyológia</v>
      </c>
      <c r="E320" t="s">
        <v>165</v>
      </c>
      <c r="F320">
        <f>'2017'!AD221</f>
        <v>-1204.5999999999999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5192</v>
      </c>
      <c r="B321" t="s">
        <v>31</v>
      </c>
      <c r="C321">
        <v>2017</v>
      </c>
      <c r="D321" t="str">
        <f>'2015'!$AE$1</f>
        <v>Sürgősségi betegellátás, oxyológia</v>
      </c>
      <c r="E321" t="s">
        <v>166</v>
      </c>
      <c r="F321">
        <f>'2017'!AE193</f>
        <v>-0.76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5193</v>
      </c>
      <c r="B322" t="s">
        <v>33</v>
      </c>
      <c r="C322">
        <v>2017</v>
      </c>
      <c r="D322" t="str">
        <f>'2015'!$AE$1</f>
        <v>Sürgősségi betegellátás, oxyológia</v>
      </c>
      <c r="E322" t="s">
        <v>166</v>
      </c>
      <c r="F322">
        <f>'2017'!AE194</f>
        <v>-0.76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5194</v>
      </c>
      <c r="B323" t="s">
        <v>35</v>
      </c>
      <c r="C323">
        <v>2017</v>
      </c>
      <c r="D323" t="str">
        <f>'2015'!$AE$1</f>
        <v>Sürgősségi betegellátás, oxyológia</v>
      </c>
      <c r="E323" t="s">
        <v>166</v>
      </c>
      <c r="F323">
        <f>'2017'!AE195</f>
        <v>0.43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5195</v>
      </c>
      <c r="B324" t="s">
        <v>37</v>
      </c>
      <c r="C324">
        <v>2017</v>
      </c>
      <c r="D324" t="str">
        <f>'2015'!$AE$1</f>
        <v>Sürgősségi betegellátás, oxyológia</v>
      </c>
      <c r="E324" t="s">
        <v>166</v>
      </c>
      <c r="F324">
        <f>'2017'!AE196</f>
        <v>-0.02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5196</v>
      </c>
      <c r="B325" t="s">
        <v>38</v>
      </c>
      <c r="C325">
        <v>2017</v>
      </c>
      <c r="D325" t="str">
        <f>'2015'!$AE$1</f>
        <v>Sürgősségi betegellátás, oxyológia</v>
      </c>
      <c r="E325" t="s">
        <v>166</v>
      </c>
      <c r="F325">
        <f>'2017'!AE197</f>
        <v>-0.02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5197</v>
      </c>
      <c r="B326" t="s">
        <v>39</v>
      </c>
      <c r="C326">
        <v>2017</v>
      </c>
      <c r="D326" t="str">
        <f>'2015'!$AE$1</f>
        <v>Sürgősségi betegellátás, oxyológia</v>
      </c>
      <c r="E326" t="s">
        <v>166</v>
      </c>
      <c r="F326">
        <f>'2017'!AE198</f>
        <v>0.22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5198</v>
      </c>
      <c r="B327" t="s">
        <v>41</v>
      </c>
      <c r="C327">
        <v>2017</v>
      </c>
      <c r="D327" t="str">
        <f>'2015'!$AE$1</f>
        <v>Sürgősségi betegellátás, oxyológia</v>
      </c>
      <c r="E327" t="s">
        <v>166</v>
      </c>
      <c r="F327">
        <f>'2017'!AE199</f>
        <v>-0.02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5199</v>
      </c>
      <c r="B328" t="s">
        <v>42</v>
      </c>
      <c r="C328">
        <v>2017</v>
      </c>
      <c r="D328" t="str">
        <f>'2015'!$AE$1</f>
        <v>Sürgősségi betegellátás, oxyológia</v>
      </c>
      <c r="E328" t="s">
        <v>166</v>
      </c>
      <c r="F328">
        <f>'2017'!AE200</f>
        <v>0.22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5200</v>
      </c>
      <c r="B329" t="s">
        <v>43</v>
      </c>
      <c r="C329">
        <v>2017</v>
      </c>
      <c r="D329" t="str">
        <f>'2015'!$AE$1</f>
        <v>Sürgősségi betegellátás, oxyológia</v>
      </c>
      <c r="E329" t="s">
        <v>166</v>
      </c>
      <c r="F329">
        <f>'2017'!AE201</f>
        <v>-0.02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5201</v>
      </c>
      <c r="B330" t="s">
        <v>44</v>
      </c>
      <c r="C330">
        <v>2017</v>
      </c>
      <c r="D330" t="str">
        <f>'2015'!$AE$1</f>
        <v>Sürgősségi betegellátás, oxyológia</v>
      </c>
      <c r="E330" t="s">
        <v>166</v>
      </c>
      <c r="F330">
        <f>'2017'!AE202</f>
        <v>-0.02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5202</v>
      </c>
      <c r="B331" t="s">
        <v>45</v>
      </c>
      <c r="C331">
        <v>2017</v>
      </c>
      <c r="D331" t="str">
        <f>'2015'!$AE$1</f>
        <v>Sürgősségi betegellátás, oxyológia</v>
      </c>
      <c r="E331" t="s">
        <v>166</v>
      </c>
      <c r="F331">
        <f>'2017'!AE203</f>
        <v>-0.06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5203</v>
      </c>
      <c r="B332" t="s">
        <v>46</v>
      </c>
      <c r="C332">
        <v>2017</v>
      </c>
      <c r="D332" t="str">
        <f>'2015'!$AE$1</f>
        <v>Sürgősségi betegellátás, oxyológia</v>
      </c>
      <c r="E332" t="s">
        <v>166</v>
      </c>
      <c r="F332">
        <f>'2017'!AE204</f>
        <v>-0.02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5204</v>
      </c>
      <c r="B333" t="s">
        <v>47</v>
      </c>
      <c r="C333">
        <v>2017</v>
      </c>
      <c r="D333" t="str">
        <f>'2015'!$AE$1</f>
        <v>Sürgősségi betegellátás, oxyológia</v>
      </c>
      <c r="E333" t="s">
        <v>166</v>
      </c>
      <c r="F333">
        <f>'2017'!AE205</f>
        <v>0.14000000000000001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5205</v>
      </c>
      <c r="B334" t="s">
        <v>48</v>
      </c>
      <c r="C334">
        <v>2017</v>
      </c>
      <c r="D334" t="str">
        <f>'2015'!$AE$1</f>
        <v>Sürgősségi betegellátás, oxyológia</v>
      </c>
      <c r="E334" t="s">
        <v>166</v>
      </c>
      <c r="F334">
        <f>'2017'!AE206</f>
        <v>0.19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5206</v>
      </c>
      <c r="B335" t="s">
        <v>49</v>
      </c>
      <c r="C335">
        <v>2017</v>
      </c>
      <c r="D335" t="str">
        <f>'2015'!$AE$1</f>
        <v>Sürgősségi betegellátás, oxyológia</v>
      </c>
      <c r="E335" t="s">
        <v>166</v>
      </c>
      <c r="F335">
        <f>'2017'!AE207</f>
        <v>0.16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5207</v>
      </c>
      <c r="B336" t="s">
        <v>50</v>
      </c>
      <c r="C336">
        <v>2017</v>
      </c>
      <c r="D336" t="str">
        <f>'2015'!$AE$1</f>
        <v>Sürgősségi betegellátás, oxyológia</v>
      </c>
      <c r="E336" t="s">
        <v>166</v>
      </c>
      <c r="F336">
        <f>'2017'!AE208</f>
        <v>-0.02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5208</v>
      </c>
      <c r="B337" t="s">
        <v>51</v>
      </c>
      <c r="C337">
        <v>2017</v>
      </c>
      <c r="D337" t="str">
        <f>'2015'!$AE$1</f>
        <v>Sürgősségi betegellátás, oxyológia</v>
      </c>
      <c r="E337" t="s">
        <v>166</v>
      </c>
      <c r="F337">
        <f>'2017'!AE209</f>
        <v>0.9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5209</v>
      </c>
      <c r="B338" t="s">
        <v>52</v>
      </c>
      <c r="C338">
        <v>2017</v>
      </c>
      <c r="D338" t="str">
        <f>'2015'!$AE$1</f>
        <v>Sürgősségi betegellátás, oxyológia</v>
      </c>
      <c r="E338" t="s">
        <v>166</v>
      </c>
      <c r="F338">
        <f>'2017'!AE210</f>
        <v>0.26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5210</v>
      </c>
      <c r="B339" t="s">
        <v>53</v>
      </c>
      <c r="C339">
        <v>2017</v>
      </c>
      <c r="D339" t="str">
        <f>'2015'!$AE$1</f>
        <v>Sürgősségi betegellátás, oxyológia</v>
      </c>
      <c r="E339" t="s">
        <v>166</v>
      </c>
      <c r="F339">
        <f>'2017'!AE211</f>
        <v>0.09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5211</v>
      </c>
      <c r="B340" t="s">
        <v>54</v>
      </c>
      <c r="C340">
        <v>2017</v>
      </c>
      <c r="D340" t="str">
        <f>'2015'!$AE$1</f>
        <v>Sürgősségi betegellátás, oxyológia</v>
      </c>
      <c r="E340" t="s">
        <v>166</v>
      </c>
      <c r="F340">
        <f>'2017'!AE212</f>
        <v>-0.9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5212</v>
      </c>
      <c r="B341" t="s">
        <v>55</v>
      </c>
      <c r="C341">
        <v>2017</v>
      </c>
      <c r="D341" t="str">
        <f>'2015'!$AE$1</f>
        <v>Sürgősségi betegellátás, oxyológia</v>
      </c>
      <c r="E341" t="s">
        <v>166</v>
      </c>
      <c r="F341">
        <f>'2017'!AE213</f>
        <v>-0.02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5213</v>
      </c>
      <c r="B342" t="s">
        <v>56</v>
      </c>
      <c r="C342">
        <v>2017</v>
      </c>
      <c r="D342" t="str">
        <f>'2015'!$AE$1</f>
        <v>Sürgősségi betegellátás, oxyológia</v>
      </c>
      <c r="E342" t="s">
        <v>166</v>
      </c>
      <c r="F342">
        <f>'2017'!AE214</f>
        <v>-0.02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5214</v>
      </c>
      <c r="B343" t="s">
        <v>57</v>
      </c>
      <c r="C343">
        <v>2017</v>
      </c>
      <c r="D343" t="str">
        <f>'2015'!$AE$1</f>
        <v>Sürgősségi betegellátás, oxyológia</v>
      </c>
      <c r="E343" t="s">
        <v>166</v>
      </c>
      <c r="F343">
        <f>'2017'!AE215</f>
        <v>-0.03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5215</v>
      </c>
      <c r="B344" t="s">
        <v>58</v>
      </c>
      <c r="C344">
        <v>2017</v>
      </c>
      <c r="D344" t="str">
        <f>'2015'!$AE$1</f>
        <v>Sürgősségi betegellátás, oxyológia</v>
      </c>
      <c r="E344" t="s">
        <v>166</v>
      </c>
      <c r="F344">
        <f>'2017'!AE216</f>
        <v>-0.02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5216</v>
      </c>
      <c r="B345" t="s">
        <v>59</v>
      </c>
      <c r="C345">
        <v>2017</v>
      </c>
      <c r="D345" t="str">
        <f>'2015'!$AE$1</f>
        <v>Sürgősségi betegellátás, oxyológia</v>
      </c>
      <c r="E345" t="s">
        <v>166</v>
      </c>
      <c r="F345">
        <f>'2017'!AE217</f>
        <v>0.31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5217</v>
      </c>
      <c r="B346" t="s">
        <v>60</v>
      </c>
      <c r="C346">
        <v>2017</v>
      </c>
      <c r="D346" t="str">
        <f>'2015'!$AE$1</f>
        <v>Sürgősségi betegellátás, oxyológia</v>
      </c>
      <c r="E346" t="s">
        <v>166</v>
      </c>
      <c r="F346">
        <f>'2017'!AE218</f>
        <v>-0.02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5218</v>
      </c>
      <c r="B347" t="s">
        <v>61</v>
      </c>
      <c r="C347">
        <v>2017</v>
      </c>
      <c r="D347" t="str">
        <f>'2015'!$AE$1</f>
        <v>Sürgősségi betegellátás, oxyológia</v>
      </c>
      <c r="E347" t="s">
        <v>166</v>
      </c>
      <c r="F347">
        <f>'2017'!AE219</f>
        <v>-0.02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5219</v>
      </c>
      <c r="B348" t="s">
        <v>62</v>
      </c>
      <c r="C348">
        <v>2017</v>
      </c>
      <c r="D348" t="str">
        <f>'2015'!$AE$1</f>
        <v>Sürgősségi betegellátás, oxyológia</v>
      </c>
      <c r="E348" t="s">
        <v>166</v>
      </c>
      <c r="F348">
        <f>'2017'!AE220</f>
        <v>-0.02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5220</v>
      </c>
      <c r="B349" t="s">
        <v>63</v>
      </c>
      <c r="C349">
        <v>2017</v>
      </c>
      <c r="D349" t="str">
        <f>'2015'!$AE$1</f>
        <v>Sürgősségi betegellátás, oxyológia</v>
      </c>
      <c r="E349" t="s">
        <v>166</v>
      </c>
      <c r="F349">
        <f>'2017'!AE221</f>
        <v>-0.12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5221</v>
      </c>
      <c r="B350" t="s">
        <v>31</v>
      </c>
      <c r="C350">
        <v>2018</v>
      </c>
      <c r="D350" t="str">
        <f>'2015'!$AE$1</f>
        <v>Sürgősségi betegellátás, oxyológia</v>
      </c>
      <c r="E350" t="s">
        <v>186</v>
      </c>
      <c r="F350">
        <f>'2018'!AC193</f>
        <v>1008708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5222</v>
      </c>
      <c r="B351" t="s">
        <v>33</v>
      </c>
      <c r="C351">
        <v>2018</v>
      </c>
      <c r="D351" t="str">
        <f>'2015'!$AE$1</f>
        <v>Sürgősségi betegellátás, oxyológia</v>
      </c>
      <c r="E351" t="s">
        <v>186</v>
      </c>
      <c r="F351">
        <f>'2018'!AC194</f>
        <v>1008708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5223</v>
      </c>
      <c r="B352" t="s">
        <v>35</v>
      </c>
      <c r="C352">
        <v>2018</v>
      </c>
      <c r="D352" t="str">
        <f>'2015'!$AE$1</f>
        <v>Sürgősségi betegellátás, oxyológia</v>
      </c>
      <c r="E352" t="s">
        <v>186</v>
      </c>
      <c r="F352">
        <f>'2018'!AC195</f>
        <v>1019718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5224</v>
      </c>
      <c r="B353" t="s">
        <v>37</v>
      </c>
      <c r="C353">
        <v>2018</v>
      </c>
      <c r="D353" t="str">
        <f>'2015'!$AE$1</f>
        <v>Sürgősségi betegellátás, oxyológia</v>
      </c>
      <c r="E353" t="s">
        <v>186</v>
      </c>
      <c r="F353">
        <f>'2018'!AC196</f>
        <v>1010620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5225</v>
      </c>
      <c r="B354" t="s">
        <v>38</v>
      </c>
      <c r="C354">
        <v>2018</v>
      </c>
      <c r="D354" t="str">
        <f>'2015'!$AE$1</f>
        <v>Sürgősségi betegellátás, oxyológia</v>
      </c>
      <c r="E354" t="s">
        <v>186</v>
      </c>
      <c r="F354">
        <f>'2018'!AC197</f>
        <v>1009126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5226</v>
      </c>
      <c r="B355" t="s">
        <v>39</v>
      </c>
      <c r="C355">
        <v>2018</v>
      </c>
      <c r="D355" t="str">
        <f>'2015'!$AE$1</f>
        <v>Sürgősségi betegellátás, oxyológia</v>
      </c>
      <c r="E355" t="s">
        <v>186</v>
      </c>
      <c r="F355">
        <f>'2018'!AC198</f>
        <v>1013728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5227</v>
      </c>
      <c r="B356" t="s">
        <v>41</v>
      </c>
      <c r="C356">
        <v>2018</v>
      </c>
      <c r="D356" t="str">
        <f>'2015'!$AE$1</f>
        <v>Sürgősségi betegellátás, oxyológia</v>
      </c>
      <c r="E356" t="s">
        <v>186</v>
      </c>
      <c r="F356">
        <f>'2018'!AC199</f>
        <v>1017853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5228</v>
      </c>
      <c r="B357" t="s">
        <v>42</v>
      </c>
      <c r="C357">
        <v>2018</v>
      </c>
      <c r="D357" t="str">
        <f>'2015'!$AE$1</f>
        <v>Sürgősségi betegellátás, oxyológia</v>
      </c>
      <c r="E357" t="s">
        <v>186</v>
      </c>
      <c r="F357">
        <f>'2018'!AC200</f>
        <v>1013942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5229</v>
      </c>
      <c r="B358" t="s">
        <v>43</v>
      </c>
      <c r="C358">
        <v>2018</v>
      </c>
      <c r="D358" t="str">
        <f>'2015'!$AE$1</f>
        <v>Sürgősségi betegellátás, oxyológia</v>
      </c>
      <c r="E358" t="s">
        <v>186</v>
      </c>
      <c r="F358">
        <f>'2018'!AC201</f>
        <v>1010974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5230</v>
      </c>
      <c r="B359" t="s">
        <v>44</v>
      </c>
      <c r="C359">
        <v>2018</v>
      </c>
      <c r="D359" t="str">
        <f>'2015'!$AE$1</f>
        <v>Sürgősségi betegellátás, oxyológia</v>
      </c>
      <c r="E359" t="s">
        <v>186</v>
      </c>
      <c r="F359">
        <f>'2018'!AC202</f>
        <v>1014958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5231</v>
      </c>
      <c r="B360" t="s">
        <v>45</v>
      </c>
      <c r="C360">
        <v>2018</v>
      </c>
      <c r="D360" t="str">
        <f>'2015'!$AE$1</f>
        <v>Sürgősségi betegellátás, oxyológia</v>
      </c>
      <c r="E360" t="s">
        <v>186</v>
      </c>
      <c r="F360">
        <f>'2018'!AC203</f>
        <v>1014847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5232</v>
      </c>
      <c r="B361" t="s">
        <v>46</v>
      </c>
      <c r="C361">
        <v>2018</v>
      </c>
      <c r="D361" t="str">
        <f>'2015'!$AE$1</f>
        <v>Sürgősségi betegellátás, oxyológia</v>
      </c>
      <c r="E361" t="s">
        <v>186</v>
      </c>
      <c r="F361">
        <f>'2018'!AC204</f>
        <v>1019153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5233</v>
      </c>
      <c r="B362" t="s">
        <v>47</v>
      </c>
      <c r="C362">
        <v>2018</v>
      </c>
      <c r="D362" t="str">
        <f>'2015'!$AE$1</f>
        <v>Sürgősségi betegellátás, oxyológia</v>
      </c>
      <c r="E362" t="s">
        <v>186</v>
      </c>
      <c r="F362">
        <f>'2018'!AC205</f>
        <v>1009788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5234</v>
      </c>
      <c r="B363" t="s">
        <v>48</v>
      </c>
      <c r="C363">
        <v>2018</v>
      </c>
      <c r="D363" t="str">
        <f>'2015'!$AE$1</f>
        <v>Sürgősségi betegellátás, oxyológia</v>
      </c>
      <c r="E363" t="s">
        <v>186</v>
      </c>
      <c r="F363">
        <f>'2018'!AC206</f>
        <v>1015071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5235</v>
      </c>
      <c r="B364" t="s">
        <v>49</v>
      </c>
      <c r="C364">
        <v>2018</v>
      </c>
      <c r="D364" t="str">
        <f>'2015'!$AE$1</f>
        <v>Sürgősségi betegellátás, oxyológia</v>
      </c>
      <c r="E364" t="s">
        <v>186</v>
      </c>
      <c r="F364">
        <f>'2018'!AC207</f>
        <v>1014549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5236</v>
      </c>
      <c r="B365" t="s">
        <v>50</v>
      </c>
      <c r="C365">
        <v>2018</v>
      </c>
      <c r="D365" t="str">
        <f>'2015'!$AE$1</f>
        <v>Sürgősségi betegellátás, oxyológia</v>
      </c>
      <c r="E365" t="s">
        <v>186</v>
      </c>
      <c r="F365">
        <f>'2018'!AC208</f>
        <v>1005962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5237</v>
      </c>
      <c r="B366" t="s">
        <v>51</v>
      </c>
      <c r="C366">
        <v>2018</v>
      </c>
      <c r="D366" t="str">
        <f>'2015'!$AE$1</f>
        <v>Sürgősségi betegellátás, oxyológia</v>
      </c>
      <c r="E366" t="s">
        <v>186</v>
      </c>
      <c r="F366">
        <f>'2018'!AC209</f>
        <v>1028273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5238</v>
      </c>
      <c r="B367" t="s">
        <v>52</v>
      </c>
      <c r="C367">
        <v>2018</v>
      </c>
      <c r="D367" t="str">
        <f>'2015'!$AE$1</f>
        <v>Sürgősségi betegellátás, oxyológia</v>
      </c>
      <c r="E367" t="s">
        <v>186</v>
      </c>
      <c r="F367">
        <f>'2018'!AC210</f>
        <v>1016399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5239</v>
      </c>
      <c r="B368" t="s">
        <v>53</v>
      </c>
      <c r="C368">
        <v>2018</v>
      </c>
      <c r="D368" t="str">
        <f>'2015'!$AE$1</f>
        <v>Sürgősségi betegellátás, oxyológia</v>
      </c>
      <c r="E368" t="s">
        <v>186</v>
      </c>
      <c r="F368">
        <f>'2018'!AC211</f>
        <v>1013533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5240</v>
      </c>
      <c r="B369" t="s">
        <v>54</v>
      </c>
      <c r="C369">
        <v>2018</v>
      </c>
      <c r="D369" t="str">
        <f>'2015'!$AE$1</f>
        <v>Sürgősségi betegellátás, oxyológia</v>
      </c>
      <c r="E369" t="s">
        <v>186</v>
      </c>
      <c r="F369">
        <f>'2018'!AC212</f>
        <v>1013624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5241</v>
      </c>
      <c r="B370" t="s">
        <v>55</v>
      </c>
      <c r="C370">
        <v>2018</v>
      </c>
      <c r="D370" t="str">
        <f>'2015'!$AE$1</f>
        <v>Sürgősségi betegellátás, oxyológia</v>
      </c>
      <c r="E370" t="s">
        <v>186</v>
      </c>
      <c r="F370">
        <f>'2018'!AC213</f>
        <v>1017112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5242</v>
      </c>
      <c r="B371" t="s">
        <v>56</v>
      </c>
      <c r="C371">
        <v>2018</v>
      </c>
      <c r="D371" t="str">
        <f>'2015'!$AE$1</f>
        <v>Sürgősségi betegellátás, oxyológia</v>
      </c>
      <c r="E371" t="s">
        <v>186</v>
      </c>
      <c r="F371">
        <f>'2018'!AC214</f>
        <v>1011354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5243</v>
      </c>
      <c r="B372" t="s">
        <v>57</v>
      </c>
      <c r="C372">
        <v>2018</v>
      </c>
      <c r="D372" t="str">
        <f>'2015'!$AE$1</f>
        <v>Sürgősségi betegellátás, oxyológia</v>
      </c>
      <c r="E372" t="s">
        <v>186</v>
      </c>
      <c r="F372">
        <f>'2018'!AC215</f>
        <v>1013643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5244</v>
      </c>
      <c r="B373" t="s">
        <v>58</v>
      </c>
      <c r="C373">
        <v>2018</v>
      </c>
      <c r="D373" t="str">
        <f>'2015'!$AE$1</f>
        <v>Sürgősségi betegellátás, oxyológia</v>
      </c>
      <c r="E373" t="s">
        <v>186</v>
      </c>
      <c r="F373">
        <f>'2018'!AC216</f>
        <v>1015846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5245</v>
      </c>
      <c r="B374" t="s">
        <v>59</v>
      </c>
      <c r="C374">
        <v>2018</v>
      </c>
      <c r="D374" t="str">
        <f>'2015'!$AE$1</f>
        <v>Sürgősségi betegellátás, oxyológia</v>
      </c>
      <c r="E374" t="s">
        <v>186</v>
      </c>
      <c r="F374">
        <f>'2018'!AC217</f>
        <v>1017680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5246</v>
      </c>
      <c r="B375" t="s">
        <v>60</v>
      </c>
      <c r="C375">
        <v>2018</v>
      </c>
      <c r="D375" t="str">
        <f>'2015'!$AE$1</f>
        <v>Sürgősségi betegellátás, oxyológia</v>
      </c>
      <c r="E375" t="s">
        <v>186</v>
      </c>
      <c r="F375">
        <f>'2018'!AC218</f>
        <v>1016958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5247</v>
      </c>
      <c r="B376" t="s">
        <v>61</v>
      </c>
      <c r="C376">
        <v>2018</v>
      </c>
      <c r="D376" t="str">
        <f>'2015'!$AE$1</f>
        <v>Sürgősségi betegellátás, oxyológia</v>
      </c>
      <c r="E376" t="s">
        <v>186</v>
      </c>
      <c r="F376">
        <f>'2018'!AC219</f>
        <v>1016702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5248</v>
      </c>
      <c r="B377" t="s">
        <v>62</v>
      </c>
      <c r="C377">
        <v>2018</v>
      </c>
      <c r="D377" t="str">
        <f>'2015'!$AE$1</f>
        <v>Sürgősségi betegellátás, oxyológia</v>
      </c>
      <c r="E377" t="s">
        <v>186</v>
      </c>
      <c r="F377">
        <f>'2018'!AC220</f>
        <v>1014602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5249</v>
      </c>
      <c r="B378" t="s">
        <v>63</v>
      </c>
      <c r="C378">
        <v>2018</v>
      </c>
      <c r="D378" t="str">
        <f>'2015'!$AE$1</f>
        <v>Sürgősségi betegellátás, oxyológia</v>
      </c>
      <c r="E378" t="s">
        <v>186</v>
      </c>
      <c r="F378">
        <f>'2018'!AC221</f>
        <v>1012771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5250</v>
      </c>
      <c r="B379" t="s">
        <v>31</v>
      </c>
      <c r="C379">
        <v>2018</v>
      </c>
      <c r="D379" t="str">
        <f>'2015'!$AE$1</f>
        <v>Sürgősségi betegellátás, oxyológia</v>
      </c>
      <c r="E379" t="s">
        <v>163</v>
      </c>
      <c r="F379" s="22">
        <f>'2018'!AB193</f>
        <v>1014315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5251</v>
      </c>
      <c r="B380" t="s">
        <v>33</v>
      </c>
      <c r="C380">
        <v>2018</v>
      </c>
      <c r="D380" t="str">
        <f>'2015'!$AE$1</f>
        <v>Sürgősségi betegellátás, oxyológia</v>
      </c>
      <c r="E380" t="s">
        <v>163</v>
      </c>
      <c r="F380" s="22">
        <f>'2018'!AB194</f>
        <v>1014315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5252</v>
      </c>
      <c r="B381" t="s">
        <v>35</v>
      </c>
      <c r="C381">
        <v>2018</v>
      </c>
      <c r="D381" t="str">
        <f>'2015'!$AE$1</f>
        <v>Sürgősségi betegellátás, oxyológia</v>
      </c>
      <c r="E381" t="s">
        <v>163</v>
      </c>
      <c r="F381" s="22">
        <f>'2018'!AB195</f>
        <v>1014306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5253</v>
      </c>
      <c r="B382" t="s">
        <v>37</v>
      </c>
      <c r="C382">
        <v>2018</v>
      </c>
      <c r="D382" t="str">
        <f>'2015'!$AE$1</f>
        <v>Sürgősségi betegellátás, oxyológia</v>
      </c>
      <c r="E382" t="s">
        <v>163</v>
      </c>
      <c r="F382" s="22">
        <f>'2018'!AB196</f>
        <v>1010712.7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5254</v>
      </c>
      <c r="B383" t="s">
        <v>38</v>
      </c>
      <c r="C383">
        <v>2018</v>
      </c>
      <c r="D383" t="str">
        <f>'2015'!$AE$1</f>
        <v>Sürgősségi betegellátás, oxyológia</v>
      </c>
      <c r="E383" t="s">
        <v>163</v>
      </c>
      <c r="F383" s="22">
        <f>'2018'!AB197</f>
        <v>1009218.6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5255</v>
      </c>
      <c r="B384" t="s">
        <v>39</v>
      </c>
      <c r="C384">
        <v>2018</v>
      </c>
      <c r="D384" t="str">
        <f>'2015'!$AE$1</f>
        <v>Sürgősségi betegellátás, oxyológia</v>
      </c>
      <c r="E384" t="s">
        <v>163</v>
      </c>
      <c r="F384" s="22">
        <f>'2018'!AB198</f>
        <v>1013342.5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5256</v>
      </c>
      <c r="B385" t="s">
        <v>41</v>
      </c>
      <c r="C385">
        <v>2018</v>
      </c>
      <c r="D385" t="str">
        <f>'2015'!$AE$1</f>
        <v>Sürgősségi betegellátás, oxyológia</v>
      </c>
      <c r="E385" t="s">
        <v>163</v>
      </c>
      <c r="F385" s="22">
        <f>'2018'!AB199</f>
        <v>1017009.8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5257</v>
      </c>
      <c r="B386" t="s">
        <v>42</v>
      </c>
      <c r="C386">
        <v>2018</v>
      </c>
      <c r="D386" t="str">
        <f>'2015'!$AE$1</f>
        <v>Sürgősségi betegellátás, oxyológia</v>
      </c>
      <c r="E386" t="s">
        <v>163</v>
      </c>
      <c r="F386" s="22">
        <f>'2018'!AB200</f>
        <v>1011417.8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5258</v>
      </c>
      <c r="B387" t="s">
        <v>43</v>
      </c>
      <c r="C387">
        <v>2018</v>
      </c>
      <c r="D387" t="str">
        <f>'2015'!$AE$1</f>
        <v>Sürgősségi betegellátás, oxyológia</v>
      </c>
      <c r="E387" t="s">
        <v>163</v>
      </c>
      <c r="F387" s="22">
        <f>'2018'!AB201</f>
        <v>1011066.7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5259</v>
      </c>
      <c r="B388" t="s">
        <v>44</v>
      </c>
      <c r="C388">
        <v>2018</v>
      </c>
      <c r="D388" t="str">
        <f>'2015'!$AE$1</f>
        <v>Sürgősségi betegellátás, oxyológia</v>
      </c>
      <c r="E388" t="s">
        <v>163</v>
      </c>
      <c r="F388" s="22">
        <f>'2018'!AB202</f>
        <v>1015051.1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5260</v>
      </c>
      <c r="B389" t="s">
        <v>45</v>
      </c>
      <c r="C389">
        <v>2018</v>
      </c>
      <c r="D389" t="str">
        <f>'2015'!$AE$1</f>
        <v>Sürgősségi betegellátás, oxyológia</v>
      </c>
      <c r="E389" t="s">
        <v>163</v>
      </c>
      <c r="F389" s="22">
        <f>'2018'!AB203</f>
        <v>1015052.1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5261</v>
      </c>
      <c r="B390" t="s">
        <v>46</v>
      </c>
      <c r="C390">
        <v>2018</v>
      </c>
      <c r="D390" t="str">
        <f>'2015'!$AE$1</f>
        <v>Sürgősségi betegellátás, oxyológia</v>
      </c>
      <c r="E390" t="s">
        <v>163</v>
      </c>
      <c r="F390" s="22">
        <f>'2018'!AB204</f>
        <v>1019246.5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5262</v>
      </c>
      <c r="B391" t="s">
        <v>47</v>
      </c>
      <c r="C391">
        <v>2018</v>
      </c>
      <c r="D391" t="str">
        <f>'2015'!$AE$1</f>
        <v>Sürgősségi betegellátás, oxyológia</v>
      </c>
      <c r="E391" t="s">
        <v>163</v>
      </c>
      <c r="F391" s="22">
        <f>'2018'!AB205</f>
        <v>1009880.6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5263</v>
      </c>
      <c r="B392" t="s">
        <v>48</v>
      </c>
      <c r="C392">
        <v>2018</v>
      </c>
      <c r="D392" t="str">
        <f>'2015'!$AE$1</f>
        <v>Sürgősségi betegellátás, oxyológia</v>
      </c>
      <c r="E392" t="s">
        <v>163</v>
      </c>
      <c r="F392" s="22">
        <f>'2018'!AB206</f>
        <v>1011982.3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5264</v>
      </c>
      <c r="B393" t="s">
        <v>49</v>
      </c>
      <c r="C393">
        <v>2018</v>
      </c>
      <c r="D393" t="str">
        <f>'2015'!$AE$1</f>
        <v>Sürgősségi betegellátás, oxyológia</v>
      </c>
      <c r="E393" t="s">
        <v>163</v>
      </c>
      <c r="F393" s="22">
        <f>'2018'!AB207</f>
        <v>1014179.5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5265</v>
      </c>
      <c r="B394" t="s">
        <v>50</v>
      </c>
      <c r="C394">
        <v>2018</v>
      </c>
      <c r="D394" t="str">
        <f>'2015'!$AE$1</f>
        <v>Sürgősségi betegellátás, oxyológia</v>
      </c>
      <c r="E394" t="s">
        <v>163</v>
      </c>
      <c r="F394" s="22">
        <f>'2018'!AB208</f>
        <v>1006054.3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5266</v>
      </c>
      <c r="B395" t="s">
        <v>51</v>
      </c>
      <c r="C395">
        <v>2018</v>
      </c>
      <c r="D395" t="str">
        <f>'2015'!$AE$1</f>
        <v>Sürgősségi betegellátás, oxyológia</v>
      </c>
      <c r="E395" t="s">
        <v>163</v>
      </c>
      <c r="F395" s="22">
        <f>'2018'!AB209</f>
        <v>1018583.9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5267</v>
      </c>
      <c r="B396" t="s">
        <v>52</v>
      </c>
      <c r="C396">
        <v>2018</v>
      </c>
      <c r="D396" t="str">
        <f>'2015'!$AE$1</f>
        <v>Sürgősségi betegellátás, oxyológia</v>
      </c>
      <c r="E396" t="s">
        <v>163</v>
      </c>
      <c r="F396" s="22">
        <f>'2018'!AB210</f>
        <v>1016492.2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5268</v>
      </c>
      <c r="B397" t="s">
        <v>53</v>
      </c>
      <c r="C397">
        <v>2018</v>
      </c>
      <c r="D397" t="str">
        <f>'2015'!$AE$1</f>
        <v>Sürgősségi betegellátás, oxyológia</v>
      </c>
      <c r="E397" t="s">
        <v>163</v>
      </c>
      <c r="F397" s="22">
        <f>'2018'!AB211</f>
        <v>1013626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5269</v>
      </c>
      <c r="B398" t="s">
        <v>54</v>
      </c>
      <c r="C398">
        <v>2018</v>
      </c>
      <c r="D398" t="str">
        <f>'2015'!$AE$1</f>
        <v>Sürgősségi betegellátás, oxyológia</v>
      </c>
      <c r="E398" t="s">
        <v>163</v>
      </c>
      <c r="F398" s="22">
        <f>'2018'!AB212</f>
        <v>1021237.7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5270</v>
      </c>
      <c r="B399" t="s">
        <v>55</v>
      </c>
      <c r="C399">
        <v>2018</v>
      </c>
      <c r="D399" t="str">
        <f>'2015'!$AE$1</f>
        <v>Sürgősségi betegellátás, oxyológia</v>
      </c>
      <c r="E399" t="s">
        <v>163</v>
      </c>
      <c r="F399" s="22">
        <f>'2018'!AB213</f>
        <v>1017205.3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5271</v>
      </c>
      <c r="B400" t="s">
        <v>56</v>
      </c>
      <c r="C400">
        <v>2018</v>
      </c>
      <c r="D400" t="str">
        <f>'2015'!$AE$1</f>
        <v>Sürgősségi betegellátás, oxyológia</v>
      </c>
      <c r="E400" t="s">
        <v>163</v>
      </c>
      <c r="F400" s="22">
        <f>'2018'!AB214</f>
        <v>1011446.8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5272</v>
      </c>
      <c r="B401" t="s">
        <v>57</v>
      </c>
      <c r="C401">
        <v>2018</v>
      </c>
      <c r="D401" t="str">
        <f>'2015'!$AE$1</f>
        <v>Sürgősségi betegellátás, oxyológia</v>
      </c>
      <c r="E401" t="s">
        <v>163</v>
      </c>
      <c r="F401" s="22">
        <f>'2018'!AB215</f>
        <v>1013974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5273</v>
      </c>
      <c r="B402" t="s">
        <v>58</v>
      </c>
      <c r="C402">
        <v>2018</v>
      </c>
      <c r="D402" t="str">
        <f>'2015'!$AE$1</f>
        <v>Sürgősségi betegellátás, oxyológia</v>
      </c>
      <c r="E402" t="s">
        <v>163</v>
      </c>
      <c r="F402" s="22">
        <f>'2018'!AB216</f>
        <v>1015939.7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5274</v>
      </c>
      <c r="B403" t="s">
        <v>59</v>
      </c>
      <c r="C403">
        <v>2018</v>
      </c>
      <c r="D403" t="str">
        <f>'2015'!$AE$1</f>
        <v>Sürgősségi betegellátás, oxyológia</v>
      </c>
      <c r="E403" t="s">
        <v>163</v>
      </c>
      <c r="F403" s="22">
        <f>'2018'!AB217</f>
        <v>1017773.4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5275</v>
      </c>
      <c r="B404" t="s">
        <v>60</v>
      </c>
      <c r="C404">
        <v>2018</v>
      </c>
      <c r="D404" t="str">
        <f>'2015'!$AE$1</f>
        <v>Sürgősségi betegellátás, oxyológia</v>
      </c>
      <c r="E404" t="s">
        <v>163</v>
      </c>
      <c r="F404" s="22">
        <f>'2018'!AB218</f>
        <v>1017051.3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5276</v>
      </c>
      <c r="B405" t="s">
        <v>61</v>
      </c>
      <c r="C405">
        <v>2018</v>
      </c>
      <c r="D405" t="str">
        <f>'2015'!$AE$1</f>
        <v>Sürgősségi betegellátás, oxyológia</v>
      </c>
      <c r="E405" t="s">
        <v>163</v>
      </c>
      <c r="F405" s="22">
        <f>'2018'!AB219</f>
        <v>1016795.3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5277</v>
      </c>
      <c r="B406" t="s">
        <v>62</v>
      </c>
      <c r="C406">
        <v>2018</v>
      </c>
      <c r="D406" t="str">
        <f>'2015'!$AE$1</f>
        <v>Sürgősségi betegellátás, oxyológia</v>
      </c>
      <c r="E406" t="s">
        <v>163</v>
      </c>
      <c r="F406" s="22">
        <f>'2018'!AB220</f>
        <v>1014920.6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5278</v>
      </c>
      <c r="B407" t="s">
        <v>63</v>
      </c>
      <c r="C407">
        <v>2018</v>
      </c>
      <c r="D407" t="str">
        <f>'2015'!$AE$1</f>
        <v>Sürgősségi betegellátás, oxyológia</v>
      </c>
      <c r="E407" t="s">
        <v>163</v>
      </c>
      <c r="F407" s="22">
        <f>'2018'!AB221</f>
        <v>1014005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5279</v>
      </c>
      <c r="B408" t="s">
        <v>31</v>
      </c>
      <c r="C408">
        <v>2018</v>
      </c>
      <c r="D408" t="str">
        <f>'2015'!$AE$1</f>
        <v>Sürgősségi betegellátás, oxyológia</v>
      </c>
      <c r="E408" t="s">
        <v>165</v>
      </c>
      <c r="F408">
        <f>'2018'!AD193</f>
        <v>-5607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5280</v>
      </c>
      <c r="B409" t="s">
        <v>33</v>
      </c>
      <c r="C409">
        <v>2018</v>
      </c>
      <c r="D409" t="str">
        <f>'2015'!$AE$1</f>
        <v>Sürgősségi betegellátás, oxyológia</v>
      </c>
      <c r="E409" t="s">
        <v>165</v>
      </c>
      <c r="F409">
        <f>'2018'!AD194</f>
        <v>-5607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5281</v>
      </c>
      <c r="B410" t="s">
        <v>35</v>
      </c>
      <c r="C410">
        <v>2018</v>
      </c>
      <c r="D410" t="str">
        <f>'2015'!$AE$1</f>
        <v>Sürgősségi betegellátás, oxyológia</v>
      </c>
      <c r="E410" t="s">
        <v>165</v>
      </c>
      <c r="F410">
        <f>'2018'!AD195</f>
        <v>5412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5282</v>
      </c>
      <c r="B411" t="s">
        <v>37</v>
      </c>
      <c r="C411">
        <v>2018</v>
      </c>
      <c r="D411" t="str">
        <f>'2015'!$AE$1</f>
        <v>Sürgősségi betegellátás, oxyológia</v>
      </c>
      <c r="E411" t="s">
        <v>165</v>
      </c>
      <c r="F411">
        <f>'2018'!AD196</f>
        <v>-92.7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5283</v>
      </c>
      <c r="B412" t="s">
        <v>38</v>
      </c>
      <c r="C412">
        <v>2018</v>
      </c>
      <c r="D412" t="str">
        <f>'2015'!$AE$1</f>
        <v>Sürgősségi betegellátás, oxyológia</v>
      </c>
      <c r="E412" t="s">
        <v>165</v>
      </c>
      <c r="F412">
        <f>'2018'!AD197</f>
        <v>-92.6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5284</v>
      </c>
      <c r="B413" t="s">
        <v>39</v>
      </c>
      <c r="C413">
        <v>2018</v>
      </c>
      <c r="D413" t="str">
        <f>'2015'!$AE$1</f>
        <v>Sürgősségi betegellátás, oxyológia</v>
      </c>
      <c r="E413" t="s">
        <v>165</v>
      </c>
      <c r="F413">
        <f>'2018'!AD198</f>
        <v>385.5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5285</v>
      </c>
      <c r="B414" t="s">
        <v>41</v>
      </c>
      <c r="C414">
        <v>2018</v>
      </c>
      <c r="D414" t="str">
        <f>'2015'!$AE$1</f>
        <v>Sürgősségi betegellátás, oxyológia</v>
      </c>
      <c r="E414" t="s">
        <v>165</v>
      </c>
      <c r="F414">
        <f>'2018'!AD199</f>
        <v>843.2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5286</v>
      </c>
      <c r="B415" t="s">
        <v>42</v>
      </c>
      <c r="C415">
        <v>2018</v>
      </c>
      <c r="D415" t="str">
        <f>'2015'!$AE$1</f>
        <v>Sürgősségi betegellátás, oxyológia</v>
      </c>
      <c r="E415" t="s">
        <v>165</v>
      </c>
      <c r="F415">
        <f>'2018'!AD200</f>
        <v>2524.1999999999998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5287</v>
      </c>
      <c r="B416" t="s">
        <v>43</v>
      </c>
      <c r="C416">
        <v>2018</v>
      </c>
      <c r="D416" t="str">
        <f>'2015'!$AE$1</f>
        <v>Sürgősségi betegellátás, oxyológia</v>
      </c>
      <c r="E416" t="s">
        <v>165</v>
      </c>
      <c r="F416">
        <f>'2018'!AD201</f>
        <v>-92.7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5288</v>
      </c>
      <c r="B417" t="s">
        <v>44</v>
      </c>
      <c r="C417">
        <v>2018</v>
      </c>
      <c r="D417" t="str">
        <f>'2015'!$AE$1</f>
        <v>Sürgősségi betegellátás, oxyológia</v>
      </c>
      <c r="E417" t="s">
        <v>165</v>
      </c>
      <c r="F417">
        <f>'2018'!AD202</f>
        <v>-93.1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5289</v>
      </c>
      <c r="B418" t="s">
        <v>45</v>
      </c>
      <c r="C418">
        <v>2018</v>
      </c>
      <c r="D418" t="str">
        <f>'2015'!$AE$1</f>
        <v>Sürgősségi betegellátás, oxyológia</v>
      </c>
      <c r="E418" t="s">
        <v>165</v>
      </c>
      <c r="F418">
        <f>'2018'!AD203</f>
        <v>-205.1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5290</v>
      </c>
      <c r="B419" t="s">
        <v>46</v>
      </c>
      <c r="C419">
        <v>2018</v>
      </c>
      <c r="D419" t="str">
        <f>'2015'!$AE$1</f>
        <v>Sürgősségi betegellátás, oxyológia</v>
      </c>
      <c r="E419" t="s">
        <v>165</v>
      </c>
      <c r="F419">
        <f>'2018'!AD204</f>
        <v>-93.5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5291</v>
      </c>
      <c r="B420" t="s">
        <v>47</v>
      </c>
      <c r="C420">
        <v>2018</v>
      </c>
      <c r="D420" t="str">
        <f>'2015'!$AE$1</f>
        <v>Sürgősségi betegellátás, oxyológia</v>
      </c>
      <c r="E420" t="s">
        <v>165</v>
      </c>
      <c r="F420">
        <f>'2018'!AD205</f>
        <v>-92.6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5292</v>
      </c>
      <c r="B421" t="s">
        <v>48</v>
      </c>
      <c r="C421">
        <v>2018</v>
      </c>
      <c r="D421" t="str">
        <f>'2015'!$AE$1</f>
        <v>Sürgősségi betegellátás, oxyológia</v>
      </c>
      <c r="E421" t="s">
        <v>165</v>
      </c>
      <c r="F421">
        <f>'2018'!AD206</f>
        <v>3088.7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5293</v>
      </c>
      <c r="B422" t="s">
        <v>49</v>
      </c>
      <c r="C422">
        <v>2018</v>
      </c>
      <c r="D422" t="str">
        <f>'2015'!$AE$1</f>
        <v>Sürgősségi betegellátás, oxyológia</v>
      </c>
      <c r="E422" t="s">
        <v>165</v>
      </c>
      <c r="F422">
        <f>'2018'!AD207</f>
        <v>369.5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5294</v>
      </c>
      <c r="B423" t="s">
        <v>50</v>
      </c>
      <c r="C423">
        <v>2018</v>
      </c>
      <c r="D423" t="str">
        <f>'2015'!$AE$1</f>
        <v>Sürgősségi betegellátás, oxyológia</v>
      </c>
      <c r="E423" t="s">
        <v>165</v>
      </c>
      <c r="F423">
        <f>'2018'!AD208</f>
        <v>-92.3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5295</v>
      </c>
      <c r="B424" t="s">
        <v>51</v>
      </c>
      <c r="C424">
        <v>2018</v>
      </c>
      <c r="D424" t="str">
        <f>'2015'!$AE$1</f>
        <v>Sürgősségi betegellátás, oxyológia</v>
      </c>
      <c r="E424" t="s">
        <v>165</v>
      </c>
      <c r="F424">
        <f>'2018'!AD209</f>
        <v>9689.1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5296</v>
      </c>
      <c r="B425" t="s">
        <v>52</v>
      </c>
      <c r="C425">
        <v>2018</v>
      </c>
      <c r="D425" t="str">
        <f>'2015'!$AE$1</f>
        <v>Sürgősségi betegellátás, oxyológia</v>
      </c>
      <c r="E425" t="s">
        <v>165</v>
      </c>
      <c r="F425">
        <f>'2018'!AD210</f>
        <v>-93.2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5297</v>
      </c>
      <c r="B426" t="s">
        <v>53</v>
      </c>
      <c r="C426">
        <v>2018</v>
      </c>
      <c r="D426" t="str">
        <f>'2015'!$AE$1</f>
        <v>Sürgősségi betegellátás, oxyológia</v>
      </c>
      <c r="E426" t="s">
        <v>165</v>
      </c>
      <c r="F426">
        <f>'2018'!AD211</f>
        <v>-93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5298</v>
      </c>
      <c r="B427" t="s">
        <v>54</v>
      </c>
      <c r="C427">
        <v>2018</v>
      </c>
      <c r="D427" t="str">
        <f>'2015'!$AE$1</f>
        <v>Sürgősségi betegellátás, oxyológia</v>
      </c>
      <c r="E427" t="s">
        <v>165</v>
      </c>
      <c r="F427">
        <f>'2018'!AD212</f>
        <v>-7613.7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5299</v>
      </c>
      <c r="B428" t="s">
        <v>55</v>
      </c>
      <c r="C428">
        <v>2018</v>
      </c>
      <c r="D428" t="str">
        <f>'2015'!$AE$1</f>
        <v>Sürgősségi betegellátás, oxyológia</v>
      </c>
      <c r="E428" t="s">
        <v>165</v>
      </c>
      <c r="F428">
        <f>'2018'!AD213</f>
        <v>-93.3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5300</v>
      </c>
      <c r="B429" t="s">
        <v>56</v>
      </c>
      <c r="C429">
        <v>2018</v>
      </c>
      <c r="D429" t="str">
        <f>'2015'!$AE$1</f>
        <v>Sürgősségi betegellátás, oxyológia</v>
      </c>
      <c r="E429" t="s">
        <v>165</v>
      </c>
      <c r="F429">
        <f>'2018'!AD214</f>
        <v>-92.8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5301</v>
      </c>
      <c r="B430" t="s">
        <v>57</v>
      </c>
      <c r="C430">
        <v>2018</v>
      </c>
      <c r="D430" t="str">
        <f>'2015'!$AE$1</f>
        <v>Sürgősségi betegellátás, oxyológia</v>
      </c>
      <c r="E430" t="s">
        <v>165</v>
      </c>
      <c r="F430">
        <f>'2018'!AD215</f>
        <v>-331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5302</v>
      </c>
      <c r="B431" t="s">
        <v>58</v>
      </c>
      <c r="C431">
        <v>2018</v>
      </c>
      <c r="D431" t="str">
        <f>'2015'!$AE$1</f>
        <v>Sürgősségi betegellátás, oxyológia</v>
      </c>
      <c r="E431" t="s">
        <v>165</v>
      </c>
      <c r="F431">
        <f>'2018'!AD216</f>
        <v>-93.7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5303</v>
      </c>
      <c r="B432" t="s">
        <v>59</v>
      </c>
      <c r="C432">
        <v>2018</v>
      </c>
      <c r="D432" t="str">
        <f>'2015'!$AE$1</f>
        <v>Sürgősségi betegellátás, oxyológia</v>
      </c>
      <c r="E432" t="s">
        <v>165</v>
      </c>
      <c r="F432">
        <f>'2018'!AD217</f>
        <v>-93.4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5304</v>
      </c>
      <c r="B433" t="s">
        <v>60</v>
      </c>
      <c r="C433">
        <v>2018</v>
      </c>
      <c r="D433" t="str">
        <f>'2015'!$AE$1</f>
        <v>Sürgősségi betegellátás, oxyológia</v>
      </c>
      <c r="E433" t="s">
        <v>165</v>
      </c>
      <c r="F433">
        <f>'2018'!AD218</f>
        <v>-93.3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5305</v>
      </c>
      <c r="B434" t="s">
        <v>61</v>
      </c>
      <c r="C434">
        <v>2018</v>
      </c>
      <c r="D434" t="str">
        <f>'2015'!$AE$1</f>
        <v>Sürgősségi betegellátás, oxyológia</v>
      </c>
      <c r="E434" t="s">
        <v>165</v>
      </c>
      <c r="F434">
        <f>'2018'!AD219</f>
        <v>-93.3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5306</v>
      </c>
      <c r="B435" t="s">
        <v>62</v>
      </c>
      <c r="C435">
        <v>2018</v>
      </c>
      <c r="D435" t="str">
        <f>'2015'!$AE$1</f>
        <v>Sürgősségi betegellátás, oxyológia</v>
      </c>
      <c r="E435" t="s">
        <v>165</v>
      </c>
      <c r="F435">
        <f>'2018'!AD220</f>
        <v>-318.60000000000002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5307</v>
      </c>
      <c r="B436" t="s">
        <v>63</v>
      </c>
      <c r="C436">
        <v>2018</v>
      </c>
      <c r="D436" t="str">
        <f>'2015'!$AE$1</f>
        <v>Sürgősségi betegellátás, oxyológia</v>
      </c>
      <c r="E436" t="s">
        <v>165</v>
      </c>
      <c r="F436">
        <f>'2018'!AD221</f>
        <v>-1234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5308</v>
      </c>
      <c r="B437" t="s">
        <v>31</v>
      </c>
      <c r="C437">
        <v>2018</v>
      </c>
      <c r="D437" t="str">
        <f>'2015'!$AE$1</f>
        <v>Sürgősségi betegellátás, oxyológia</v>
      </c>
      <c r="E437" t="s">
        <v>166</v>
      </c>
      <c r="F437">
        <f>'2018'!AE193</f>
        <v>-0.56000000000000005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5309</v>
      </c>
      <c r="B438" t="s">
        <v>33</v>
      </c>
      <c r="C438">
        <v>2018</v>
      </c>
      <c r="D438" t="str">
        <f>'2015'!$AE$1</f>
        <v>Sürgősségi betegellátás, oxyológia</v>
      </c>
      <c r="E438" t="s">
        <v>166</v>
      </c>
      <c r="F438">
        <f>'2018'!AE194</f>
        <v>-0.56000000000000005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5310</v>
      </c>
      <c r="B439" t="s">
        <v>35</v>
      </c>
      <c r="C439">
        <v>2018</v>
      </c>
      <c r="D439" t="str">
        <f>'2015'!$AE$1</f>
        <v>Sürgősségi betegellátás, oxyológia</v>
      </c>
      <c r="E439" t="s">
        <v>166</v>
      </c>
      <c r="F439">
        <f>'2018'!AE195</f>
        <v>0.53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5311</v>
      </c>
      <c r="B440" t="s">
        <v>37</v>
      </c>
      <c r="C440">
        <v>2018</v>
      </c>
      <c r="D440" t="str">
        <f>'2015'!$AE$1</f>
        <v>Sürgősségi betegellátás, oxyológia</v>
      </c>
      <c r="E440" t="s">
        <v>166</v>
      </c>
      <c r="F440">
        <f>'2018'!AE196</f>
        <v>-0.01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5312</v>
      </c>
      <c r="B441" t="s">
        <v>38</v>
      </c>
      <c r="C441">
        <v>2018</v>
      </c>
      <c r="D441" t="str">
        <f>'2015'!$AE$1</f>
        <v>Sürgősségi betegellátás, oxyológia</v>
      </c>
      <c r="E441" t="s">
        <v>166</v>
      </c>
      <c r="F441">
        <f>'2018'!AE197</f>
        <v>-0.01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5313</v>
      </c>
      <c r="B442" t="s">
        <v>39</v>
      </c>
      <c r="C442">
        <v>2018</v>
      </c>
      <c r="D442" t="str">
        <f>'2015'!$AE$1</f>
        <v>Sürgősségi betegellátás, oxyológia</v>
      </c>
      <c r="E442" t="s">
        <v>166</v>
      </c>
      <c r="F442">
        <f>'2018'!AE198</f>
        <v>0.04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5314</v>
      </c>
      <c r="B443" t="s">
        <v>41</v>
      </c>
      <c r="C443">
        <v>2018</v>
      </c>
      <c r="D443" t="str">
        <f>'2015'!$AE$1</f>
        <v>Sürgősségi betegellátás, oxyológia</v>
      </c>
      <c r="E443" t="s">
        <v>166</v>
      </c>
      <c r="F443">
        <f>'2018'!AE199</f>
        <v>0.08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5315</v>
      </c>
      <c r="B444" t="s">
        <v>42</v>
      </c>
      <c r="C444">
        <v>2018</v>
      </c>
      <c r="D444" t="str">
        <f>'2015'!$AE$1</f>
        <v>Sürgősségi betegellátás, oxyológia</v>
      </c>
      <c r="E444" t="s">
        <v>166</v>
      </c>
      <c r="F444">
        <f>'2018'!AE200</f>
        <v>0.25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5316</v>
      </c>
      <c r="B445" t="s">
        <v>43</v>
      </c>
      <c r="C445">
        <v>2018</v>
      </c>
      <c r="D445" t="str">
        <f>'2015'!$AE$1</f>
        <v>Sürgősségi betegellátás, oxyológia</v>
      </c>
      <c r="E445" t="s">
        <v>166</v>
      </c>
      <c r="F445">
        <f>'2018'!AE201</f>
        <v>-0.01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5317</v>
      </c>
      <c r="B446" t="s">
        <v>44</v>
      </c>
      <c r="C446">
        <v>2018</v>
      </c>
      <c r="D446" t="str">
        <f>'2015'!$AE$1</f>
        <v>Sürgősségi betegellátás, oxyológia</v>
      </c>
      <c r="E446" t="s">
        <v>166</v>
      </c>
      <c r="F446">
        <f>'2018'!AE202</f>
        <v>-0.01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5318</v>
      </c>
      <c r="B447" t="s">
        <v>45</v>
      </c>
      <c r="C447">
        <v>2018</v>
      </c>
      <c r="D447" t="str">
        <f>'2015'!$AE$1</f>
        <v>Sürgősségi betegellátás, oxyológia</v>
      </c>
      <c r="E447" t="s">
        <v>166</v>
      </c>
      <c r="F447">
        <f>'2018'!AE203</f>
        <v>-0.02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5319</v>
      </c>
      <c r="B448" t="s">
        <v>46</v>
      </c>
      <c r="C448">
        <v>2018</v>
      </c>
      <c r="D448" t="str">
        <f>'2015'!$AE$1</f>
        <v>Sürgősségi betegellátás, oxyológia</v>
      </c>
      <c r="E448" t="s">
        <v>166</v>
      </c>
      <c r="F448">
        <f>'2018'!AE204</f>
        <v>-0.01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5320</v>
      </c>
      <c r="B449" t="s">
        <v>47</v>
      </c>
      <c r="C449">
        <v>2018</v>
      </c>
      <c r="D449" t="str">
        <f>'2015'!$AE$1</f>
        <v>Sürgősségi betegellátás, oxyológia</v>
      </c>
      <c r="E449" t="s">
        <v>166</v>
      </c>
      <c r="F449">
        <f>'2018'!AE205</f>
        <v>-0.01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5321</v>
      </c>
      <c r="B450" t="s">
        <v>48</v>
      </c>
      <c r="C450">
        <v>2018</v>
      </c>
      <c r="D450" t="str">
        <f>'2015'!$AE$1</f>
        <v>Sürgősségi betegellátás, oxyológia</v>
      </c>
      <c r="E450" t="s">
        <v>166</v>
      </c>
      <c r="F450">
        <f>'2018'!AE206</f>
        <v>0.3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5322</v>
      </c>
      <c r="B451" t="s">
        <v>49</v>
      </c>
      <c r="C451">
        <v>2018</v>
      </c>
      <c r="D451" t="str">
        <f>'2015'!$AE$1</f>
        <v>Sürgősségi betegellátás, oxyológia</v>
      </c>
      <c r="E451" t="s">
        <v>166</v>
      </c>
      <c r="F451">
        <f>'2018'!AE207</f>
        <v>0.04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5323</v>
      </c>
      <c r="B452" t="s">
        <v>50</v>
      </c>
      <c r="C452">
        <v>2018</v>
      </c>
      <c r="D452" t="str">
        <f>'2015'!$AE$1</f>
        <v>Sürgősségi betegellátás, oxyológia</v>
      </c>
      <c r="E452" t="s">
        <v>166</v>
      </c>
      <c r="F452">
        <f>'2018'!AE208</f>
        <v>-0.01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5324</v>
      </c>
      <c r="B453" t="s">
        <v>51</v>
      </c>
      <c r="C453">
        <v>2018</v>
      </c>
      <c r="D453" t="str">
        <f>'2015'!$AE$1</f>
        <v>Sürgősségi betegellátás, oxyológia</v>
      </c>
      <c r="E453" t="s">
        <v>166</v>
      </c>
      <c r="F453">
        <f>'2018'!AE209</f>
        <v>0.94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5325</v>
      </c>
      <c r="B454" t="s">
        <v>52</v>
      </c>
      <c r="C454">
        <v>2018</v>
      </c>
      <c r="D454" t="str">
        <f>'2015'!$AE$1</f>
        <v>Sürgősségi betegellátás, oxyológia</v>
      </c>
      <c r="E454" t="s">
        <v>166</v>
      </c>
      <c r="F454">
        <f>'2018'!AE210</f>
        <v>-0.01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5326</v>
      </c>
      <c r="B455" t="s">
        <v>53</v>
      </c>
      <c r="C455">
        <v>2018</v>
      </c>
      <c r="D455" t="str">
        <f>'2015'!$AE$1</f>
        <v>Sürgősségi betegellátás, oxyológia</v>
      </c>
      <c r="E455" t="s">
        <v>166</v>
      </c>
      <c r="F455">
        <f>'2018'!AE211</f>
        <v>-0.01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5327</v>
      </c>
      <c r="B456" t="s">
        <v>54</v>
      </c>
      <c r="C456">
        <v>2018</v>
      </c>
      <c r="D456" t="str">
        <f>'2015'!$AE$1</f>
        <v>Sürgősségi betegellátás, oxyológia</v>
      </c>
      <c r="E456" t="s">
        <v>166</v>
      </c>
      <c r="F456">
        <f>'2018'!AE212</f>
        <v>-0.75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5328</v>
      </c>
      <c r="B457" t="s">
        <v>55</v>
      </c>
      <c r="C457">
        <v>2018</v>
      </c>
      <c r="D457" t="str">
        <f>'2015'!$AE$1</f>
        <v>Sürgősségi betegellátás, oxyológia</v>
      </c>
      <c r="E457" t="s">
        <v>166</v>
      </c>
      <c r="F457">
        <f>'2018'!AE213</f>
        <v>-0.01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5329</v>
      </c>
      <c r="B458" t="s">
        <v>56</v>
      </c>
      <c r="C458">
        <v>2018</v>
      </c>
      <c r="D458" t="str">
        <f>'2015'!$AE$1</f>
        <v>Sürgősségi betegellátás, oxyológia</v>
      </c>
      <c r="E458" t="s">
        <v>166</v>
      </c>
      <c r="F458">
        <f>'2018'!AE214</f>
        <v>-0.01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5330</v>
      </c>
      <c r="B459" t="s">
        <v>57</v>
      </c>
      <c r="C459">
        <v>2018</v>
      </c>
      <c r="D459" t="str">
        <f>'2015'!$AE$1</f>
        <v>Sürgősségi betegellátás, oxyológia</v>
      </c>
      <c r="E459" t="s">
        <v>166</v>
      </c>
      <c r="F459">
        <f>'2018'!AE215</f>
        <v>-0.03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5331</v>
      </c>
      <c r="B460" t="s">
        <v>58</v>
      </c>
      <c r="C460">
        <v>2018</v>
      </c>
      <c r="D460" t="str">
        <f>'2015'!$AE$1</f>
        <v>Sürgősségi betegellátás, oxyológia</v>
      </c>
      <c r="E460" t="s">
        <v>166</v>
      </c>
      <c r="F460">
        <f>'2018'!AE216</f>
        <v>-0.01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5332</v>
      </c>
      <c r="B461" t="s">
        <v>59</v>
      </c>
      <c r="C461">
        <v>2018</v>
      </c>
      <c r="D461" t="str">
        <f>'2015'!$AE$1</f>
        <v>Sürgősségi betegellátás, oxyológia</v>
      </c>
      <c r="E461" t="s">
        <v>166</v>
      </c>
      <c r="F461">
        <f>'2018'!AE217</f>
        <v>-0.01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5333</v>
      </c>
      <c r="B462" t="s">
        <v>60</v>
      </c>
      <c r="C462">
        <v>2018</v>
      </c>
      <c r="D462" t="str">
        <f>'2015'!$AE$1</f>
        <v>Sürgősségi betegellátás, oxyológia</v>
      </c>
      <c r="E462" t="s">
        <v>166</v>
      </c>
      <c r="F462">
        <f>'2018'!AE218</f>
        <v>-0.01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5334</v>
      </c>
      <c r="B463" t="s">
        <v>61</v>
      </c>
      <c r="C463">
        <v>2018</v>
      </c>
      <c r="D463" t="str">
        <f>'2015'!$AE$1</f>
        <v>Sürgősségi betegellátás, oxyológia</v>
      </c>
      <c r="E463" t="s">
        <v>166</v>
      </c>
      <c r="F463">
        <f>'2018'!AE219</f>
        <v>-0.01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5335</v>
      </c>
      <c r="B464" t="s">
        <v>62</v>
      </c>
      <c r="C464">
        <v>2018</v>
      </c>
      <c r="D464" t="str">
        <f>'2015'!$AE$1</f>
        <v>Sürgősségi betegellátás, oxyológia</v>
      </c>
      <c r="E464" t="s">
        <v>166</v>
      </c>
      <c r="F464">
        <f>'2018'!AE220</f>
        <v>-0.03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5336</v>
      </c>
      <c r="B465" t="s">
        <v>63</v>
      </c>
      <c r="C465">
        <v>2018</v>
      </c>
      <c r="D465" t="str">
        <f>'2015'!$AE$1</f>
        <v>Sürgősségi betegellátás, oxyológia</v>
      </c>
      <c r="E465" t="s">
        <v>166</v>
      </c>
      <c r="F465">
        <f>'2018'!AE221</f>
        <v>-0.12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5337</v>
      </c>
      <c r="B466" t="s">
        <v>31</v>
      </c>
      <c r="C466">
        <v>2019</v>
      </c>
      <c r="D466" t="str">
        <f>'2015'!$AE$1</f>
        <v>Sürgősségi betegellátás, oxyológia</v>
      </c>
      <c r="E466" t="s">
        <v>186</v>
      </c>
      <c r="F466">
        <f>'2019'!AC193</f>
        <v>1008446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5338</v>
      </c>
      <c r="B467" t="s">
        <v>33</v>
      </c>
      <c r="C467">
        <v>2019</v>
      </c>
      <c r="D467" t="str">
        <f>'2015'!$AE$1</f>
        <v>Sürgősségi betegellátás, oxyológia</v>
      </c>
      <c r="E467" t="s">
        <v>186</v>
      </c>
      <c r="F467">
        <f>'2019'!AC194</f>
        <v>1008446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5339</v>
      </c>
      <c r="B468" t="s">
        <v>35</v>
      </c>
      <c r="C468">
        <v>2019</v>
      </c>
      <c r="D468" t="str">
        <f>'2015'!$AE$1</f>
        <v>Sürgősségi betegellátás, oxyológia</v>
      </c>
      <c r="E468" t="s">
        <v>186</v>
      </c>
      <c r="F468">
        <f>'2019'!AC195</f>
        <v>1018186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5340</v>
      </c>
      <c r="B469" t="s">
        <v>37</v>
      </c>
      <c r="C469">
        <v>2019</v>
      </c>
      <c r="D469" t="str">
        <f>'2015'!$AE$1</f>
        <v>Sürgősségi betegellátás, oxyológia</v>
      </c>
      <c r="E469" t="s">
        <v>186</v>
      </c>
      <c r="F469">
        <f>'2019'!AC196</f>
        <v>1011110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5341</v>
      </c>
      <c r="B470" t="s">
        <v>38</v>
      </c>
      <c r="C470">
        <v>2019</v>
      </c>
      <c r="D470" t="str">
        <f>'2015'!$AE$1</f>
        <v>Sürgősségi betegellátás, oxyológia</v>
      </c>
      <c r="E470" t="s">
        <v>186</v>
      </c>
      <c r="F470">
        <f>'2019'!AC197</f>
        <v>1011119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5342</v>
      </c>
      <c r="B471" t="s">
        <v>39</v>
      </c>
      <c r="C471">
        <v>2019</v>
      </c>
      <c r="D471" t="str">
        <f>'2015'!$AE$1</f>
        <v>Sürgősségi betegellátás, oxyológia</v>
      </c>
      <c r="E471" t="s">
        <v>186</v>
      </c>
      <c r="F471">
        <f>'2019'!AC198</f>
        <v>1013906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5343</v>
      </c>
      <c r="B472" t="s">
        <v>41</v>
      </c>
      <c r="C472">
        <v>2019</v>
      </c>
      <c r="D472" t="str">
        <f>'2015'!$AE$1</f>
        <v>Sürgősségi betegellátás, oxyológia</v>
      </c>
      <c r="E472" t="s">
        <v>186</v>
      </c>
      <c r="F472">
        <f>'2019'!AC199</f>
        <v>1017015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5344</v>
      </c>
      <c r="B473" t="s">
        <v>42</v>
      </c>
      <c r="C473">
        <v>2019</v>
      </c>
      <c r="D473" t="str">
        <f>'2015'!$AE$1</f>
        <v>Sürgősségi betegellátás, oxyológia</v>
      </c>
      <c r="E473" t="s">
        <v>186</v>
      </c>
      <c r="F473">
        <f>'2019'!AC200</f>
        <v>1011111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5345</v>
      </c>
      <c r="B474" t="s">
        <v>43</v>
      </c>
      <c r="C474">
        <v>2019</v>
      </c>
      <c r="D474" t="str">
        <f>'2015'!$AE$1</f>
        <v>Sürgősségi betegellátás, oxyológia</v>
      </c>
      <c r="E474" t="s">
        <v>186</v>
      </c>
      <c r="F474">
        <f>'2019'!AC201</f>
        <v>1014614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5346</v>
      </c>
      <c r="B475" t="s">
        <v>44</v>
      </c>
      <c r="C475">
        <v>2019</v>
      </c>
      <c r="D475" t="str">
        <f>'2015'!$AE$1</f>
        <v>Sürgősségi betegellátás, oxyológia</v>
      </c>
      <c r="E475" t="s">
        <v>186</v>
      </c>
      <c r="F475">
        <f>'2019'!AC202</f>
        <v>1014850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5347</v>
      </c>
      <c r="B476" t="s">
        <v>45</v>
      </c>
      <c r="C476">
        <v>2019</v>
      </c>
      <c r="D476" t="str">
        <f>'2015'!$AE$1</f>
        <v>Sürgősségi betegellátás, oxyológia</v>
      </c>
      <c r="E476" t="s">
        <v>186</v>
      </c>
      <c r="F476">
        <f>'2019'!AC203</f>
        <v>1013117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5348</v>
      </c>
      <c r="B477" t="s">
        <v>46</v>
      </c>
      <c r="C477">
        <v>2019</v>
      </c>
      <c r="D477" t="str">
        <f>'2015'!$AE$1</f>
        <v>Sürgősségi betegellátás, oxyológia</v>
      </c>
      <c r="E477" t="s">
        <v>186</v>
      </c>
      <c r="F477">
        <f>'2019'!AC204</f>
        <v>1016698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5349</v>
      </c>
      <c r="B478" t="s">
        <v>47</v>
      </c>
      <c r="C478">
        <v>2019</v>
      </c>
      <c r="D478" t="str">
        <f>'2015'!$AE$1</f>
        <v>Sürgősségi betegellátás, oxyológia</v>
      </c>
      <c r="E478" t="s">
        <v>186</v>
      </c>
      <c r="F478">
        <f>'2019'!AC205</f>
        <v>1005258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5350</v>
      </c>
      <c r="B479" t="s">
        <v>48</v>
      </c>
      <c r="C479">
        <v>2019</v>
      </c>
      <c r="D479" t="str">
        <f>'2015'!$AE$1</f>
        <v>Sürgősségi betegellátás, oxyológia</v>
      </c>
      <c r="E479" t="s">
        <v>186</v>
      </c>
      <c r="F479">
        <f>'2019'!AC206</f>
        <v>1012401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5351</v>
      </c>
      <c r="B480" t="s">
        <v>49</v>
      </c>
      <c r="C480">
        <v>2019</v>
      </c>
      <c r="D480" t="str">
        <f>'2015'!$AE$1</f>
        <v>Sürgősségi betegellátás, oxyológia</v>
      </c>
      <c r="E480" t="s">
        <v>186</v>
      </c>
      <c r="F480">
        <f>'2019'!AC207</f>
        <v>1013773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5352</v>
      </c>
      <c r="B481" t="s">
        <v>50</v>
      </c>
      <c r="C481">
        <v>2019</v>
      </c>
      <c r="D481" t="str">
        <f>'2015'!$AE$1</f>
        <v>Sürgősségi betegellátás, oxyológia</v>
      </c>
      <c r="E481" t="s">
        <v>186</v>
      </c>
      <c r="F481">
        <f>'2019'!AC208</f>
        <v>1006419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5353</v>
      </c>
      <c r="B482" t="s">
        <v>51</v>
      </c>
      <c r="C482">
        <v>2019</v>
      </c>
      <c r="D482" t="str">
        <f>'2015'!$AE$1</f>
        <v>Sürgősségi betegellátás, oxyológia</v>
      </c>
      <c r="E482" t="s">
        <v>186</v>
      </c>
      <c r="F482">
        <f>'2019'!AC209</f>
        <v>1026050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5354</v>
      </c>
      <c r="B483" t="s">
        <v>52</v>
      </c>
      <c r="C483">
        <v>2019</v>
      </c>
      <c r="D483" t="str">
        <f>'2015'!$AE$1</f>
        <v>Sürgősségi betegellátás, oxyológia</v>
      </c>
      <c r="E483" t="s">
        <v>186</v>
      </c>
      <c r="F483">
        <f>'2019'!AC210</f>
        <v>1016487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5355</v>
      </c>
      <c r="B484" t="s">
        <v>53</v>
      </c>
      <c r="C484">
        <v>2019</v>
      </c>
      <c r="D484" t="str">
        <f>'2015'!$AE$1</f>
        <v>Sürgősségi betegellátás, oxyológia</v>
      </c>
      <c r="E484" t="s">
        <v>186</v>
      </c>
      <c r="F484">
        <f>'2019'!AC211</f>
        <v>1013246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5356</v>
      </c>
      <c r="B485" t="s">
        <v>54</v>
      </c>
      <c r="C485">
        <v>2019</v>
      </c>
      <c r="D485" t="str">
        <f>'2015'!$AE$1</f>
        <v>Sürgősségi betegellátás, oxyológia</v>
      </c>
      <c r="E485" t="s">
        <v>186</v>
      </c>
      <c r="F485">
        <f>'2019'!AC212</f>
        <v>1013731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5357</v>
      </c>
      <c r="B486" t="s">
        <v>55</v>
      </c>
      <c r="C486">
        <v>2019</v>
      </c>
      <c r="D486" t="str">
        <f>'2015'!$AE$1</f>
        <v>Sürgősségi betegellátás, oxyológia</v>
      </c>
      <c r="E486" t="s">
        <v>186</v>
      </c>
      <c r="F486">
        <f>'2019'!AC213</f>
        <v>1016645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5358</v>
      </c>
      <c r="B487" t="s">
        <v>56</v>
      </c>
      <c r="C487">
        <v>2019</v>
      </c>
      <c r="D487" t="str">
        <f>'2015'!$AE$1</f>
        <v>Sürgősségi betegellátás, oxyológia</v>
      </c>
      <c r="E487" t="s">
        <v>186</v>
      </c>
      <c r="F487">
        <f>'2019'!AC214</f>
        <v>1015669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5359</v>
      </c>
      <c r="B488" t="s">
        <v>57</v>
      </c>
      <c r="C488">
        <v>2019</v>
      </c>
      <c r="D488" t="str">
        <f>'2015'!$AE$1</f>
        <v>Sürgősségi betegellátás, oxyológia</v>
      </c>
      <c r="E488" t="s">
        <v>186</v>
      </c>
      <c r="F488">
        <f>'2019'!AC215</f>
        <v>1015213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5360</v>
      </c>
      <c r="B489" t="s">
        <v>58</v>
      </c>
      <c r="C489">
        <v>2019</v>
      </c>
      <c r="D489" t="str">
        <f>'2015'!$AE$1</f>
        <v>Sürgősségi betegellátás, oxyológia</v>
      </c>
      <c r="E489" t="s">
        <v>186</v>
      </c>
      <c r="F489">
        <f>'2019'!AC216</f>
        <v>1015835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5361</v>
      </c>
      <c r="B490" t="s">
        <v>59</v>
      </c>
      <c r="C490">
        <v>2019</v>
      </c>
      <c r="D490" t="str">
        <f>'2015'!$AE$1</f>
        <v>Sürgősségi betegellátás, oxyológia</v>
      </c>
      <c r="E490" t="s">
        <v>186</v>
      </c>
      <c r="F490">
        <f>'2019'!AC217</f>
        <v>1017926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5362</v>
      </c>
      <c r="B491" t="s">
        <v>60</v>
      </c>
      <c r="C491">
        <v>2019</v>
      </c>
      <c r="D491" t="str">
        <f>'2015'!$AE$1</f>
        <v>Sürgősségi betegellátás, oxyológia</v>
      </c>
      <c r="E491" t="s">
        <v>186</v>
      </c>
      <c r="F491">
        <f>'2019'!AC218</f>
        <v>1015820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5363</v>
      </c>
      <c r="B492" t="s">
        <v>61</v>
      </c>
      <c r="C492">
        <v>2019</v>
      </c>
      <c r="D492" t="str">
        <f>'2015'!$AE$1</f>
        <v>Sürgősségi betegellátás, oxyológia</v>
      </c>
      <c r="E492" t="s">
        <v>186</v>
      </c>
      <c r="F492">
        <f>'2019'!AC219</f>
        <v>1016395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5364</v>
      </c>
      <c r="B493" t="s">
        <v>62</v>
      </c>
      <c r="C493">
        <v>2019</v>
      </c>
      <c r="D493" t="str">
        <f>'2015'!$AE$1</f>
        <v>Sürgősségi betegellátás, oxyológia</v>
      </c>
      <c r="E493" t="s">
        <v>186</v>
      </c>
      <c r="F493">
        <f>'2019'!AC220</f>
        <v>1015015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5365</v>
      </c>
      <c r="B494" t="s">
        <v>63</v>
      </c>
      <c r="C494">
        <v>2019</v>
      </c>
      <c r="D494" t="str">
        <f>'2015'!$AE$1</f>
        <v>Sürgősségi betegellátás, oxyológia</v>
      </c>
      <c r="E494" t="s">
        <v>186</v>
      </c>
      <c r="F494">
        <f>'2019'!AC221</f>
        <v>1012606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5366</v>
      </c>
      <c r="B495" t="s">
        <v>31</v>
      </c>
      <c r="C495">
        <v>2019</v>
      </c>
      <c r="D495" t="str">
        <f>'2015'!$AE$1</f>
        <v>Sürgősségi betegellátás, oxyológia</v>
      </c>
      <c r="E495" t="s">
        <v>163</v>
      </c>
      <c r="F495" s="22">
        <f>'2019'!AB193</f>
        <v>1008570.7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5367</v>
      </c>
      <c r="B496" t="s">
        <v>33</v>
      </c>
      <c r="C496">
        <v>2019</v>
      </c>
      <c r="D496" t="str">
        <f>'2015'!$AE$1</f>
        <v>Sürgősségi betegellátás, oxyológia</v>
      </c>
      <c r="E496" t="s">
        <v>163</v>
      </c>
      <c r="F496" s="22">
        <f>'2019'!AB194</f>
        <v>1008570.7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5368</v>
      </c>
      <c r="B497" t="s">
        <v>35</v>
      </c>
      <c r="C497">
        <v>2019</v>
      </c>
      <c r="D497" t="str">
        <f>'2015'!$AE$1</f>
        <v>Sürgősségi betegellátás, oxyológia</v>
      </c>
      <c r="E497" t="s">
        <v>163</v>
      </c>
      <c r="F497" s="22">
        <f>'2019'!AB195</f>
        <v>1016084.2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5369</v>
      </c>
      <c r="B498" t="s">
        <v>37</v>
      </c>
      <c r="C498">
        <v>2019</v>
      </c>
      <c r="D498" t="str">
        <f>'2015'!$AE$1</f>
        <v>Sürgősségi betegellátás, oxyológia</v>
      </c>
      <c r="E498" t="s">
        <v>163</v>
      </c>
      <c r="F498" s="22">
        <f>'2019'!AB196</f>
        <v>1011236.1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5370</v>
      </c>
      <c r="B499" t="s">
        <v>38</v>
      </c>
      <c r="C499">
        <v>2019</v>
      </c>
      <c r="D499" t="str">
        <f>'2015'!$AE$1</f>
        <v>Sürgősségi betegellátás, oxyológia</v>
      </c>
      <c r="E499" t="s">
        <v>163</v>
      </c>
      <c r="F499" s="22">
        <f>'2019'!AB197</f>
        <v>1011244.1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5371</v>
      </c>
      <c r="B500" t="s">
        <v>39</v>
      </c>
      <c r="C500">
        <v>2019</v>
      </c>
      <c r="D500" t="str">
        <f>'2015'!$AE$1</f>
        <v>Sürgősségi betegellátás, oxyológia</v>
      </c>
      <c r="E500" t="s">
        <v>163</v>
      </c>
      <c r="F500" s="22">
        <f>'2019'!AB198</f>
        <v>1013380.8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5372</v>
      </c>
      <c r="B501" t="s">
        <v>41</v>
      </c>
      <c r="C501">
        <v>2019</v>
      </c>
      <c r="D501" t="str">
        <f>'2015'!$AE$1</f>
        <v>Sürgősségi betegellátás, oxyológia</v>
      </c>
      <c r="E501" t="s">
        <v>163</v>
      </c>
      <c r="F501" s="22">
        <f>'2019'!AB199</f>
        <v>1013857.9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5373</v>
      </c>
      <c r="B502" t="s">
        <v>42</v>
      </c>
      <c r="C502">
        <v>2019</v>
      </c>
      <c r="D502" t="str">
        <f>'2015'!$AE$1</f>
        <v>Sürgősségi betegellátás, oxyológia</v>
      </c>
      <c r="E502" t="s">
        <v>163</v>
      </c>
      <c r="F502" s="22">
        <f>'2019'!AB200</f>
        <v>1009835.4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5374</v>
      </c>
      <c r="B503" t="s">
        <v>43</v>
      </c>
      <c r="C503">
        <v>2019</v>
      </c>
      <c r="D503" t="str">
        <f>'2015'!$AE$1</f>
        <v>Sürgősségi betegellátás, oxyológia</v>
      </c>
      <c r="E503" t="s">
        <v>163</v>
      </c>
      <c r="F503" s="22">
        <f>'2019'!AB201</f>
        <v>1014739.5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5375</v>
      </c>
      <c r="B504" t="s">
        <v>44</v>
      </c>
      <c r="C504">
        <v>2019</v>
      </c>
      <c r="D504" t="str">
        <f>'2015'!$AE$1</f>
        <v>Sürgősségi betegellátás, oxyológia</v>
      </c>
      <c r="E504" t="s">
        <v>163</v>
      </c>
      <c r="F504" s="22">
        <f>'2019'!AB202</f>
        <v>1014976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5376</v>
      </c>
      <c r="B505" t="s">
        <v>45</v>
      </c>
      <c r="C505">
        <v>2019</v>
      </c>
      <c r="D505" t="str">
        <f>'2015'!$AE$1</f>
        <v>Sürgősségi betegellátás, oxyológia</v>
      </c>
      <c r="E505" t="s">
        <v>163</v>
      </c>
      <c r="F505" s="22">
        <f>'2019'!AB203</f>
        <v>1013242.3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5377</v>
      </c>
      <c r="B506" t="s">
        <v>46</v>
      </c>
      <c r="C506">
        <v>2019</v>
      </c>
      <c r="D506" t="str">
        <f>'2015'!$AE$1</f>
        <v>Sürgősségi betegellátás, oxyológia</v>
      </c>
      <c r="E506" t="s">
        <v>163</v>
      </c>
      <c r="F506" s="22">
        <f>'2019'!AB204</f>
        <v>1016823.8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5378</v>
      </c>
      <c r="B507" t="s">
        <v>47</v>
      </c>
      <c r="C507">
        <v>2019</v>
      </c>
      <c r="D507" t="str">
        <f>'2015'!$AE$1</f>
        <v>Sürgősségi betegellátás, oxyológia</v>
      </c>
      <c r="E507" t="s">
        <v>163</v>
      </c>
      <c r="F507" s="22">
        <f>'2019'!AB205</f>
        <v>1005381.8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5379</v>
      </c>
      <c r="B508" t="s">
        <v>48</v>
      </c>
      <c r="C508">
        <v>2019</v>
      </c>
      <c r="D508" t="str">
        <f>'2015'!$AE$1</f>
        <v>Sürgősségi betegellátás, oxyológia</v>
      </c>
      <c r="E508" t="s">
        <v>163</v>
      </c>
      <c r="F508" s="22">
        <f>'2019'!AB206</f>
        <v>1011738.6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5380</v>
      </c>
      <c r="B509" t="s">
        <v>49</v>
      </c>
      <c r="C509">
        <v>2019</v>
      </c>
      <c r="D509" t="str">
        <f>'2015'!$AE$1</f>
        <v>Sürgősségi betegellátás, oxyológia</v>
      </c>
      <c r="E509" t="s">
        <v>163</v>
      </c>
      <c r="F509" s="22">
        <f>'2019'!AB207</f>
        <v>1013314.8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5381</v>
      </c>
      <c r="B510" t="s">
        <v>50</v>
      </c>
      <c r="C510">
        <v>2019</v>
      </c>
      <c r="D510" t="str">
        <f>'2015'!$AE$1</f>
        <v>Sürgősségi betegellátás, oxyológia</v>
      </c>
      <c r="E510" t="s">
        <v>163</v>
      </c>
      <c r="F510" s="22">
        <f>'2019'!AB208</f>
        <v>1008986.3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5382</v>
      </c>
      <c r="B511" t="s">
        <v>51</v>
      </c>
      <c r="C511">
        <v>2019</v>
      </c>
      <c r="D511" t="str">
        <f>'2015'!$AE$1</f>
        <v>Sürgősségi betegellátás, oxyológia</v>
      </c>
      <c r="E511" t="s">
        <v>163</v>
      </c>
      <c r="F511" s="22">
        <f>'2019'!AB209</f>
        <v>1017935.9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5383</v>
      </c>
      <c r="B512" t="s">
        <v>52</v>
      </c>
      <c r="C512">
        <v>2019</v>
      </c>
      <c r="D512" t="str">
        <f>'2015'!$AE$1</f>
        <v>Sürgősségi betegellátás, oxyológia</v>
      </c>
      <c r="E512" t="s">
        <v>163</v>
      </c>
      <c r="F512" s="22">
        <f>'2019'!AB210</f>
        <v>1016612.7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5384</v>
      </c>
      <c r="B513" t="s">
        <v>53</v>
      </c>
      <c r="C513">
        <v>2019</v>
      </c>
      <c r="D513" t="str">
        <f>'2015'!$AE$1</f>
        <v>Sürgősségi betegellátás, oxyológia</v>
      </c>
      <c r="E513" t="s">
        <v>163</v>
      </c>
      <c r="F513" s="22">
        <f>'2019'!AB211</f>
        <v>1013371.3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5385</v>
      </c>
      <c r="B514" t="s">
        <v>54</v>
      </c>
      <c r="C514">
        <v>2019</v>
      </c>
      <c r="D514" t="str">
        <f>'2015'!$AE$1</f>
        <v>Sürgősségi betegellátás, oxyológia</v>
      </c>
      <c r="E514" t="s">
        <v>163</v>
      </c>
      <c r="F514" s="22">
        <f>'2019'!AB212</f>
        <v>1026252.4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5386</v>
      </c>
      <c r="B515" t="s">
        <v>55</v>
      </c>
      <c r="C515">
        <v>2019</v>
      </c>
      <c r="D515" t="str">
        <f>'2015'!$AE$1</f>
        <v>Sürgősségi betegellátás, oxyológia</v>
      </c>
      <c r="E515" t="s">
        <v>163</v>
      </c>
      <c r="F515" s="22">
        <f>'2019'!AB213</f>
        <v>1016771.3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5387</v>
      </c>
      <c r="B516" t="s">
        <v>56</v>
      </c>
      <c r="C516">
        <v>2019</v>
      </c>
      <c r="D516" t="str">
        <f>'2015'!$AE$1</f>
        <v>Sürgősségi betegellátás, oxyológia</v>
      </c>
      <c r="E516" t="s">
        <v>163</v>
      </c>
      <c r="F516" s="22">
        <f>'2019'!AB214</f>
        <v>1015794.6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5388</v>
      </c>
      <c r="B517" t="s">
        <v>57</v>
      </c>
      <c r="C517">
        <v>2019</v>
      </c>
      <c r="D517" t="str">
        <f>'2015'!$AE$1</f>
        <v>Sürgősségi betegellátás, oxyológia</v>
      </c>
      <c r="E517" t="s">
        <v>163</v>
      </c>
      <c r="F517" s="22">
        <f>'2019'!AB215</f>
        <v>1014034.9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5389</v>
      </c>
      <c r="B518" t="s">
        <v>58</v>
      </c>
      <c r="C518">
        <v>2019</v>
      </c>
      <c r="D518" t="str">
        <f>'2015'!$AE$1</f>
        <v>Sürgősségi betegellátás, oxyológia</v>
      </c>
      <c r="E518" t="s">
        <v>163</v>
      </c>
      <c r="F518" s="22">
        <f>'2019'!AB216</f>
        <v>1015960.7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5390</v>
      </c>
      <c r="B519" t="s">
        <v>59</v>
      </c>
      <c r="C519">
        <v>2019</v>
      </c>
      <c r="D519" t="str">
        <f>'2015'!$AE$1</f>
        <v>Sürgősségi betegellátás, oxyológia</v>
      </c>
      <c r="E519" t="s">
        <v>163</v>
      </c>
      <c r="F519" s="22">
        <f>'2019'!AB217</f>
        <v>1018051.9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5391</v>
      </c>
      <c r="B520" t="s">
        <v>60</v>
      </c>
      <c r="C520">
        <v>2019</v>
      </c>
      <c r="D520" t="str">
        <f>'2015'!$AE$1</f>
        <v>Sürgősségi betegellátás, oxyológia</v>
      </c>
      <c r="E520" t="s">
        <v>163</v>
      </c>
      <c r="F520" s="22">
        <f>'2019'!AB218</f>
        <v>1015945.6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5392</v>
      </c>
      <c r="B521" t="s">
        <v>61</v>
      </c>
      <c r="C521">
        <v>2019</v>
      </c>
      <c r="D521" t="str">
        <f>'2015'!$AE$1</f>
        <v>Sürgősségi betegellátás, oxyológia</v>
      </c>
      <c r="E521" t="s">
        <v>163</v>
      </c>
      <c r="F521" s="22">
        <f>'2019'!AB219</f>
        <v>1016521.2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5393</v>
      </c>
      <c r="B522" t="s">
        <v>62</v>
      </c>
      <c r="C522">
        <v>2019</v>
      </c>
      <c r="D522" t="str">
        <f>'2015'!$AE$1</f>
        <v>Sürgősségi betegellátás, oxyológia</v>
      </c>
      <c r="E522" t="s">
        <v>163</v>
      </c>
      <c r="F522" s="22">
        <f>'2019'!AB220</f>
        <v>1015140.6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5394</v>
      </c>
      <c r="B523" t="s">
        <v>63</v>
      </c>
      <c r="C523">
        <v>2019</v>
      </c>
      <c r="D523" t="str">
        <f>'2015'!$AE$1</f>
        <v>Sürgősségi betegellátás, oxyológia</v>
      </c>
      <c r="E523" t="s">
        <v>163</v>
      </c>
      <c r="F523" s="22">
        <f>'2019'!AB221</f>
        <v>1012730.8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5395</v>
      </c>
      <c r="B524" t="s">
        <v>31</v>
      </c>
      <c r="C524">
        <v>2019</v>
      </c>
      <c r="D524" t="str">
        <f>'2015'!$AE$1</f>
        <v>Sürgősségi betegellátás, oxyológia</v>
      </c>
      <c r="E524" t="s">
        <v>165</v>
      </c>
      <c r="F524">
        <f>'2019'!AD193</f>
        <v>-124.7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5396</v>
      </c>
      <c r="B525" t="s">
        <v>33</v>
      </c>
      <c r="C525">
        <v>2019</v>
      </c>
      <c r="D525" t="str">
        <f>'2015'!$AE$1</f>
        <v>Sürgősségi betegellátás, oxyológia</v>
      </c>
      <c r="E525" t="s">
        <v>165</v>
      </c>
      <c r="F525">
        <f>'2019'!AD194</f>
        <v>-124.7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5397</v>
      </c>
      <c r="B526" t="s">
        <v>35</v>
      </c>
      <c r="C526">
        <v>2019</v>
      </c>
      <c r="D526" t="str">
        <f>'2015'!$AE$1</f>
        <v>Sürgősségi betegellátás, oxyológia</v>
      </c>
      <c r="E526" t="s">
        <v>165</v>
      </c>
      <c r="F526">
        <f>'2019'!AD195</f>
        <v>2101.8000000000002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5398</v>
      </c>
      <c r="B527" t="s">
        <v>37</v>
      </c>
      <c r="C527">
        <v>2019</v>
      </c>
      <c r="D527" t="str">
        <f>'2015'!$AE$1</f>
        <v>Sürgősségi betegellátás, oxyológia</v>
      </c>
      <c r="E527" t="s">
        <v>165</v>
      </c>
      <c r="F527">
        <f>'2019'!AD196</f>
        <v>-126.1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5399</v>
      </c>
      <c r="B528" t="s">
        <v>38</v>
      </c>
      <c r="C528">
        <v>2019</v>
      </c>
      <c r="D528" t="str">
        <f>'2015'!$AE$1</f>
        <v>Sürgősségi betegellátás, oxyológia</v>
      </c>
      <c r="E528" t="s">
        <v>165</v>
      </c>
      <c r="F528">
        <f>'2019'!AD197</f>
        <v>-125.1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5400</v>
      </c>
      <c r="B529" t="s">
        <v>39</v>
      </c>
      <c r="C529">
        <v>2019</v>
      </c>
      <c r="D529" t="str">
        <f>'2015'!$AE$1</f>
        <v>Sürgősségi betegellátás, oxyológia</v>
      </c>
      <c r="E529" t="s">
        <v>165</v>
      </c>
      <c r="F529">
        <f>'2019'!AD198</f>
        <v>525.20000000000005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5401</v>
      </c>
      <c r="B530" t="s">
        <v>41</v>
      </c>
      <c r="C530">
        <v>2019</v>
      </c>
      <c r="D530" t="str">
        <f>'2015'!$AE$1</f>
        <v>Sürgősségi betegellátás, oxyológia</v>
      </c>
      <c r="E530" t="s">
        <v>165</v>
      </c>
      <c r="F530">
        <f>'2019'!AD199</f>
        <v>3157.1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5402</v>
      </c>
      <c r="B531" t="s">
        <v>42</v>
      </c>
      <c r="C531">
        <v>2019</v>
      </c>
      <c r="D531" t="str">
        <f>'2015'!$AE$1</f>
        <v>Sürgősségi betegellátás, oxyológia</v>
      </c>
      <c r="E531" t="s">
        <v>165</v>
      </c>
      <c r="F531">
        <f>'2019'!AD200</f>
        <v>1275.5999999999999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5403</v>
      </c>
      <c r="B532" t="s">
        <v>43</v>
      </c>
      <c r="C532">
        <v>2019</v>
      </c>
      <c r="D532" t="str">
        <f>'2015'!$AE$1</f>
        <v>Sürgősségi betegellátás, oxyológia</v>
      </c>
      <c r="E532" t="s">
        <v>165</v>
      </c>
      <c r="F532">
        <f>'2019'!AD201</f>
        <v>-125.5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5404</v>
      </c>
      <c r="B533" t="s">
        <v>44</v>
      </c>
      <c r="C533">
        <v>2019</v>
      </c>
      <c r="D533" t="str">
        <f>'2015'!$AE$1</f>
        <v>Sürgősségi betegellátás, oxyológia</v>
      </c>
      <c r="E533" t="s">
        <v>165</v>
      </c>
      <c r="F533">
        <f>'2019'!AD202</f>
        <v>-126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5405</v>
      </c>
      <c r="B534" t="s">
        <v>45</v>
      </c>
      <c r="C534">
        <v>2019</v>
      </c>
      <c r="D534" t="str">
        <f>'2015'!$AE$1</f>
        <v>Sürgősségi betegellátás, oxyológia</v>
      </c>
      <c r="E534" t="s">
        <v>165</v>
      </c>
      <c r="F534">
        <f>'2019'!AD203</f>
        <v>-125.3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5406</v>
      </c>
      <c r="B535" t="s">
        <v>46</v>
      </c>
      <c r="C535">
        <v>2019</v>
      </c>
      <c r="D535" t="str">
        <f>'2015'!$AE$1</f>
        <v>Sürgősségi betegellátás, oxyológia</v>
      </c>
      <c r="E535" t="s">
        <v>165</v>
      </c>
      <c r="F535">
        <f>'2019'!AD204</f>
        <v>-125.8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5407</v>
      </c>
      <c r="B536" t="s">
        <v>47</v>
      </c>
      <c r="C536">
        <v>2019</v>
      </c>
      <c r="D536" t="str">
        <f>'2015'!$AE$1</f>
        <v>Sürgősségi betegellátás, oxyológia</v>
      </c>
      <c r="E536" t="s">
        <v>165</v>
      </c>
      <c r="F536">
        <f>'2019'!AD205</f>
        <v>-123.8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5408</v>
      </c>
      <c r="B537" t="s">
        <v>48</v>
      </c>
      <c r="C537">
        <v>2019</v>
      </c>
      <c r="D537" t="str">
        <f>'2015'!$AE$1</f>
        <v>Sürgősségi betegellátás, oxyológia</v>
      </c>
      <c r="E537" t="s">
        <v>165</v>
      </c>
      <c r="F537">
        <f>'2019'!AD206</f>
        <v>662.4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5409</v>
      </c>
      <c r="B538" t="s">
        <v>49</v>
      </c>
      <c r="C538">
        <v>2019</v>
      </c>
      <c r="D538" t="str">
        <f>'2015'!$AE$1</f>
        <v>Sürgősségi betegellátás, oxyológia</v>
      </c>
      <c r="E538" t="s">
        <v>165</v>
      </c>
      <c r="F538">
        <f>'2019'!AD207</f>
        <v>458.2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5410</v>
      </c>
      <c r="B539" t="s">
        <v>50</v>
      </c>
      <c r="C539">
        <v>2019</v>
      </c>
      <c r="D539" t="str">
        <f>'2015'!$AE$1</f>
        <v>Sürgősségi betegellátás, oxyológia</v>
      </c>
      <c r="E539" t="s">
        <v>165</v>
      </c>
      <c r="F539">
        <f>'2019'!AD208</f>
        <v>-2567.3000000000002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5411</v>
      </c>
      <c r="B540" t="s">
        <v>51</v>
      </c>
      <c r="C540">
        <v>2019</v>
      </c>
      <c r="D540" t="str">
        <f>'2015'!$AE$1</f>
        <v>Sürgősségi betegellátás, oxyológia</v>
      </c>
      <c r="E540" t="s">
        <v>165</v>
      </c>
      <c r="F540">
        <f>'2019'!AD209</f>
        <v>8114.1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5412</v>
      </c>
      <c r="B541" t="s">
        <v>52</v>
      </c>
      <c r="C541">
        <v>2019</v>
      </c>
      <c r="D541" t="str">
        <f>'2015'!$AE$1</f>
        <v>Sürgősségi betegellátás, oxyológia</v>
      </c>
      <c r="E541" t="s">
        <v>165</v>
      </c>
      <c r="F541">
        <f>'2019'!AD210</f>
        <v>-125.7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5413</v>
      </c>
      <c r="B542" t="s">
        <v>53</v>
      </c>
      <c r="C542">
        <v>2019</v>
      </c>
      <c r="D542" t="str">
        <f>'2015'!$AE$1</f>
        <v>Sürgősségi betegellátás, oxyológia</v>
      </c>
      <c r="E542" t="s">
        <v>165</v>
      </c>
      <c r="F542">
        <f>'2019'!AD211</f>
        <v>-125.3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5414</v>
      </c>
      <c r="B543" t="s">
        <v>54</v>
      </c>
      <c r="C543">
        <v>2019</v>
      </c>
      <c r="D543" t="str">
        <f>'2015'!$AE$1</f>
        <v>Sürgősségi betegellátás, oxyológia</v>
      </c>
      <c r="E543" t="s">
        <v>165</v>
      </c>
      <c r="F543">
        <f>'2019'!AD212</f>
        <v>-12521.4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5415</v>
      </c>
      <c r="B544" t="s">
        <v>55</v>
      </c>
      <c r="C544">
        <v>2019</v>
      </c>
      <c r="D544" t="str">
        <f>'2015'!$AE$1</f>
        <v>Sürgősségi betegellátás, oxyológia</v>
      </c>
      <c r="E544" t="s">
        <v>165</v>
      </c>
      <c r="F544">
        <f>'2019'!AD213</f>
        <v>-126.3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5416</v>
      </c>
      <c r="B545" t="s">
        <v>56</v>
      </c>
      <c r="C545">
        <v>2019</v>
      </c>
      <c r="D545" t="str">
        <f>'2015'!$AE$1</f>
        <v>Sürgősségi betegellátás, oxyológia</v>
      </c>
      <c r="E545" t="s">
        <v>165</v>
      </c>
      <c r="F545">
        <f>'2019'!AD214</f>
        <v>-125.6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5417</v>
      </c>
      <c r="B546" t="s">
        <v>57</v>
      </c>
      <c r="C546">
        <v>2019</v>
      </c>
      <c r="D546" t="str">
        <f>'2015'!$AE$1</f>
        <v>Sürgősségi betegellátás, oxyológia</v>
      </c>
      <c r="E546" t="s">
        <v>165</v>
      </c>
      <c r="F546">
        <f>'2019'!AD215</f>
        <v>1178.0999999999999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5418</v>
      </c>
      <c r="B547" t="s">
        <v>58</v>
      </c>
      <c r="C547">
        <v>2019</v>
      </c>
      <c r="D547" t="str">
        <f>'2015'!$AE$1</f>
        <v>Sürgősségi betegellátás, oxyológia</v>
      </c>
      <c r="E547" t="s">
        <v>165</v>
      </c>
      <c r="F547">
        <f>'2019'!AD216</f>
        <v>-125.7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5419</v>
      </c>
      <c r="B548" t="s">
        <v>59</v>
      </c>
      <c r="C548">
        <v>2019</v>
      </c>
      <c r="D548" t="str">
        <f>'2015'!$AE$1</f>
        <v>Sürgősségi betegellátás, oxyológia</v>
      </c>
      <c r="E548" t="s">
        <v>165</v>
      </c>
      <c r="F548">
        <f>'2019'!AD217</f>
        <v>-125.9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5420</v>
      </c>
      <c r="B549" t="s">
        <v>60</v>
      </c>
      <c r="C549">
        <v>2019</v>
      </c>
      <c r="D549" t="str">
        <f>'2015'!$AE$1</f>
        <v>Sürgősségi betegellátás, oxyológia</v>
      </c>
      <c r="E549" t="s">
        <v>165</v>
      </c>
      <c r="F549">
        <f>'2019'!AD218</f>
        <v>-125.6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5421</v>
      </c>
      <c r="B550" t="s">
        <v>61</v>
      </c>
      <c r="C550">
        <v>2019</v>
      </c>
      <c r="D550" t="str">
        <f>'2015'!$AE$1</f>
        <v>Sürgősségi betegellátás, oxyológia</v>
      </c>
      <c r="E550" t="s">
        <v>165</v>
      </c>
      <c r="F550">
        <f>'2019'!AD219</f>
        <v>-126.2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5422</v>
      </c>
      <c r="B551" t="s">
        <v>62</v>
      </c>
      <c r="C551">
        <v>2019</v>
      </c>
      <c r="D551" t="str">
        <f>'2015'!$AE$1</f>
        <v>Sürgősségi betegellátás, oxyológia</v>
      </c>
      <c r="E551" t="s">
        <v>165</v>
      </c>
      <c r="F551">
        <f>'2019'!AD220</f>
        <v>-125.6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5423</v>
      </c>
      <c r="B552" t="s">
        <v>63</v>
      </c>
      <c r="C552">
        <v>2019</v>
      </c>
      <c r="D552" t="str">
        <f>'2015'!$AE$1</f>
        <v>Sürgősségi betegellátás, oxyológia</v>
      </c>
      <c r="E552" t="s">
        <v>165</v>
      </c>
      <c r="F552">
        <f>'2019'!AD221</f>
        <v>-124.8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5424</v>
      </c>
      <c r="B553" t="s">
        <v>31</v>
      </c>
      <c r="C553">
        <v>2019</v>
      </c>
      <c r="D553" t="str">
        <f>'2015'!$AE$1</f>
        <v>Sürgősségi betegellátás, oxyológia</v>
      </c>
      <c r="E553" t="s">
        <v>166</v>
      </c>
      <c r="F553">
        <f>'2019'!AE193</f>
        <v>-0.01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5425</v>
      </c>
      <c r="B554" t="s">
        <v>33</v>
      </c>
      <c r="C554">
        <v>2019</v>
      </c>
      <c r="D554" t="str">
        <f>'2015'!$AE$1</f>
        <v>Sürgősségi betegellátás, oxyológia</v>
      </c>
      <c r="E554" t="s">
        <v>166</v>
      </c>
      <c r="F554">
        <f>'2019'!AE194</f>
        <v>-0.01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5426</v>
      </c>
      <c r="B555" t="s">
        <v>35</v>
      </c>
      <c r="C555">
        <v>2019</v>
      </c>
      <c r="D555" t="str">
        <f>'2015'!$AE$1</f>
        <v>Sürgősségi betegellátás, oxyológia</v>
      </c>
      <c r="E555" t="s">
        <v>166</v>
      </c>
      <c r="F555">
        <f>'2019'!AE195</f>
        <v>0.21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5427</v>
      </c>
      <c r="B556" t="s">
        <v>37</v>
      </c>
      <c r="C556">
        <v>2019</v>
      </c>
      <c r="D556" t="str">
        <f>'2015'!$AE$1</f>
        <v>Sürgősségi betegellátás, oxyológia</v>
      </c>
      <c r="E556" t="s">
        <v>166</v>
      </c>
      <c r="F556">
        <f>'2019'!AE196</f>
        <v>-0.01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5428</v>
      </c>
      <c r="B557" t="s">
        <v>38</v>
      </c>
      <c r="C557">
        <v>2019</v>
      </c>
      <c r="D557" t="str">
        <f>'2015'!$AE$1</f>
        <v>Sürgősségi betegellátás, oxyológia</v>
      </c>
      <c r="E557" t="s">
        <v>166</v>
      </c>
      <c r="F557">
        <f>'2019'!AE197</f>
        <v>-0.01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5429</v>
      </c>
      <c r="B558" t="s">
        <v>39</v>
      </c>
      <c r="C558">
        <v>2019</v>
      </c>
      <c r="D558" t="str">
        <f>'2015'!$AE$1</f>
        <v>Sürgősségi betegellátás, oxyológia</v>
      </c>
      <c r="E558" t="s">
        <v>166</v>
      </c>
      <c r="F558">
        <f>'2019'!AE198</f>
        <v>0.05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5430</v>
      </c>
      <c r="B559" t="s">
        <v>41</v>
      </c>
      <c r="C559">
        <v>2019</v>
      </c>
      <c r="D559" t="str">
        <f>'2015'!$AE$1</f>
        <v>Sürgősségi betegellátás, oxyológia</v>
      </c>
      <c r="E559" t="s">
        <v>166</v>
      </c>
      <c r="F559">
        <f>'2019'!AE199</f>
        <v>0.31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5431</v>
      </c>
      <c r="B560" t="s">
        <v>42</v>
      </c>
      <c r="C560">
        <v>2019</v>
      </c>
      <c r="D560" t="str">
        <f>'2015'!$AE$1</f>
        <v>Sürgősségi betegellátás, oxyológia</v>
      </c>
      <c r="E560" t="s">
        <v>166</v>
      </c>
      <c r="F560">
        <f>'2019'!AE200</f>
        <v>0.13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5432</v>
      </c>
      <c r="B561" t="s">
        <v>43</v>
      </c>
      <c r="C561">
        <v>2019</v>
      </c>
      <c r="D561" t="str">
        <f>'2015'!$AE$1</f>
        <v>Sürgősségi betegellátás, oxyológia</v>
      </c>
      <c r="E561" t="s">
        <v>166</v>
      </c>
      <c r="F561">
        <f>'2019'!AE201</f>
        <v>-0.01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5433</v>
      </c>
      <c r="B562" t="s">
        <v>44</v>
      </c>
      <c r="C562">
        <v>2019</v>
      </c>
      <c r="D562" t="str">
        <f>'2015'!$AE$1</f>
        <v>Sürgősségi betegellátás, oxyológia</v>
      </c>
      <c r="E562" t="s">
        <v>166</v>
      </c>
      <c r="F562">
        <f>'2019'!AE202</f>
        <v>-0.01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5434</v>
      </c>
      <c r="B563" t="s">
        <v>45</v>
      </c>
      <c r="C563">
        <v>2019</v>
      </c>
      <c r="D563" t="str">
        <f>'2015'!$AE$1</f>
        <v>Sürgősségi betegellátás, oxyológia</v>
      </c>
      <c r="E563" t="s">
        <v>166</v>
      </c>
      <c r="F563">
        <f>'2019'!AE203</f>
        <v>-0.01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5435</v>
      </c>
      <c r="B564" t="s">
        <v>46</v>
      </c>
      <c r="C564">
        <v>2019</v>
      </c>
      <c r="D564" t="str">
        <f>'2015'!$AE$1</f>
        <v>Sürgősségi betegellátás, oxyológia</v>
      </c>
      <c r="E564" t="s">
        <v>166</v>
      </c>
      <c r="F564">
        <f>'2019'!AE204</f>
        <v>-0.01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5436</v>
      </c>
      <c r="B565" t="s">
        <v>47</v>
      </c>
      <c r="C565">
        <v>2019</v>
      </c>
      <c r="D565" t="str">
        <f>'2015'!$AE$1</f>
        <v>Sürgősségi betegellátás, oxyológia</v>
      </c>
      <c r="E565" t="s">
        <v>166</v>
      </c>
      <c r="F565">
        <f>'2019'!AE205</f>
        <v>-0.01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5437</v>
      </c>
      <c r="B566" t="s">
        <v>48</v>
      </c>
      <c r="C566">
        <v>2019</v>
      </c>
      <c r="D566" t="str">
        <f>'2015'!$AE$1</f>
        <v>Sürgősségi betegellátás, oxyológia</v>
      </c>
      <c r="E566" t="s">
        <v>166</v>
      </c>
      <c r="F566">
        <f>'2019'!AE206</f>
        <v>7.0000000000000007E-2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5438</v>
      </c>
      <c r="B567" t="s">
        <v>49</v>
      </c>
      <c r="C567">
        <v>2019</v>
      </c>
      <c r="D567" t="str">
        <f>'2015'!$AE$1</f>
        <v>Sürgősségi betegellátás, oxyológia</v>
      </c>
      <c r="E567" t="s">
        <v>166</v>
      </c>
      <c r="F567">
        <f>'2019'!AE207</f>
        <v>0.05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5439</v>
      </c>
      <c r="B568" t="s">
        <v>50</v>
      </c>
      <c r="C568">
        <v>2019</v>
      </c>
      <c r="D568" t="str">
        <f>'2015'!$AE$1</f>
        <v>Sürgősségi betegellátás, oxyológia</v>
      </c>
      <c r="E568" t="s">
        <v>166</v>
      </c>
      <c r="F568">
        <f>'2019'!AE208</f>
        <v>-0.26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5440</v>
      </c>
      <c r="B569" t="s">
        <v>51</v>
      </c>
      <c r="C569">
        <v>2019</v>
      </c>
      <c r="D569" t="str">
        <f>'2015'!$AE$1</f>
        <v>Sürgősségi betegellátás, oxyológia</v>
      </c>
      <c r="E569" t="s">
        <v>166</v>
      </c>
      <c r="F569">
        <f>'2019'!AE209</f>
        <v>0.79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5441</v>
      </c>
      <c r="B570" t="s">
        <v>52</v>
      </c>
      <c r="C570">
        <v>2019</v>
      </c>
      <c r="D570" t="str">
        <f>'2015'!$AE$1</f>
        <v>Sürgősségi betegellátás, oxyológia</v>
      </c>
      <c r="E570" t="s">
        <v>166</v>
      </c>
      <c r="F570">
        <f>'2019'!AE210</f>
        <v>-0.01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5442</v>
      </c>
      <c r="B571" t="s">
        <v>53</v>
      </c>
      <c r="C571">
        <v>2019</v>
      </c>
      <c r="D571" t="str">
        <f>'2015'!$AE$1</f>
        <v>Sürgősségi betegellátás, oxyológia</v>
      </c>
      <c r="E571" t="s">
        <v>166</v>
      </c>
      <c r="F571">
        <f>'2019'!AE211</f>
        <v>-0.01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5443</v>
      </c>
      <c r="B572" t="s">
        <v>54</v>
      </c>
      <c r="C572">
        <v>2019</v>
      </c>
      <c r="D572" t="str">
        <f>'2015'!$AE$1</f>
        <v>Sürgősségi betegellátás, oxyológia</v>
      </c>
      <c r="E572" t="s">
        <v>166</v>
      </c>
      <c r="F572">
        <f>'2019'!AE212</f>
        <v>-1.24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5444</v>
      </c>
      <c r="B573" t="s">
        <v>55</v>
      </c>
      <c r="C573">
        <v>2019</v>
      </c>
      <c r="D573" t="str">
        <f>'2015'!$AE$1</f>
        <v>Sürgősségi betegellátás, oxyológia</v>
      </c>
      <c r="E573" t="s">
        <v>166</v>
      </c>
      <c r="F573">
        <f>'2019'!AE213</f>
        <v>-0.01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5445</v>
      </c>
      <c r="B574" t="s">
        <v>56</v>
      </c>
      <c r="C574">
        <v>2019</v>
      </c>
      <c r="D574" t="str">
        <f>'2015'!$AE$1</f>
        <v>Sürgősségi betegellátás, oxyológia</v>
      </c>
      <c r="E574" t="s">
        <v>166</v>
      </c>
      <c r="F574">
        <f>'2019'!AE214</f>
        <v>-0.01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5446</v>
      </c>
      <c r="B575" t="s">
        <v>57</v>
      </c>
      <c r="C575">
        <v>2019</v>
      </c>
      <c r="D575" t="str">
        <f>'2015'!$AE$1</f>
        <v>Sürgősségi betegellátás, oxyológia</v>
      </c>
      <c r="E575" t="s">
        <v>166</v>
      </c>
      <c r="F575">
        <f>'2019'!AE215</f>
        <v>0.12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5447</v>
      </c>
      <c r="B576" t="s">
        <v>58</v>
      </c>
      <c r="C576">
        <v>2019</v>
      </c>
      <c r="D576" t="str">
        <f>'2015'!$AE$1</f>
        <v>Sürgősségi betegellátás, oxyológia</v>
      </c>
      <c r="E576" t="s">
        <v>166</v>
      </c>
      <c r="F576">
        <f>'2019'!AE216</f>
        <v>-0.01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5448</v>
      </c>
      <c r="B577" t="s">
        <v>59</v>
      </c>
      <c r="C577">
        <v>2019</v>
      </c>
      <c r="D577" t="str">
        <f>'2015'!$AE$1</f>
        <v>Sürgősségi betegellátás, oxyológia</v>
      </c>
      <c r="E577" t="s">
        <v>166</v>
      </c>
      <c r="F577">
        <f>'2019'!AE217</f>
        <v>-0.01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5449</v>
      </c>
      <c r="B578" t="s">
        <v>60</v>
      </c>
      <c r="C578">
        <v>2019</v>
      </c>
      <c r="D578" t="str">
        <f>'2015'!$AE$1</f>
        <v>Sürgősségi betegellátás, oxyológia</v>
      </c>
      <c r="E578" t="s">
        <v>166</v>
      </c>
      <c r="F578">
        <f>'2019'!AE218</f>
        <v>-0.01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5450</v>
      </c>
      <c r="B579" t="s">
        <v>61</v>
      </c>
      <c r="C579">
        <v>2019</v>
      </c>
      <c r="D579" t="str">
        <f>'2015'!$AE$1</f>
        <v>Sürgősségi betegellátás, oxyológia</v>
      </c>
      <c r="E579" t="s">
        <v>166</v>
      </c>
      <c r="F579">
        <f>'2019'!AE219</f>
        <v>-0.01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5451</v>
      </c>
      <c r="B580" t="s">
        <v>62</v>
      </c>
      <c r="C580">
        <v>2019</v>
      </c>
      <c r="D580" t="str">
        <f>'2015'!$AE$1</f>
        <v>Sürgősségi betegellátás, oxyológia</v>
      </c>
      <c r="E580" t="s">
        <v>166</v>
      </c>
      <c r="F580">
        <f>'2019'!AE220</f>
        <v>-0.01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5452</v>
      </c>
      <c r="B581" t="s">
        <v>63</v>
      </c>
      <c r="C581">
        <v>2019</v>
      </c>
      <c r="D581" t="str">
        <f>'2015'!$AE$1</f>
        <v>Sürgősségi betegellátás, oxyológia</v>
      </c>
      <c r="E581" t="s">
        <v>166</v>
      </c>
      <c r="F581">
        <f>'2019'!AE221</f>
        <v>-0.01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5453</v>
      </c>
      <c r="B582" t="s">
        <v>31</v>
      </c>
      <c r="C582">
        <v>2020</v>
      </c>
      <c r="D582" t="str">
        <f>'2015'!$AE$1</f>
        <v>Sürgősségi betegellátás, oxyológia</v>
      </c>
      <c r="E582" t="s">
        <v>186</v>
      </c>
      <c r="F582">
        <f>'2020'!AC193</f>
        <v>1007601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5454</v>
      </c>
      <c r="B583" t="s">
        <v>33</v>
      </c>
      <c r="C583">
        <v>2020</v>
      </c>
      <c r="D583" t="str">
        <f>'2015'!$AE$1</f>
        <v>Sürgősségi betegellátás, oxyológia</v>
      </c>
      <c r="E583" t="s">
        <v>186</v>
      </c>
      <c r="F583">
        <f>'2020'!AC194</f>
        <v>1007601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5455</v>
      </c>
      <c r="B584" t="s">
        <v>35</v>
      </c>
      <c r="C584">
        <v>2020</v>
      </c>
      <c r="D584" t="str">
        <f>'2015'!$AE$1</f>
        <v>Sürgősségi betegellátás, oxyológia</v>
      </c>
      <c r="E584" t="s">
        <v>186</v>
      </c>
      <c r="F584">
        <f>'2020'!AC195</f>
        <v>1014463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5456</v>
      </c>
      <c r="B585" t="s">
        <v>37</v>
      </c>
      <c r="C585">
        <v>2020</v>
      </c>
      <c r="D585" t="str">
        <f>'2015'!$AE$1</f>
        <v>Sürgősségi betegellátás, oxyológia</v>
      </c>
      <c r="E585" t="s">
        <v>186</v>
      </c>
      <c r="F585">
        <f>'2020'!AC196</f>
        <v>1009996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5457</v>
      </c>
      <c r="B586" t="s">
        <v>38</v>
      </c>
      <c r="C586">
        <v>2020</v>
      </c>
      <c r="D586" t="str">
        <f>'2015'!$AE$1</f>
        <v>Sürgősségi betegellátás, oxyológia</v>
      </c>
      <c r="E586" t="s">
        <v>186</v>
      </c>
      <c r="F586">
        <f>'2020'!AC197</f>
        <v>1011165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5458</v>
      </c>
      <c r="B587" t="s">
        <v>39</v>
      </c>
      <c r="C587">
        <v>2020</v>
      </c>
      <c r="D587" t="str">
        <f>'2015'!$AE$1</f>
        <v>Sürgősségi betegellátás, oxyológia</v>
      </c>
      <c r="E587" t="s">
        <v>186</v>
      </c>
      <c r="F587">
        <f>'2020'!AC198</f>
        <v>1012135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5459</v>
      </c>
      <c r="B588" t="s">
        <v>41</v>
      </c>
      <c r="C588">
        <v>2020</v>
      </c>
      <c r="D588" t="str">
        <f>'2015'!$AE$1</f>
        <v>Sürgősségi betegellátás, oxyológia</v>
      </c>
      <c r="E588" t="s">
        <v>186</v>
      </c>
      <c r="F588">
        <f>'2020'!AC199</f>
        <v>1013909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5460</v>
      </c>
      <c r="B589" t="s">
        <v>42</v>
      </c>
      <c r="C589">
        <v>2020</v>
      </c>
      <c r="D589" t="str">
        <f>'2015'!$AE$1</f>
        <v>Sürgősségi betegellátás, oxyológia</v>
      </c>
      <c r="E589" t="s">
        <v>186</v>
      </c>
      <c r="F589">
        <f>'2020'!AC200</f>
        <v>1008981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5461</v>
      </c>
      <c r="B590" t="s">
        <v>43</v>
      </c>
      <c r="C590">
        <v>2020</v>
      </c>
      <c r="D590" t="str">
        <f>'2015'!$AE$1</f>
        <v>Sürgősségi betegellátás, oxyológia</v>
      </c>
      <c r="E590" t="s">
        <v>186</v>
      </c>
      <c r="F590">
        <f>'2020'!AC201</f>
        <v>1014333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5462</v>
      </c>
      <c r="B591" t="s">
        <v>44</v>
      </c>
      <c r="C591">
        <v>2020</v>
      </c>
      <c r="D591" t="str">
        <f>'2015'!$AE$1</f>
        <v>Sürgősségi betegellátás, oxyológia</v>
      </c>
      <c r="E591" t="s">
        <v>186</v>
      </c>
      <c r="F591">
        <f>'2020'!AC202</f>
        <v>1012764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5463</v>
      </c>
      <c r="B592" t="s">
        <v>45</v>
      </c>
      <c r="C592">
        <v>2020</v>
      </c>
      <c r="D592" t="str">
        <f>'2015'!$AE$1</f>
        <v>Sürgősségi betegellátás, oxyológia</v>
      </c>
      <c r="E592" t="s">
        <v>186</v>
      </c>
      <c r="F592">
        <f>'2020'!AC203</f>
        <v>1012473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5464</v>
      </c>
      <c r="B593" t="s">
        <v>46</v>
      </c>
      <c r="C593">
        <v>2020</v>
      </c>
      <c r="D593" t="str">
        <f>'2015'!$AE$1</f>
        <v>Sürgősségi betegellátás, oxyológia</v>
      </c>
      <c r="E593" t="s">
        <v>186</v>
      </c>
      <c r="F593">
        <f>'2020'!AC204</f>
        <v>1014609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5465</v>
      </c>
      <c r="B594" t="s">
        <v>47</v>
      </c>
      <c r="C594">
        <v>2020</v>
      </c>
      <c r="D594" t="str">
        <f>'2015'!$AE$1</f>
        <v>Sürgősségi betegellátás, oxyológia</v>
      </c>
      <c r="E594" t="s">
        <v>186</v>
      </c>
      <c r="F594">
        <f>'2020'!AC205</f>
        <v>1005131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5466</v>
      </c>
      <c r="B595" t="s">
        <v>48</v>
      </c>
      <c r="C595">
        <v>2020</v>
      </c>
      <c r="D595" t="str">
        <f>'2015'!$AE$1</f>
        <v>Sürgősségi betegellátás, oxyológia</v>
      </c>
      <c r="E595" t="s">
        <v>186</v>
      </c>
      <c r="F595">
        <f>'2020'!AC206</f>
        <v>1011396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5467</v>
      </c>
      <c r="B596" t="s">
        <v>49</v>
      </c>
      <c r="C596">
        <v>2020</v>
      </c>
      <c r="D596" t="str">
        <f>'2015'!$AE$1</f>
        <v>Sürgősségi betegellátás, oxyológia</v>
      </c>
      <c r="E596" t="s">
        <v>186</v>
      </c>
      <c r="F596">
        <f>'2020'!AC207</f>
        <v>1012128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5468</v>
      </c>
      <c r="B597" t="s">
        <v>50</v>
      </c>
      <c r="C597">
        <v>2020</v>
      </c>
      <c r="D597" t="str">
        <f>'2015'!$AE$1</f>
        <v>Sürgősségi betegellátás, oxyológia</v>
      </c>
      <c r="E597" t="s">
        <v>186</v>
      </c>
      <c r="F597">
        <f>'2020'!AC208</f>
        <v>1006769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5469</v>
      </c>
      <c r="B598" t="s">
        <v>51</v>
      </c>
      <c r="C598">
        <v>2020</v>
      </c>
      <c r="D598" t="str">
        <f>'2015'!$AE$1</f>
        <v>Sürgősségi betegellátás, oxyológia</v>
      </c>
      <c r="E598" t="s">
        <v>186</v>
      </c>
      <c r="F598">
        <f>'2020'!AC209</f>
        <v>1023907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5470</v>
      </c>
      <c r="B599" t="s">
        <v>52</v>
      </c>
      <c r="C599">
        <v>2020</v>
      </c>
      <c r="D599" t="str">
        <f>'2015'!$AE$1</f>
        <v>Sürgősségi betegellátás, oxyológia</v>
      </c>
      <c r="E599" t="s">
        <v>186</v>
      </c>
      <c r="F599">
        <f>'2020'!AC210</f>
        <v>1015330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5471</v>
      </c>
      <c r="B600" t="s">
        <v>53</v>
      </c>
      <c r="C600">
        <v>2020</v>
      </c>
      <c r="D600" t="str">
        <f>'2015'!$AE$1</f>
        <v>Sürgősségi betegellátás, oxyológia</v>
      </c>
      <c r="E600" t="s">
        <v>186</v>
      </c>
      <c r="F600">
        <f>'2020'!AC211</f>
        <v>1012704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5472</v>
      </c>
      <c r="B601" t="s">
        <v>54</v>
      </c>
      <c r="C601">
        <v>2020</v>
      </c>
      <c r="D601" t="str">
        <f>'2015'!$AE$1</f>
        <v>Sürgősségi betegellátás, oxyológia</v>
      </c>
      <c r="E601" t="s">
        <v>186</v>
      </c>
      <c r="F601">
        <f>'2020'!AC212</f>
        <v>1012965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5473</v>
      </c>
      <c r="B602" t="s">
        <v>55</v>
      </c>
      <c r="C602">
        <v>2020</v>
      </c>
      <c r="D602" t="str">
        <f>'2015'!$AE$1</f>
        <v>Sürgősségi betegellátás, oxyológia</v>
      </c>
      <c r="E602" t="s">
        <v>186</v>
      </c>
      <c r="F602">
        <f>'2020'!AC213</f>
        <v>1014622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5474</v>
      </c>
      <c r="B603" t="s">
        <v>56</v>
      </c>
      <c r="C603">
        <v>2020</v>
      </c>
      <c r="D603" t="str">
        <f>'2015'!$AE$1</f>
        <v>Sürgősségi betegellátás, oxyológia</v>
      </c>
      <c r="E603" t="s">
        <v>186</v>
      </c>
      <c r="F603">
        <f>'2020'!AC214</f>
        <v>1012658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5475</v>
      </c>
      <c r="B604" t="s">
        <v>57</v>
      </c>
      <c r="C604">
        <v>2020</v>
      </c>
      <c r="D604" t="str">
        <f>'2015'!$AE$1</f>
        <v>Sürgősségi betegellátás, oxyológia</v>
      </c>
      <c r="E604" t="s">
        <v>186</v>
      </c>
      <c r="F604">
        <f>'2020'!AC215</f>
        <v>1013270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5476</v>
      </c>
      <c r="B605" t="s">
        <v>58</v>
      </c>
      <c r="C605">
        <v>2020</v>
      </c>
      <c r="D605" t="str">
        <f>'2015'!$AE$1</f>
        <v>Sürgősségi betegellátás, oxyológia</v>
      </c>
      <c r="E605" t="s">
        <v>186</v>
      </c>
      <c r="F605">
        <f>'2020'!AC216</f>
        <v>1015201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5477</v>
      </c>
      <c r="B606" t="s">
        <v>59</v>
      </c>
      <c r="C606">
        <v>2020</v>
      </c>
      <c r="D606" t="str">
        <f>'2015'!$AE$1</f>
        <v>Sürgősségi betegellátás, oxyológia</v>
      </c>
      <c r="E606" t="s">
        <v>186</v>
      </c>
      <c r="F606">
        <f>'2020'!AC217</f>
        <v>1015903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5478</v>
      </c>
      <c r="B607" t="s">
        <v>60</v>
      </c>
      <c r="C607">
        <v>2020</v>
      </c>
      <c r="D607" t="str">
        <f>'2015'!$AE$1</f>
        <v>Sürgősségi betegellátás, oxyológia</v>
      </c>
      <c r="E607" t="s">
        <v>186</v>
      </c>
      <c r="F607">
        <f>'2020'!AC218</f>
        <v>1015651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5479</v>
      </c>
      <c r="B608" t="s">
        <v>61</v>
      </c>
      <c r="C608">
        <v>2020</v>
      </c>
      <c r="D608" t="str">
        <f>'2015'!$AE$1</f>
        <v>Sürgősségi betegellátás, oxyológia</v>
      </c>
      <c r="E608" t="s">
        <v>186</v>
      </c>
      <c r="F608">
        <f>'2020'!AC219</f>
        <v>1015535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5480</v>
      </c>
      <c r="B609" t="s">
        <v>62</v>
      </c>
      <c r="C609">
        <v>2020</v>
      </c>
      <c r="D609" t="str">
        <f>'2015'!$AE$1</f>
        <v>Sürgősségi betegellátás, oxyológia</v>
      </c>
      <c r="E609" t="s">
        <v>186</v>
      </c>
      <c r="F609">
        <f>'2020'!AC220</f>
        <v>1013838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5481</v>
      </c>
      <c r="B610" t="s">
        <v>63</v>
      </c>
      <c r="C610">
        <v>2020</v>
      </c>
      <c r="D610" t="str">
        <f>'2015'!$AE$1</f>
        <v>Sürgősségi betegellátás, oxyológia</v>
      </c>
      <c r="E610" t="s">
        <v>186</v>
      </c>
      <c r="F610">
        <f>'2020'!AC221</f>
        <v>1011380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5482</v>
      </c>
      <c r="B611" t="s">
        <v>31</v>
      </c>
      <c r="C611">
        <v>2020</v>
      </c>
      <c r="D611" t="str">
        <f>'2015'!$AE$1</f>
        <v>Sürgősségi betegellátás, oxyológia</v>
      </c>
      <c r="E611" t="s">
        <v>163</v>
      </c>
      <c r="F611" s="22">
        <f>'2020'!AB193</f>
        <v>1010164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5483</v>
      </c>
      <c r="B612" t="s">
        <v>33</v>
      </c>
      <c r="C612">
        <v>2020</v>
      </c>
      <c r="D612" t="str">
        <f>'2015'!$AE$1</f>
        <v>Sürgősségi betegellátás, oxyológia</v>
      </c>
      <c r="E612" t="s">
        <v>163</v>
      </c>
      <c r="F612" s="22">
        <f>'2020'!AB194</f>
        <v>1010164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5484</v>
      </c>
      <c r="B613" t="s">
        <v>35</v>
      </c>
      <c r="C613">
        <v>2020</v>
      </c>
      <c r="D613" t="str">
        <f>'2015'!$AE$1</f>
        <v>Sürgősségi betegellátás, oxyológia</v>
      </c>
      <c r="E613" t="s">
        <v>163</v>
      </c>
      <c r="F613" s="22">
        <f>'2020'!AB195</f>
        <v>1013759.2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5485</v>
      </c>
      <c r="B614" t="s">
        <v>37</v>
      </c>
      <c r="C614">
        <v>2020</v>
      </c>
      <c r="D614" t="str">
        <f>'2015'!$AE$1</f>
        <v>Sürgősségi betegellátás, oxyológia</v>
      </c>
      <c r="E614" t="s">
        <v>163</v>
      </c>
      <c r="F614" s="22">
        <f>'2020'!AB196</f>
        <v>1010041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5486</v>
      </c>
      <c r="B615" t="s">
        <v>38</v>
      </c>
      <c r="C615">
        <v>2020</v>
      </c>
      <c r="D615" t="str">
        <f>'2015'!$AE$1</f>
        <v>Sürgősségi betegellátás, oxyológia</v>
      </c>
      <c r="E615" t="s">
        <v>163</v>
      </c>
      <c r="F615" s="22">
        <f>'2020'!AB197</f>
        <v>1011210.1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5487</v>
      </c>
      <c r="B616" t="s">
        <v>39</v>
      </c>
      <c r="C616">
        <v>2020</v>
      </c>
      <c r="D616" t="str">
        <f>'2015'!$AE$1</f>
        <v>Sürgősségi betegellátás, oxyológia</v>
      </c>
      <c r="E616" t="s">
        <v>163</v>
      </c>
      <c r="F616" s="22">
        <f>'2020'!AB198</f>
        <v>1011802.6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5488</v>
      </c>
      <c r="B617" t="s">
        <v>41</v>
      </c>
      <c r="C617">
        <v>2020</v>
      </c>
      <c r="D617" t="str">
        <f>'2015'!$AE$1</f>
        <v>Sürgősségi betegellátás, oxyológia</v>
      </c>
      <c r="E617" t="s">
        <v>163</v>
      </c>
      <c r="F617" s="22">
        <f>'2020'!AB199</f>
        <v>1013954.2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5489</v>
      </c>
      <c r="B618" t="s">
        <v>42</v>
      </c>
      <c r="C618">
        <v>2020</v>
      </c>
      <c r="D618" t="str">
        <f>'2015'!$AE$1</f>
        <v>Sürgősségi betegellátás, oxyológia</v>
      </c>
      <c r="E618" t="s">
        <v>163</v>
      </c>
      <c r="F618" s="22">
        <f>'2020'!AB200</f>
        <v>1008336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5490</v>
      </c>
      <c r="B619" t="s">
        <v>43</v>
      </c>
      <c r="C619">
        <v>2020</v>
      </c>
      <c r="D619" t="str">
        <f>'2015'!$AE$1</f>
        <v>Sürgősségi betegellátás, oxyológia</v>
      </c>
      <c r="E619" t="s">
        <v>163</v>
      </c>
      <c r="F619" s="22">
        <f>'2020'!AB201</f>
        <v>1014378.2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5491</v>
      </c>
      <c r="B620" t="s">
        <v>44</v>
      </c>
      <c r="C620">
        <v>2020</v>
      </c>
      <c r="D620" t="str">
        <f>'2015'!$AE$1</f>
        <v>Sürgősségi betegellátás, oxyológia</v>
      </c>
      <c r="E620" t="s">
        <v>163</v>
      </c>
      <c r="F620" s="22">
        <f>'2020'!AB202</f>
        <v>1012338.6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5492</v>
      </c>
      <c r="B621" t="s">
        <v>45</v>
      </c>
      <c r="C621">
        <v>2020</v>
      </c>
      <c r="D621" t="str">
        <f>'2015'!$AE$1</f>
        <v>Sürgősségi betegellátás, oxyológia</v>
      </c>
      <c r="E621" t="s">
        <v>163</v>
      </c>
      <c r="F621" s="22">
        <f>'2020'!AB203</f>
        <v>1012518.1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5493</v>
      </c>
      <c r="B622" t="s">
        <v>46</v>
      </c>
      <c r="C622">
        <v>2020</v>
      </c>
      <c r="D622" t="str">
        <f>'2015'!$AE$1</f>
        <v>Sürgősségi betegellátás, oxyológia</v>
      </c>
      <c r="E622" t="s">
        <v>163</v>
      </c>
      <c r="F622" s="22">
        <f>'2020'!AB204</f>
        <v>1014654.2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5494</v>
      </c>
      <c r="B623" t="s">
        <v>47</v>
      </c>
      <c r="C623">
        <v>2020</v>
      </c>
      <c r="D623" t="str">
        <f>'2015'!$AE$1</f>
        <v>Sürgősségi betegellátás, oxyológia</v>
      </c>
      <c r="E623" t="s">
        <v>163</v>
      </c>
      <c r="F623" s="22">
        <f>'2020'!AB205</f>
        <v>1005175.8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5495</v>
      </c>
      <c r="B624" t="s">
        <v>48</v>
      </c>
      <c r="C624">
        <v>2020</v>
      </c>
      <c r="D624" t="str">
        <f>'2015'!$AE$1</f>
        <v>Sürgősségi betegellátás, oxyológia</v>
      </c>
      <c r="E624" t="s">
        <v>163</v>
      </c>
      <c r="F624" s="22">
        <f>'2020'!AB206</f>
        <v>1011441.1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5496</v>
      </c>
      <c r="B625" t="s">
        <v>49</v>
      </c>
      <c r="C625">
        <v>2020</v>
      </c>
      <c r="D625" t="str">
        <f>'2015'!$AE$1</f>
        <v>Sürgősségi betegellátás, oxyológia</v>
      </c>
      <c r="E625" t="s">
        <v>163</v>
      </c>
      <c r="F625" s="22">
        <f>'2020'!AB207</f>
        <v>1012173.1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5497</v>
      </c>
      <c r="B626" t="s">
        <v>50</v>
      </c>
      <c r="C626">
        <v>2020</v>
      </c>
      <c r="D626" t="str">
        <f>'2015'!$AE$1</f>
        <v>Sürgősségi betegellátás, oxyológia</v>
      </c>
      <c r="E626" t="s">
        <v>163</v>
      </c>
      <c r="F626" s="22">
        <f>'2020'!AB208</f>
        <v>1006813.9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5498</v>
      </c>
      <c r="B627" t="s">
        <v>51</v>
      </c>
      <c r="C627">
        <v>2020</v>
      </c>
      <c r="D627" t="str">
        <f>'2015'!$AE$1</f>
        <v>Sürgősségi betegellátás, oxyológia</v>
      </c>
      <c r="E627" t="s">
        <v>163</v>
      </c>
      <c r="F627" s="22">
        <f>'2020'!AB209</f>
        <v>1014472.7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5499</v>
      </c>
      <c r="B628" t="s">
        <v>52</v>
      </c>
      <c r="C628">
        <v>2020</v>
      </c>
      <c r="D628" t="str">
        <f>'2015'!$AE$1</f>
        <v>Sürgősségi betegellátás, oxyológia</v>
      </c>
      <c r="E628" t="s">
        <v>163</v>
      </c>
      <c r="F628" s="22">
        <f>'2020'!AB210</f>
        <v>1015375.8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5500</v>
      </c>
      <c r="B629" t="s">
        <v>53</v>
      </c>
      <c r="C629">
        <v>2020</v>
      </c>
      <c r="D629" t="str">
        <f>'2015'!$AE$1</f>
        <v>Sürgősségi betegellátás, oxyológia</v>
      </c>
      <c r="E629" t="s">
        <v>163</v>
      </c>
      <c r="F629" s="22">
        <f>'2020'!AB211</f>
        <v>1010768.6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5501</v>
      </c>
      <c r="B630" t="s">
        <v>54</v>
      </c>
      <c r="C630">
        <v>2020</v>
      </c>
      <c r="D630" t="str">
        <f>'2015'!$AE$1</f>
        <v>Sürgősségi betegellátás, oxyológia</v>
      </c>
      <c r="E630" t="s">
        <v>163</v>
      </c>
      <c r="F630" s="22">
        <f>'2020'!AB212</f>
        <v>1020034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5502</v>
      </c>
      <c r="B631" t="s">
        <v>55</v>
      </c>
      <c r="C631">
        <v>2020</v>
      </c>
      <c r="D631" t="str">
        <f>'2015'!$AE$1</f>
        <v>Sürgősségi betegellátás, oxyológia</v>
      </c>
      <c r="E631" t="s">
        <v>163</v>
      </c>
      <c r="F631" s="22">
        <f>'2020'!AB213</f>
        <v>1014667.2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5503</v>
      </c>
      <c r="B632" t="s">
        <v>56</v>
      </c>
      <c r="C632">
        <v>2020</v>
      </c>
      <c r="D632" t="str">
        <f>'2015'!$AE$1</f>
        <v>Sürgősségi betegellátás, oxyológia</v>
      </c>
      <c r="E632" t="s">
        <v>163</v>
      </c>
      <c r="F632" s="22">
        <f>'2020'!AB214</f>
        <v>1012703.2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5504</v>
      </c>
      <c r="B633" t="s">
        <v>57</v>
      </c>
      <c r="C633">
        <v>2020</v>
      </c>
      <c r="D633" t="str">
        <f>'2015'!$AE$1</f>
        <v>Sürgősségi betegellátás, oxyológia</v>
      </c>
      <c r="E633" t="s">
        <v>163</v>
      </c>
      <c r="F633" s="22">
        <f>'2020'!AB215</f>
        <v>1013315.2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5505</v>
      </c>
      <c r="B634" t="s">
        <v>58</v>
      </c>
      <c r="C634">
        <v>2020</v>
      </c>
      <c r="D634" t="str">
        <f>'2015'!$AE$1</f>
        <v>Sürgősségi betegellátás, oxyológia</v>
      </c>
      <c r="E634" t="s">
        <v>163</v>
      </c>
      <c r="F634" s="22">
        <f>'2020'!AB216</f>
        <v>1015246.3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5506</v>
      </c>
      <c r="B635" t="s">
        <v>59</v>
      </c>
      <c r="C635">
        <v>2020</v>
      </c>
      <c r="D635" t="str">
        <f>'2015'!$AE$1</f>
        <v>Sürgősségi betegellátás, oxyológia</v>
      </c>
      <c r="E635" t="s">
        <v>163</v>
      </c>
      <c r="F635" s="22">
        <f>'2020'!AB217</f>
        <v>1015948.3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5507</v>
      </c>
      <c r="B636" t="s">
        <v>60</v>
      </c>
      <c r="C636">
        <v>2020</v>
      </c>
      <c r="D636" t="str">
        <f>'2015'!$AE$1</f>
        <v>Sürgősségi betegellátás, oxyológia</v>
      </c>
      <c r="E636" t="s">
        <v>163</v>
      </c>
      <c r="F636" s="22">
        <f>'2020'!AB218</f>
        <v>1015696.3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5508</v>
      </c>
      <c r="B637" t="s">
        <v>61</v>
      </c>
      <c r="C637">
        <v>2020</v>
      </c>
      <c r="D637" t="str">
        <f>'2015'!$AE$1</f>
        <v>Sürgősségi betegellátás, oxyológia</v>
      </c>
      <c r="E637" t="s">
        <v>163</v>
      </c>
      <c r="F637" s="22">
        <f>'2020'!AB219</f>
        <v>1015580.3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5509</v>
      </c>
      <c r="B638" t="s">
        <v>62</v>
      </c>
      <c r="C638">
        <v>2020</v>
      </c>
      <c r="D638" t="str">
        <f>'2015'!$AE$1</f>
        <v>Sürgősségi betegellátás, oxyológia</v>
      </c>
      <c r="E638" t="s">
        <v>163</v>
      </c>
      <c r="F638" s="22">
        <f>'2020'!AB220</f>
        <v>1013883.2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5510</v>
      </c>
      <c r="B639" t="s">
        <v>63</v>
      </c>
      <c r="C639">
        <v>2020</v>
      </c>
      <c r="D639" t="str">
        <f>'2015'!$AE$1</f>
        <v>Sürgősségi betegellátás, oxyológia</v>
      </c>
      <c r="E639" t="s">
        <v>163</v>
      </c>
      <c r="F639" s="22">
        <f>'2020'!AB221</f>
        <v>1011802.6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5511</v>
      </c>
      <c r="B640" t="s">
        <v>31</v>
      </c>
      <c r="C640">
        <v>2020</v>
      </c>
      <c r="D640" t="str">
        <f>'2015'!$AE$1</f>
        <v>Sürgősségi betegellátás, oxyológia</v>
      </c>
      <c r="E640" t="s">
        <v>165</v>
      </c>
      <c r="F640">
        <f>'2020'!AD193</f>
        <v>-2563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5512</v>
      </c>
      <c r="B641" t="s">
        <v>33</v>
      </c>
      <c r="C641">
        <v>2020</v>
      </c>
      <c r="D641" t="str">
        <f>'2015'!$AE$1</f>
        <v>Sürgősségi betegellátás, oxyológia</v>
      </c>
      <c r="E641" t="s">
        <v>165</v>
      </c>
      <c r="F641">
        <f>'2020'!AD194</f>
        <v>-2563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5513</v>
      </c>
      <c r="B642" t="s">
        <v>35</v>
      </c>
      <c r="C642">
        <v>2020</v>
      </c>
      <c r="D642" t="str">
        <f>'2015'!$AE$1</f>
        <v>Sürgősségi betegellátás, oxyológia</v>
      </c>
      <c r="E642" t="s">
        <v>165</v>
      </c>
      <c r="F642">
        <f>'2020'!AD195</f>
        <v>703.8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5514</v>
      </c>
      <c r="B643" t="s">
        <v>37</v>
      </c>
      <c r="C643">
        <v>2020</v>
      </c>
      <c r="D643" t="str">
        <f>'2015'!$AE$1</f>
        <v>Sürgősségi betegellátás, oxyológia</v>
      </c>
      <c r="E643" t="s">
        <v>165</v>
      </c>
      <c r="F643">
        <f>'2020'!AD196</f>
        <v>-45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5515</v>
      </c>
      <c r="B644" t="s">
        <v>38</v>
      </c>
      <c r="C644">
        <v>2020</v>
      </c>
      <c r="D644" t="str">
        <f>'2015'!$AE$1</f>
        <v>Sürgősségi betegellátás, oxyológia</v>
      </c>
      <c r="E644" t="s">
        <v>165</v>
      </c>
      <c r="F644">
        <f>'2020'!AD197</f>
        <v>-45.1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5516</v>
      </c>
      <c r="B645" t="s">
        <v>39</v>
      </c>
      <c r="C645">
        <v>2020</v>
      </c>
      <c r="D645" t="str">
        <f>'2015'!$AE$1</f>
        <v>Sürgősségi betegellátás, oxyológia</v>
      </c>
      <c r="E645" t="s">
        <v>165</v>
      </c>
      <c r="F645">
        <f>'2020'!AD198</f>
        <v>332.4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5517</v>
      </c>
      <c r="B646" t="s">
        <v>41</v>
      </c>
      <c r="C646">
        <v>2020</v>
      </c>
      <c r="D646" t="str">
        <f>'2015'!$AE$1</f>
        <v>Sürgősségi betegellátás, oxyológia</v>
      </c>
      <c r="E646" t="s">
        <v>165</v>
      </c>
      <c r="F646">
        <f>'2020'!AD199</f>
        <v>-45.2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5518</v>
      </c>
      <c r="B647" t="s">
        <v>42</v>
      </c>
      <c r="C647">
        <v>2020</v>
      </c>
      <c r="D647" t="str">
        <f>'2015'!$AE$1</f>
        <v>Sürgősségi betegellátás, oxyológia</v>
      </c>
      <c r="E647" t="s">
        <v>165</v>
      </c>
      <c r="F647">
        <f>'2020'!AD200</f>
        <v>645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5519</v>
      </c>
      <c r="B648" t="s">
        <v>43</v>
      </c>
      <c r="C648">
        <v>2020</v>
      </c>
      <c r="D648" t="str">
        <f>'2015'!$AE$1</f>
        <v>Sürgősségi betegellátás, oxyológia</v>
      </c>
      <c r="E648" t="s">
        <v>165</v>
      </c>
      <c r="F648">
        <f>'2020'!AD201</f>
        <v>-45.2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5520</v>
      </c>
      <c r="B649" t="s">
        <v>44</v>
      </c>
      <c r="C649">
        <v>2020</v>
      </c>
      <c r="D649" t="str">
        <f>'2015'!$AE$1</f>
        <v>Sürgősségi betegellátás, oxyológia</v>
      </c>
      <c r="E649" t="s">
        <v>165</v>
      </c>
      <c r="F649">
        <f>'2020'!AD202</f>
        <v>425.4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5521</v>
      </c>
      <c r="B650" t="s">
        <v>45</v>
      </c>
      <c r="C650">
        <v>2020</v>
      </c>
      <c r="D650" t="str">
        <f>'2015'!$AE$1</f>
        <v>Sürgősségi betegellátás, oxyológia</v>
      </c>
      <c r="E650" t="s">
        <v>165</v>
      </c>
      <c r="F650">
        <f>'2020'!AD203</f>
        <v>-45.1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5522</v>
      </c>
      <c r="B651" t="s">
        <v>46</v>
      </c>
      <c r="C651">
        <v>2020</v>
      </c>
      <c r="D651" t="str">
        <f>'2015'!$AE$1</f>
        <v>Sürgősségi betegellátás, oxyológia</v>
      </c>
      <c r="E651" t="s">
        <v>165</v>
      </c>
      <c r="F651">
        <f>'2020'!AD204</f>
        <v>-45.2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5523</v>
      </c>
      <c r="B652" t="s">
        <v>47</v>
      </c>
      <c r="C652">
        <v>2020</v>
      </c>
      <c r="D652" t="str">
        <f>'2015'!$AE$1</f>
        <v>Sürgősségi betegellátás, oxyológia</v>
      </c>
      <c r="E652" t="s">
        <v>165</v>
      </c>
      <c r="F652">
        <f>'2020'!AD205</f>
        <v>-44.8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5524</v>
      </c>
      <c r="B653" t="s">
        <v>48</v>
      </c>
      <c r="C653">
        <v>2020</v>
      </c>
      <c r="D653" t="str">
        <f>'2015'!$AE$1</f>
        <v>Sürgősségi betegellátás, oxyológia</v>
      </c>
      <c r="E653" t="s">
        <v>165</v>
      </c>
      <c r="F653">
        <f>'2020'!AD206</f>
        <v>-45.1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5525</v>
      </c>
      <c r="B654" t="s">
        <v>49</v>
      </c>
      <c r="C654">
        <v>2020</v>
      </c>
      <c r="D654" t="str">
        <f>'2015'!$AE$1</f>
        <v>Sürgősségi betegellátás, oxyológia</v>
      </c>
      <c r="E654" t="s">
        <v>165</v>
      </c>
      <c r="F654">
        <f>'2020'!AD207</f>
        <v>-45.1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5526</v>
      </c>
      <c r="B655" t="s">
        <v>50</v>
      </c>
      <c r="C655">
        <v>2020</v>
      </c>
      <c r="D655" t="str">
        <f>'2015'!$AE$1</f>
        <v>Sürgősségi betegellátás, oxyológia</v>
      </c>
      <c r="E655" t="s">
        <v>165</v>
      </c>
      <c r="F655">
        <f>'2020'!AD208</f>
        <v>-44.9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5527</v>
      </c>
      <c r="B656" t="s">
        <v>51</v>
      </c>
      <c r="C656">
        <v>2020</v>
      </c>
      <c r="D656" t="str">
        <f>'2015'!$AE$1</f>
        <v>Sürgősségi betegellátás, oxyológia</v>
      </c>
      <c r="E656" t="s">
        <v>165</v>
      </c>
      <c r="F656">
        <f>'2020'!AD209</f>
        <v>9434.2999999999993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5528</v>
      </c>
      <c r="B657" t="s">
        <v>52</v>
      </c>
      <c r="C657">
        <v>2020</v>
      </c>
      <c r="D657" t="str">
        <f>'2015'!$AE$1</f>
        <v>Sürgősségi betegellátás, oxyológia</v>
      </c>
      <c r="E657" t="s">
        <v>165</v>
      </c>
      <c r="F657">
        <f>'2020'!AD210</f>
        <v>-45.8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5529</v>
      </c>
      <c r="B658" t="s">
        <v>53</v>
      </c>
      <c r="C658">
        <v>2020</v>
      </c>
      <c r="D658" t="str">
        <f>'2015'!$AE$1</f>
        <v>Sürgősségi betegellátás, oxyológia</v>
      </c>
      <c r="E658" t="s">
        <v>165</v>
      </c>
      <c r="F658">
        <f>'2020'!AD211</f>
        <v>1935.4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5530</v>
      </c>
      <c r="B659" t="s">
        <v>54</v>
      </c>
      <c r="C659">
        <v>2020</v>
      </c>
      <c r="D659" t="str">
        <f>'2015'!$AE$1</f>
        <v>Sürgősségi betegellátás, oxyológia</v>
      </c>
      <c r="E659" t="s">
        <v>165</v>
      </c>
      <c r="F659">
        <f>'2020'!AD212</f>
        <v>-7069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5531</v>
      </c>
      <c r="B660" t="s">
        <v>55</v>
      </c>
      <c r="C660">
        <v>2020</v>
      </c>
      <c r="D660" t="str">
        <f>'2015'!$AE$1</f>
        <v>Sürgősségi betegellátás, oxyológia</v>
      </c>
      <c r="E660" t="s">
        <v>165</v>
      </c>
      <c r="F660">
        <f>'2020'!AD213</f>
        <v>-45.2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5532</v>
      </c>
      <c r="B661" t="s">
        <v>56</v>
      </c>
      <c r="C661">
        <v>2020</v>
      </c>
      <c r="D661" t="str">
        <f>'2015'!$AE$1</f>
        <v>Sürgősségi betegellátás, oxyológia</v>
      </c>
      <c r="E661" t="s">
        <v>165</v>
      </c>
      <c r="F661">
        <f>'2020'!AD214</f>
        <v>-45.2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5533</v>
      </c>
      <c r="B662" t="s">
        <v>57</v>
      </c>
      <c r="C662">
        <v>2020</v>
      </c>
      <c r="D662" t="str">
        <f>'2015'!$AE$1</f>
        <v>Sürgősségi betegellátás, oxyológia</v>
      </c>
      <c r="E662" t="s">
        <v>165</v>
      </c>
      <c r="F662">
        <f>'2020'!AD215</f>
        <v>-45.2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5534</v>
      </c>
      <c r="B663" t="s">
        <v>58</v>
      </c>
      <c r="C663">
        <v>2020</v>
      </c>
      <c r="D663" t="str">
        <f>'2015'!$AE$1</f>
        <v>Sürgősségi betegellátás, oxyológia</v>
      </c>
      <c r="E663" t="s">
        <v>165</v>
      </c>
      <c r="F663">
        <f>'2020'!AD216</f>
        <v>-45.3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5535</v>
      </c>
      <c r="B664" t="s">
        <v>59</v>
      </c>
      <c r="C664">
        <v>2020</v>
      </c>
      <c r="D664" t="str">
        <f>'2015'!$AE$1</f>
        <v>Sürgősségi betegellátás, oxyológia</v>
      </c>
      <c r="E664" t="s">
        <v>165</v>
      </c>
      <c r="F664">
        <f>'2020'!AD217</f>
        <v>-45.3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5536</v>
      </c>
      <c r="B665" t="s">
        <v>60</v>
      </c>
      <c r="C665">
        <v>2020</v>
      </c>
      <c r="D665" t="str">
        <f>'2015'!$AE$1</f>
        <v>Sürgősségi betegellátás, oxyológia</v>
      </c>
      <c r="E665" t="s">
        <v>165</v>
      </c>
      <c r="F665">
        <f>'2020'!AD218</f>
        <v>-45.3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5537</v>
      </c>
      <c r="B666" t="s">
        <v>61</v>
      </c>
      <c r="C666">
        <v>2020</v>
      </c>
      <c r="D666" t="str">
        <f>'2015'!$AE$1</f>
        <v>Sürgősségi betegellátás, oxyológia</v>
      </c>
      <c r="E666" t="s">
        <v>165</v>
      </c>
      <c r="F666">
        <f>'2020'!AD219</f>
        <v>-45.3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5538</v>
      </c>
      <c r="B667" t="s">
        <v>62</v>
      </c>
      <c r="C667">
        <v>2020</v>
      </c>
      <c r="D667" t="str">
        <f>'2015'!$AE$1</f>
        <v>Sürgősségi betegellátás, oxyológia</v>
      </c>
      <c r="E667" t="s">
        <v>165</v>
      </c>
      <c r="F667">
        <f>'2020'!AD220</f>
        <v>-45.2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5539</v>
      </c>
      <c r="B668" t="s">
        <v>63</v>
      </c>
      <c r="C668">
        <v>2020</v>
      </c>
      <c r="D668" t="str">
        <f>'2015'!$AE$1</f>
        <v>Sürgősségi betegellátás, oxyológia</v>
      </c>
      <c r="E668" t="s">
        <v>165</v>
      </c>
      <c r="F668">
        <f>'2020'!AD221</f>
        <v>-422.6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5540</v>
      </c>
      <c r="B669" t="s">
        <v>31</v>
      </c>
      <c r="C669">
        <v>2020</v>
      </c>
      <c r="D669" t="str">
        <f>'2015'!$AE$1</f>
        <v>Sürgősségi betegellátás, oxyológia</v>
      </c>
      <c r="E669" t="s">
        <v>166</v>
      </c>
      <c r="F669">
        <f>'2020'!AE193</f>
        <v>-0.25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5541</v>
      </c>
      <c r="B670" t="s">
        <v>33</v>
      </c>
      <c r="C670">
        <v>2020</v>
      </c>
      <c r="D670" t="str">
        <f>'2015'!$AE$1</f>
        <v>Sürgősségi betegellátás, oxyológia</v>
      </c>
      <c r="E670" t="s">
        <v>166</v>
      </c>
      <c r="F670">
        <f>'2020'!AE194</f>
        <v>-0.25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5542</v>
      </c>
      <c r="B671" t="s">
        <v>35</v>
      </c>
      <c r="C671">
        <v>2020</v>
      </c>
      <c r="D671" t="str">
        <f>'2015'!$AE$1</f>
        <v>Sürgősségi betegellátás, oxyológia</v>
      </c>
      <c r="E671" t="s">
        <v>166</v>
      </c>
      <c r="F671">
        <f>'2020'!AE195</f>
        <v>7.0000000000000007E-2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5543</v>
      </c>
      <c r="B672" t="s">
        <v>37</v>
      </c>
      <c r="C672">
        <v>2020</v>
      </c>
      <c r="D672" t="str">
        <f>'2015'!$AE$1</f>
        <v>Sürgősségi betegellátás, oxyológia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5544</v>
      </c>
      <c r="B673" t="s">
        <v>38</v>
      </c>
      <c r="C673">
        <v>2020</v>
      </c>
      <c r="D673" t="str">
        <f>'2015'!$AE$1</f>
        <v>Sürgősségi betegellátás, oxyológia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5545</v>
      </c>
      <c r="B674" t="s">
        <v>39</v>
      </c>
      <c r="C674">
        <v>2020</v>
      </c>
      <c r="D674" t="str">
        <f>'2015'!$AE$1</f>
        <v>Sürgősségi betegellátás, oxyológia</v>
      </c>
      <c r="E674" t="s">
        <v>166</v>
      </c>
      <c r="F674">
        <f>'2020'!AE198</f>
        <v>0.03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5546</v>
      </c>
      <c r="B675" t="s">
        <v>41</v>
      </c>
      <c r="C675">
        <v>2020</v>
      </c>
      <c r="D675" t="str">
        <f>'2015'!$AE$1</f>
        <v>Sürgősségi betegellátás, oxyológia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5547</v>
      </c>
      <c r="B676" t="s">
        <v>42</v>
      </c>
      <c r="C676">
        <v>2020</v>
      </c>
      <c r="D676" t="str">
        <f>'2015'!$AE$1</f>
        <v>Sürgősségi betegellátás, oxyológia</v>
      </c>
      <c r="E676" t="s">
        <v>166</v>
      </c>
      <c r="F676">
        <f>'2020'!AE200</f>
        <v>0.06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5548</v>
      </c>
      <c r="B677" t="s">
        <v>43</v>
      </c>
      <c r="C677">
        <v>2020</v>
      </c>
      <c r="D677" t="str">
        <f>'2015'!$AE$1</f>
        <v>Sürgősségi betegellátás, oxyológia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5549</v>
      </c>
      <c r="B678" t="s">
        <v>44</v>
      </c>
      <c r="C678">
        <v>2020</v>
      </c>
      <c r="D678" t="str">
        <f>'2015'!$AE$1</f>
        <v>Sürgősségi betegellátás, oxyológia</v>
      </c>
      <c r="E678" t="s">
        <v>166</v>
      </c>
      <c r="F678">
        <f>'2020'!AE202</f>
        <v>0.04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5550</v>
      </c>
      <c r="B679" t="s">
        <v>45</v>
      </c>
      <c r="C679">
        <v>2020</v>
      </c>
      <c r="D679" t="str">
        <f>'2015'!$AE$1</f>
        <v>Sürgősségi betegellátás, oxyológia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5551</v>
      </c>
      <c r="B680" t="s">
        <v>46</v>
      </c>
      <c r="C680">
        <v>2020</v>
      </c>
      <c r="D680" t="str">
        <f>'2015'!$AE$1</f>
        <v>Sürgősségi betegellátás, oxyológia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5552</v>
      </c>
      <c r="B681" t="s">
        <v>47</v>
      </c>
      <c r="C681">
        <v>2020</v>
      </c>
      <c r="D681" t="str">
        <f>'2015'!$AE$1</f>
        <v>Sürgősségi betegellátás, oxyológia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5553</v>
      </c>
      <c r="B682" t="s">
        <v>48</v>
      </c>
      <c r="C682">
        <v>2020</v>
      </c>
      <c r="D682" t="str">
        <f>'2015'!$AE$1</f>
        <v>Sürgősségi betegellátás, oxyológia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5554</v>
      </c>
      <c r="B683" t="s">
        <v>49</v>
      </c>
      <c r="C683">
        <v>2020</v>
      </c>
      <c r="D683" t="str">
        <f>'2015'!$AE$1</f>
        <v>Sürgősségi betegellátás, oxyológia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5555</v>
      </c>
      <c r="B684" t="s">
        <v>50</v>
      </c>
      <c r="C684">
        <v>2020</v>
      </c>
      <c r="D684" t="str">
        <f>'2015'!$AE$1</f>
        <v>Sürgősségi betegellátás, oxyológia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5556</v>
      </c>
      <c r="B685" t="s">
        <v>51</v>
      </c>
      <c r="C685">
        <v>2020</v>
      </c>
      <c r="D685" t="str">
        <f>'2015'!$AE$1</f>
        <v>Sürgősségi betegellátás, oxyológia</v>
      </c>
      <c r="E685" t="s">
        <v>166</v>
      </c>
      <c r="F685">
        <f>'2020'!AE209</f>
        <v>0.92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5557</v>
      </c>
      <c r="B686" t="s">
        <v>52</v>
      </c>
      <c r="C686">
        <v>2020</v>
      </c>
      <c r="D686" t="str">
        <f>'2015'!$AE$1</f>
        <v>Sürgősségi betegellátás, oxyológia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5558</v>
      </c>
      <c r="B687" t="s">
        <v>53</v>
      </c>
      <c r="C687">
        <v>2020</v>
      </c>
      <c r="D687" t="str">
        <f>'2015'!$AE$1</f>
        <v>Sürgősségi betegellátás, oxyológia</v>
      </c>
      <c r="E687" t="s">
        <v>166</v>
      </c>
      <c r="F687">
        <f>'2020'!AE211</f>
        <v>0.19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5559</v>
      </c>
      <c r="B688" t="s">
        <v>54</v>
      </c>
      <c r="C688">
        <v>2020</v>
      </c>
      <c r="D688" t="str">
        <f>'2015'!$AE$1</f>
        <v>Sürgősségi betegellátás, oxyológia</v>
      </c>
      <c r="E688" t="s">
        <v>166</v>
      </c>
      <c r="F688">
        <f>'2020'!AE212</f>
        <v>-0.7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5560</v>
      </c>
      <c r="B689" t="s">
        <v>55</v>
      </c>
      <c r="C689">
        <v>2020</v>
      </c>
      <c r="D689" t="str">
        <f>'2015'!$AE$1</f>
        <v>Sürgősségi betegellátás, oxyológia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5561</v>
      </c>
      <c r="B690" t="s">
        <v>56</v>
      </c>
      <c r="C690">
        <v>2020</v>
      </c>
      <c r="D690" t="str">
        <f>'2015'!$AE$1</f>
        <v>Sürgősségi betegellátás, oxyológia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5562</v>
      </c>
      <c r="B691" t="s">
        <v>57</v>
      </c>
      <c r="C691">
        <v>2020</v>
      </c>
      <c r="D691" t="str">
        <f>'2015'!$AE$1</f>
        <v>Sürgősségi betegellátás, oxyológia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5563</v>
      </c>
      <c r="B692" t="s">
        <v>58</v>
      </c>
      <c r="C692">
        <v>2020</v>
      </c>
      <c r="D692" t="str">
        <f>'2015'!$AE$1</f>
        <v>Sürgősségi betegellátás, oxyológia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5564</v>
      </c>
      <c r="B693" t="s">
        <v>59</v>
      </c>
      <c r="C693">
        <v>2020</v>
      </c>
      <c r="D693" t="str">
        <f>'2015'!$AE$1</f>
        <v>Sürgősségi betegellátás, oxyológia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5565</v>
      </c>
      <c r="B694" t="s">
        <v>60</v>
      </c>
      <c r="C694">
        <v>2020</v>
      </c>
      <c r="D694" t="str">
        <f>'2015'!$AE$1</f>
        <v>Sürgősségi betegellátás, oxyológia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5566</v>
      </c>
      <c r="B695" t="s">
        <v>61</v>
      </c>
      <c r="C695">
        <v>2020</v>
      </c>
      <c r="D695" t="str">
        <f>'2015'!$AE$1</f>
        <v>Sürgősségi betegellátás, oxyológia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5567</v>
      </c>
      <c r="B696" t="s">
        <v>62</v>
      </c>
      <c r="C696">
        <v>2020</v>
      </c>
      <c r="D696" t="str">
        <f>'2015'!$AE$1</f>
        <v>Sürgősségi betegellátás, oxyológia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5568</v>
      </c>
      <c r="B697" t="s">
        <v>63</v>
      </c>
      <c r="C697">
        <v>2020</v>
      </c>
      <c r="D697" t="str">
        <f>'2015'!$AE$1</f>
        <v>Sürgősségi betegellátás, oxyológia</v>
      </c>
      <c r="E697" t="s">
        <v>166</v>
      </c>
      <c r="F697">
        <f>'2020'!AE221</f>
        <v>-0.04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abSelected="1" topLeftCell="N189" zoomScale="85" zoomScaleNormal="85" workbookViewId="0">
      <selection activeCell="AH195" sqref="AH195"/>
    </sheetView>
  </sheetViews>
  <sheetFormatPr defaultRowHeight="15" x14ac:dyDescent="0.25"/>
  <cols>
    <col min="2" max="2" width="12.5703125" customWidth="1"/>
    <col min="4" max="4" width="12" customWidth="1"/>
    <col min="25" max="25" width="10.5703125" customWidth="1"/>
    <col min="26" max="26" width="10.140625" customWidth="1"/>
    <col min="27" max="27" width="11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Nukleáris medicina (izotóp-diagnosztika és 
-terápia)</v>
      </c>
      <c r="Y1" t="str">
        <f>nyers_adat!Y1</f>
        <v>Fizioterápia</v>
      </c>
      <c r="Z1" t="str">
        <f>nyers_adat!Z1</f>
        <v>Patológia és kórszövettan</v>
      </c>
      <c r="AA1" t="str">
        <f>nyers_adat!AA1</f>
        <v>Ultrahang-diagnosztika és -terápia</v>
      </c>
      <c r="AB1" t="str">
        <f>nyers_adat!AB1</f>
        <v>Tomográfia</v>
      </c>
      <c r="AC1" t="str">
        <f>nyers_adat!AC1</f>
        <v>Röntgen-diagnosztika és -terápia</v>
      </c>
      <c r="AD1" t="str">
        <f>nyers_adat!AD1</f>
        <v>Laboratóriumi diagnosztika</v>
      </c>
      <c r="AE1" t="str">
        <f>nyers_adat!AE1</f>
        <v>Sürgősségi betegellátás, oxyológia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75220</v>
      </c>
      <c r="Y2">
        <f>nyers_adat!Y2</f>
        <v>2377062.0000000009</v>
      </c>
      <c r="Z2">
        <f>nyers_adat!Z2</f>
        <v>377570.00000000006</v>
      </c>
      <c r="AA2">
        <f>nyers_adat!AA2</f>
        <v>631520</v>
      </c>
      <c r="AB2">
        <f>nyers_adat!AB2</f>
        <v>266503.00000000017</v>
      </c>
      <c r="AC2">
        <f>nyers_adat!AC2</f>
        <v>1301911.9999999995</v>
      </c>
      <c r="AD2">
        <f>nyers_adat!AD2</f>
        <v>5634850.0000000009</v>
      </c>
      <c r="AE2">
        <f>nyers_adat!AE2</f>
        <v>236332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75220</v>
      </c>
      <c r="Y3">
        <f>nyers_adat!Y3</f>
        <v>2377062.0000000009</v>
      </c>
      <c r="Z3">
        <f>nyers_adat!Z3</f>
        <v>377570.00000000006</v>
      </c>
      <c r="AA3">
        <f>nyers_adat!AA3</f>
        <v>631520</v>
      </c>
      <c r="AB3">
        <f>nyers_adat!AB3</f>
        <v>266503.00000000017</v>
      </c>
      <c r="AC3">
        <f>nyers_adat!AC3</f>
        <v>1301911.9999999995</v>
      </c>
      <c r="AD3">
        <f>nyers_adat!AD3</f>
        <v>5634850.0000000009</v>
      </c>
      <c r="AE3">
        <f>nyers_adat!AE3</f>
        <v>236332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2780</v>
      </c>
      <c r="Y4">
        <f>nyers_adat!Y4</f>
        <v>283759</v>
      </c>
      <c r="Z4">
        <f>nyers_adat!Z4</f>
        <v>38200</v>
      </c>
      <c r="AA4">
        <f>nyers_adat!AA4</f>
        <v>93169.999999999985</v>
      </c>
      <c r="AB4">
        <f>nyers_adat!AB4</f>
        <v>27226.000000000011</v>
      </c>
      <c r="AC4">
        <f>nyers_adat!AC4</f>
        <v>171945.00000000003</v>
      </c>
      <c r="AD4">
        <f>nyers_adat!AD4</f>
        <v>491099</v>
      </c>
      <c r="AE4">
        <f>nyers_adat!AE4</f>
        <v>76534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6872</v>
      </c>
      <c r="Y5">
        <f>nyers_adat!Y5</f>
        <v>279466</v>
      </c>
      <c r="Z5">
        <f>nyers_adat!Z5</f>
        <v>25865</v>
      </c>
      <c r="AA5">
        <f>nyers_adat!AA5</f>
        <v>50900.000000000007</v>
      </c>
      <c r="AB5">
        <f>nyers_adat!AB5</f>
        <v>12958.000000000002</v>
      </c>
      <c r="AC5">
        <f>nyers_adat!AC5</f>
        <v>116594</v>
      </c>
      <c r="AD5">
        <f>nyers_adat!AD5</f>
        <v>285110</v>
      </c>
      <c r="AE5">
        <f>nyers_adat!AE5</f>
        <v>21054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3849</v>
      </c>
      <c r="Y6">
        <f>nyers_adat!Y6</f>
        <v>249121.99999999997</v>
      </c>
      <c r="Z6">
        <f>nyers_adat!Z6</f>
        <v>28687</v>
      </c>
      <c r="AA6">
        <f>nyers_adat!AA6</f>
        <v>63837</v>
      </c>
      <c r="AB6">
        <f>nyers_adat!AB6</f>
        <v>26771.999999999993</v>
      </c>
      <c r="AC6">
        <f>nyers_adat!AC6</f>
        <v>116375.00000000001</v>
      </c>
      <c r="AD6">
        <f>nyers_adat!AD6</f>
        <v>303367</v>
      </c>
      <c r="AE6">
        <f>nyers_adat!AE6</f>
        <v>27950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13501</v>
      </c>
      <c r="Y7">
        <f>nyers_adat!Y7</f>
        <v>812347</v>
      </c>
      <c r="Z7">
        <f>nyers_adat!Z7</f>
        <v>92752</v>
      </c>
      <c r="AA7">
        <f>nyers_adat!AA7</f>
        <v>207907</v>
      </c>
      <c r="AB7">
        <f>nyers_adat!AB7</f>
        <v>66956</v>
      </c>
      <c r="AC7">
        <f>nyers_adat!AC7</f>
        <v>404914</v>
      </c>
      <c r="AD7">
        <f>nyers_adat!AD7</f>
        <v>1079576</v>
      </c>
      <c r="AE7">
        <f>nyers_adat!AE7</f>
        <v>125538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3790</v>
      </c>
      <c r="Y8">
        <f>nyers_adat!Y8</f>
        <v>279066</v>
      </c>
      <c r="Z8">
        <f>nyers_adat!Z8</f>
        <v>81727</v>
      </c>
      <c r="AA8">
        <f>nyers_adat!AA8</f>
        <v>77344</v>
      </c>
      <c r="AB8">
        <f>nyers_adat!AB8</f>
        <v>38245.000000000007</v>
      </c>
      <c r="AC8">
        <f>nyers_adat!AC8</f>
        <v>174996</v>
      </c>
      <c r="AD8">
        <f>nyers_adat!AD8</f>
        <v>426304</v>
      </c>
      <c r="AE8">
        <f>nyers_adat!AE8</f>
        <v>73743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1191</v>
      </c>
      <c r="Y9">
        <f>nyers_adat!Y9</f>
        <v>126238</v>
      </c>
      <c r="Z9">
        <f>nyers_adat!Z9</f>
        <v>25108</v>
      </c>
      <c r="AA9">
        <f>nyers_adat!AA9</f>
        <v>21640</v>
      </c>
      <c r="AB9">
        <f>nyers_adat!AB9</f>
        <v>19200.000000000004</v>
      </c>
      <c r="AC9">
        <f>nyers_adat!AC9</f>
        <v>74795</v>
      </c>
      <c r="AD9">
        <f>nyers_adat!AD9</f>
        <v>300301</v>
      </c>
      <c r="AE9">
        <f>nyers_adat!AE9</f>
        <v>30228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2405</v>
      </c>
      <c r="Y10">
        <f>nyers_adat!Y10</f>
        <v>315907</v>
      </c>
      <c r="Z10">
        <f>nyers_adat!Z10</f>
        <v>26873</v>
      </c>
      <c r="AA10">
        <f>nyers_adat!AA10</f>
        <v>51036</v>
      </c>
      <c r="AB10">
        <f>nyers_adat!AB10</f>
        <v>22958.000000000004</v>
      </c>
      <c r="AC10">
        <f>nyers_adat!AC10</f>
        <v>91342</v>
      </c>
      <c r="AD10">
        <f>nyers_adat!AD10</f>
        <v>373036</v>
      </c>
      <c r="AE10">
        <f>nyers_adat!AE10</f>
        <v>28105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7386</v>
      </c>
      <c r="Y11">
        <f>nyers_adat!Y11</f>
        <v>721211</v>
      </c>
      <c r="Z11">
        <f>nyers_adat!Z11</f>
        <v>133708</v>
      </c>
      <c r="AA11">
        <f>nyers_adat!AA11</f>
        <v>150020</v>
      </c>
      <c r="AB11">
        <f>nyers_adat!AB11</f>
        <v>80403.000000000015</v>
      </c>
      <c r="AC11">
        <f>nyers_adat!AC11</f>
        <v>341133</v>
      </c>
      <c r="AD11">
        <f>nyers_adat!AD11</f>
        <v>1099641</v>
      </c>
      <c r="AE11">
        <f>nyers_adat!AE11</f>
        <v>132076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4063</v>
      </c>
      <c r="Y12">
        <f>nyers_adat!Y12</f>
        <v>236183.99999999994</v>
      </c>
      <c r="Z12">
        <f>nyers_adat!Z12</f>
        <v>51310.000000000007</v>
      </c>
      <c r="AA12">
        <f>nyers_adat!AA12</f>
        <v>108305.00000000001</v>
      </c>
      <c r="AB12">
        <f>nyers_adat!AB12</f>
        <v>36562</v>
      </c>
      <c r="AC12">
        <f>nyers_adat!AC12</f>
        <v>148241.99999999997</v>
      </c>
      <c r="AD12">
        <f>nyers_adat!AD12</f>
        <v>687087</v>
      </c>
      <c r="AE12">
        <f>nyers_adat!AE12</f>
        <v>31761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2013</v>
      </c>
      <c r="Y13">
        <f>nyers_adat!Y13</f>
        <v>165210.99999999997</v>
      </c>
      <c r="Z13">
        <f>nyers_adat!Z13</f>
        <v>27390</v>
      </c>
      <c r="AA13">
        <f>nyers_adat!AA13</f>
        <v>68370.999999999985</v>
      </c>
      <c r="AB13">
        <f>nyers_adat!AB13</f>
        <v>34014.999999999993</v>
      </c>
      <c r="AC13">
        <f>nyers_adat!AC13</f>
        <v>109454</v>
      </c>
      <c r="AD13">
        <f>nyers_adat!AD13</f>
        <v>426173</v>
      </c>
      <c r="AE13">
        <f>nyers_adat!AE13</f>
        <v>54368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3476</v>
      </c>
      <c r="Y14">
        <f>nyers_adat!Y14</f>
        <v>105977</v>
      </c>
      <c r="Z14">
        <f>nyers_adat!Z14</f>
        <v>20601</v>
      </c>
      <c r="AA14">
        <f>nyers_adat!AA14</f>
        <v>35961</v>
      </c>
      <c r="AB14">
        <f>nyers_adat!AB14</f>
        <v>11708.999999999995</v>
      </c>
      <c r="AC14">
        <f>nyers_adat!AC14</f>
        <v>76679</v>
      </c>
      <c r="AD14">
        <f>nyers_adat!AD14</f>
        <v>275892</v>
      </c>
      <c r="AE14">
        <f>nyers_adat!AE14</f>
        <v>18344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9552</v>
      </c>
      <c r="Y15">
        <f>nyers_adat!Y15</f>
        <v>507371.99999999988</v>
      </c>
      <c r="Z15">
        <f>nyers_adat!Z15</f>
        <v>99301</v>
      </c>
      <c r="AA15">
        <f>nyers_adat!AA15</f>
        <v>212637</v>
      </c>
      <c r="AB15">
        <f>nyers_adat!AB15</f>
        <v>82286</v>
      </c>
      <c r="AC15">
        <f>nyers_adat!AC15</f>
        <v>334375</v>
      </c>
      <c r="AD15">
        <f>nyers_adat!AD15</f>
        <v>1389152</v>
      </c>
      <c r="AE15">
        <f>nyers_adat!AE15</f>
        <v>104473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30439</v>
      </c>
      <c r="Y16">
        <f>nyers_adat!Y16</f>
        <v>2040930</v>
      </c>
      <c r="Z16">
        <f>nyers_adat!Z16</f>
        <v>325761</v>
      </c>
      <c r="AA16">
        <f>nyers_adat!AA16</f>
        <v>570564</v>
      </c>
      <c r="AB16">
        <f>nyers_adat!AB16</f>
        <v>229645</v>
      </c>
      <c r="AC16">
        <f>nyers_adat!AC16</f>
        <v>1080422</v>
      </c>
      <c r="AD16">
        <f>nyers_adat!AD16</f>
        <v>3568369</v>
      </c>
      <c r="AE16">
        <f>nyers_adat!AE16</f>
        <v>362087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4295</v>
      </c>
      <c r="Y17">
        <f>nyers_adat!Y17</f>
        <v>614189.99999999977</v>
      </c>
      <c r="Z17">
        <f>nyers_adat!Z17</f>
        <v>62958</v>
      </c>
      <c r="AA17">
        <f>nyers_adat!AA17</f>
        <v>198499.00000000003</v>
      </c>
      <c r="AB17">
        <f>nyers_adat!AB17</f>
        <v>51216.999999999978</v>
      </c>
      <c r="AC17">
        <f>nyers_adat!AC17</f>
        <v>241375.99999999997</v>
      </c>
      <c r="AD17">
        <f>nyers_adat!AD17</f>
        <v>760183</v>
      </c>
      <c r="AE17">
        <f>nyers_adat!AE17</f>
        <v>35201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2436</v>
      </c>
      <c r="Y18">
        <f>nyers_adat!Y18</f>
        <v>111782</v>
      </c>
      <c r="Z18">
        <f>nyers_adat!Z18</f>
        <v>29343</v>
      </c>
      <c r="AA18">
        <f>nyers_adat!AA18</f>
        <v>48316</v>
      </c>
      <c r="AB18">
        <f>nyers_adat!AB18</f>
        <v>20890.000000000004</v>
      </c>
      <c r="AC18">
        <f>nyers_adat!AC18</f>
        <v>102091</v>
      </c>
      <c r="AD18">
        <f>nyers_adat!AD18</f>
        <v>364409.99999999994</v>
      </c>
      <c r="AE18">
        <f>nyers_adat!AE18</f>
        <v>54935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1562</v>
      </c>
      <c r="Y19">
        <f>nyers_adat!Y19</f>
        <v>107851</v>
      </c>
      <c r="Z19">
        <f>nyers_adat!Z19</f>
        <v>15388</v>
      </c>
      <c r="AA19">
        <f>nyers_adat!AA19</f>
        <v>34425</v>
      </c>
      <c r="AB19">
        <f>nyers_adat!AB19</f>
        <v>8860</v>
      </c>
      <c r="AC19">
        <f>nyers_adat!AC19</f>
        <v>62613</v>
      </c>
      <c r="AD19">
        <f>nyers_adat!AD19</f>
        <v>177633</v>
      </c>
      <c r="AE19">
        <f>nyers_adat!AE19</f>
        <v>30887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8293</v>
      </c>
      <c r="Y20">
        <f>nyers_adat!Y20</f>
        <v>833822.99999999977</v>
      </c>
      <c r="Z20">
        <f>nyers_adat!Z20</f>
        <v>107689</v>
      </c>
      <c r="AA20">
        <f>nyers_adat!AA20</f>
        <v>281240</v>
      </c>
      <c r="AB20">
        <f>nyers_adat!AB20</f>
        <v>80966.999999999985</v>
      </c>
      <c r="AC20">
        <f>nyers_adat!AC20</f>
        <v>406080</v>
      </c>
      <c r="AD20">
        <f>nyers_adat!AD20</f>
        <v>1302226</v>
      </c>
      <c r="AE20">
        <f>nyers_adat!AE20</f>
        <v>121023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7842</v>
      </c>
      <c r="Y21">
        <f>nyers_adat!Y21</f>
        <v>415602.00000000006</v>
      </c>
      <c r="Z21">
        <f>nyers_adat!Z21</f>
        <v>63248.000000000007</v>
      </c>
      <c r="AA21">
        <f>nyers_adat!AA21</f>
        <v>186787.99999999997</v>
      </c>
      <c r="AB21">
        <f>nyers_adat!AB21</f>
        <v>48905</v>
      </c>
      <c r="AC21">
        <f>nyers_adat!AC21</f>
        <v>258037.00000000006</v>
      </c>
      <c r="AD21">
        <f>nyers_adat!AD21</f>
        <v>992020.00000000012</v>
      </c>
      <c r="AE21">
        <f>nyers_adat!AE21</f>
        <v>63666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256</v>
      </c>
      <c r="Y22">
        <f>nyers_adat!Y22</f>
        <v>227791</v>
      </c>
      <c r="Z22">
        <f>nyers_adat!Z22</f>
        <v>26368</v>
      </c>
      <c r="AA22">
        <f>nyers_adat!AA22</f>
        <v>65651</v>
      </c>
      <c r="AB22">
        <f>nyers_adat!AB22</f>
        <v>28485.000000000004</v>
      </c>
      <c r="AC22">
        <f>nyers_adat!AC22</f>
        <v>134369</v>
      </c>
      <c r="AD22">
        <f>nyers_adat!AD22</f>
        <v>543464</v>
      </c>
      <c r="AE22">
        <f>nyers_adat!AE22</f>
        <v>57508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7482</v>
      </c>
      <c r="Y23">
        <f>nyers_adat!Y23</f>
        <v>225453.00000000006</v>
      </c>
      <c r="Z23">
        <f>nyers_adat!Z23</f>
        <v>56250</v>
      </c>
      <c r="AA23">
        <f>nyers_adat!AA23</f>
        <v>115132</v>
      </c>
      <c r="AB23">
        <f>nyers_adat!AB23</f>
        <v>41122.000000000007</v>
      </c>
      <c r="AC23">
        <f>nyers_adat!AC23</f>
        <v>218076</v>
      </c>
      <c r="AD23">
        <f>nyers_adat!AD23</f>
        <v>739801</v>
      </c>
      <c r="AE23">
        <f>nyers_adat!AE23</f>
        <v>66745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15580</v>
      </c>
      <c r="Y24">
        <f>nyers_adat!Y24</f>
        <v>868846</v>
      </c>
      <c r="Z24">
        <f>nyers_adat!Z24</f>
        <v>145866</v>
      </c>
      <c r="AA24">
        <f>nyers_adat!AA24</f>
        <v>367571</v>
      </c>
      <c r="AB24">
        <f>nyers_adat!AB24</f>
        <v>118512</v>
      </c>
      <c r="AC24">
        <f>nyers_adat!AC24</f>
        <v>610482</v>
      </c>
      <c r="AD24">
        <f>nyers_adat!AD24</f>
        <v>2275285</v>
      </c>
      <c r="AE24">
        <f>nyers_adat!AE24</f>
        <v>187919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55330.000000000007</v>
      </c>
      <c r="Y25">
        <f>nyers_adat!Y25</f>
        <v>360500.00000000006</v>
      </c>
      <c r="Z25">
        <f>nyers_adat!Z25</f>
        <v>48335</v>
      </c>
      <c r="AA25">
        <f>nyers_adat!AA25</f>
        <v>91347.999999999985</v>
      </c>
      <c r="AB25">
        <f>nyers_adat!AB25</f>
        <v>27082.000000000018</v>
      </c>
      <c r="AC25">
        <f>nyers_adat!AC25</f>
        <v>212488.00000000003</v>
      </c>
      <c r="AD25">
        <f>nyers_adat!AD25</f>
        <v>697360.99999999988</v>
      </c>
      <c r="AE25">
        <f>nyers_adat!AE25</f>
        <v>78426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4968</v>
      </c>
      <c r="Y26">
        <f>nyers_adat!Y26</f>
        <v>214406.99999999997</v>
      </c>
      <c r="Z26">
        <f>nyers_adat!Z26</f>
        <v>33430</v>
      </c>
      <c r="AA26">
        <f>nyers_adat!AA26</f>
        <v>86121</v>
      </c>
      <c r="AB26">
        <f>nyers_adat!AB26</f>
        <v>28925.999999999993</v>
      </c>
      <c r="AC26">
        <f>nyers_adat!AC26</f>
        <v>136994.99999999994</v>
      </c>
      <c r="AD26">
        <f>nyers_adat!AD26</f>
        <v>458144.00000000012</v>
      </c>
      <c r="AE26">
        <f>nyers_adat!AE26</f>
        <v>59832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20422</v>
      </c>
      <c r="Y27">
        <f>nyers_adat!Y27</f>
        <v>329303.99999999994</v>
      </c>
      <c r="Z27">
        <f>nyers_adat!Z27</f>
        <v>57737</v>
      </c>
      <c r="AA27">
        <f>nyers_adat!AA27</f>
        <v>104089</v>
      </c>
      <c r="AB27">
        <f>nyers_adat!AB27</f>
        <v>41087.000000000015</v>
      </c>
      <c r="AC27">
        <f>nyers_adat!AC27</f>
        <v>153045.00000000003</v>
      </c>
      <c r="AD27">
        <f>nyers_adat!AD27</f>
        <v>861467.00000000012</v>
      </c>
      <c r="AE27">
        <f>nyers_adat!AE27</f>
        <v>64666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80720</v>
      </c>
      <c r="Y28">
        <f>nyers_adat!Y28</f>
        <v>904211</v>
      </c>
      <c r="Z28">
        <f>nyers_adat!Z28</f>
        <v>139502</v>
      </c>
      <c r="AA28">
        <f>nyers_adat!AA28</f>
        <v>281558</v>
      </c>
      <c r="AB28">
        <f>nyers_adat!AB28</f>
        <v>97095.000000000029</v>
      </c>
      <c r="AC28">
        <f>nyers_adat!AC28</f>
        <v>502528</v>
      </c>
      <c r="AD28">
        <f>nyers_adat!AD28</f>
        <v>2016972</v>
      </c>
      <c r="AE28">
        <f>nyers_adat!AE28</f>
        <v>202924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104593</v>
      </c>
      <c r="Y29">
        <f>nyers_adat!Y29</f>
        <v>2606880</v>
      </c>
      <c r="Z29">
        <f>nyers_adat!Z29</f>
        <v>393057</v>
      </c>
      <c r="AA29">
        <f>nyers_adat!AA29</f>
        <v>930369</v>
      </c>
      <c r="AB29">
        <f>nyers_adat!AB29</f>
        <v>296574</v>
      </c>
      <c r="AC29">
        <f>nyers_adat!AC29</f>
        <v>1519090</v>
      </c>
      <c r="AD29">
        <f>nyers_adat!AD29</f>
        <v>5594483</v>
      </c>
      <c r="AE29">
        <f>nyers_adat!AE29</f>
        <v>511866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210252</v>
      </c>
      <c r="Y30">
        <f>nyers_adat!Y30</f>
        <v>7024872.0000000009</v>
      </c>
      <c r="Z30">
        <f>nyers_adat!Z30</f>
        <v>1096388</v>
      </c>
      <c r="AA30">
        <f>nyers_adat!AA30</f>
        <v>2132453</v>
      </c>
      <c r="AB30">
        <f>nyers_adat!AB30</f>
        <v>792722.00000000023</v>
      </c>
      <c r="AC30">
        <f>nyers_adat!AC30</f>
        <v>3901423.9999999995</v>
      </c>
      <c r="AD30">
        <f>nyers_adat!AD30</f>
        <v>14797702</v>
      </c>
      <c r="AE30">
        <f>nyers_adat!AE30</f>
        <v>1110285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2.5210030522168036E-2</v>
      </c>
      <c r="Y32" s="9">
        <f t="shared" si="0"/>
        <v>0.79667383107000556</v>
      </c>
      <c r="Z32" s="9">
        <f>Z2/$D2</f>
        <v>0.12654282403955047</v>
      </c>
      <c r="AA32" s="9">
        <f t="shared" si="0"/>
        <v>0.21165432697898906</v>
      </c>
      <c r="AB32" s="9">
        <f t="shared" si="0"/>
        <v>8.9318648820119015E-2</v>
      </c>
      <c r="AC32" s="9">
        <f t="shared" si="0"/>
        <v>0.43633662931636291</v>
      </c>
      <c r="AD32" s="9">
        <f>AD2/$D2</f>
        <v>1.8885235374612945</v>
      </c>
      <c r="AE32" s="9">
        <f>AE2/$D2</f>
        <v>7.9206819108814358E-2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2.5210030522168036E-2</v>
      </c>
      <c r="Y33" s="9">
        <f t="shared" si="1"/>
        <v>0.79667383107000556</v>
      </c>
      <c r="Z33" s="9">
        <f t="shared" si="1"/>
        <v>0.12654282403955047</v>
      </c>
      <c r="AA33" s="9">
        <f t="shared" si="1"/>
        <v>0.21165432697898906</v>
      </c>
      <c r="AB33" s="9">
        <f t="shared" si="1"/>
        <v>8.9318648820119015E-2</v>
      </c>
      <c r="AC33" s="9">
        <f t="shared" si="1"/>
        <v>0.43633662931636291</v>
      </c>
      <c r="AD33" s="9">
        <f t="shared" si="1"/>
        <v>1.8885235374612945</v>
      </c>
      <c r="AE33" s="9">
        <f t="shared" si="1"/>
        <v>7.9206819108814358E-2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6.6562752154310659E-3</v>
      </c>
      <c r="Y34" s="9">
        <f t="shared" si="2"/>
        <v>0.67941654635090065</v>
      </c>
      <c r="Z34" s="9">
        <f t="shared" si="2"/>
        <v>9.1463925622110323E-2</v>
      </c>
      <c r="AA34" s="9">
        <f t="shared" si="2"/>
        <v>0.22308099346104759</v>
      </c>
      <c r="AB34" s="9">
        <f t="shared" si="2"/>
        <v>6.5188398926376359E-2</v>
      </c>
      <c r="AC34" s="9">
        <f t="shared" si="2"/>
        <v>0.41169541076161681</v>
      </c>
      <c r="AD34" s="9">
        <f t="shared" si="2"/>
        <v>1.1758597489291298</v>
      </c>
      <c r="AE34" s="9">
        <f t="shared" si="2"/>
        <v>0.18324869328697885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2.2974825315101467E-2</v>
      </c>
      <c r="Y35" s="9">
        <f t="shared" si="3"/>
        <v>0.93432516465514359</v>
      </c>
      <c r="Z35" s="9">
        <f t="shared" si="3"/>
        <v>8.6473203838052889E-2</v>
      </c>
      <c r="AA35" s="9">
        <f t="shared" si="3"/>
        <v>0.1701715088094681</v>
      </c>
      <c r="AB35" s="9">
        <f t="shared" si="3"/>
        <v>4.3321854836013515E-2</v>
      </c>
      <c r="AC35" s="9">
        <f t="shared" si="3"/>
        <v>0.38980308247801815</v>
      </c>
      <c r="AD35" s="9">
        <f t="shared" si="3"/>
        <v>0.95319447694827986</v>
      </c>
      <c r="AE35" s="9">
        <f t="shared" si="3"/>
        <v>7.0388820166493934E-2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1.1103514526304857E-2</v>
      </c>
      <c r="Y36" s="9">
        <f t="shared" si="4"/>
        <v>0.71866192408992424</v>
      </c>
      <c r="Z36" s="9">
        <f t="shared" si="4"/>
        <v>8.2755656330503372E-2</v>
      </c>
      <c r="AA36" s="9">
        <f t="shared" si="4"/>
        <v>0.18415563959878492</v>
      </c>
      <c r="AB36" s="9">
        <f>AB6/$D6</f>
        <v>7.723130446823423E-2</v>
      </c>
      <c r="AC36" s="9">
        <f t="shared" si="4"/>
        <v>0.33571616082066197</v>
      </c>
      <c r="AD36" s="9">
        <f t="shared" si="4"/>
        <v>0.87514676313367779</v>
      </c>
      <c r="AE36" s="9">
        <f t="shared" si="4"/>
        <v>8.0629574177765853E-2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1.2695973699652438E-2</v>
      </c>
      <c r="Y37" s="9">
        <f t="shared" si="5"/>
        <v>0.76390905466199244</v>
      </c>
      <c r="Z37" s="9">
        <f t="shared" si="5"/>
        <v>8.7221461565081329E-2</v>
      </c>
      <c r="AA37" s="9">
        <f t="shared" si="5"/>
        <v>0.19551009584279974</v>
      </c>
      <c r="AB37" s="9">
        <f t="shared" si="5"/>
        <v>6.2963603809638446E-2</v>
      </c>
      <c r="AC37" s="9">
        <f t="shared" si="5"/>
        <v>0.38077012774024643</v>
      </c>
      <c r="AD37" s="9">
        <f t="shared" si="5"/>
        <v>1.0152039480613273</v>
      </c>
      <c r="AE37" s="9">
        <f t="shared" si="5"/>
        <v>0.11805252546529649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8.3731370322421006E-3</v>
      </c>
      <c r="Y38" s="9">
        <f t="shared" si="6"/>
        <v>0.61653241663315939</v>
      </c>
      <c r="Z38" s="9">
        <f t="shared" si="6"/>
        <v>0.18055708977151719</v>
      </c>
      <c r="AA38" s="9">
        <f t="shared" si="6"/>
        <v>0.17087385504531213</v>
      </c>
      <c r="AB38" s="9">
        <f t="shared" si="6"/>
        <v>8.4493568812163383E-2</v>
      </c>
      <c r="AC38" s="9">
        <f t="shared" si="6"/>
        <v>0.38661358524913947</v>
      </c>
      <c r="AD38" s="9">
        <f t="shared" si="6"/>
        <v>0.94182105788731829</v>
      </c>
      <c r="AE38" s="9">
        <f t="shared" si="6"/>
        <v>0.16291827022918978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4.6890317602176403E-3</v>
      </c>
      <c r="Y39" s="9">
        <f t="shared" si="7"/>
        <v>0.49700587014807263</v>
      </c>
      <c r="Z39" s="9">
        <f t="shared" si="7"/>
        <v>9.8851561238912269E-2</v>
      </c>
      <c r="AA39" s="9">
        <f t="shared" si="7"/>
        <v>8.5197856667598437E-2</v>
      </c>
      <c r="AB39" s="9">
        <f t="shared" si="7"/>
        <v>7.5591443993433011E-2</v>
      </c>
      <c r="AC39" s="9">
        <f t="shared" si="7"/>
        <v>0.29447198195254276</v>
      </c>
      <c r="AD39" s="9">
        <f t="shared" si="7"/>
        <v>1.1823013657641626</v>
      </c>
      <c r="AE39" s="9">
        <f t="shared" si="7"/>
        <v>0.11900927963716107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8.6732301922175341E-3</v>
      </c>
      <c r="Y40" s="9">
        <f t="shared" si="8"/>
        <v>1.1392657506581558</v>
      </c>
      <c r="Z40" s="9">
        <f t="shared" si="8"/>
        <v>9.6912979191460205E-2</v>
      </c>
      <c r="AA40" s="9">
        <f t="shared" si="8"/>
        <v>0.18405279671102456</v>
      </c>
      <c r="AB40" s="9">
        <f t="shared" si="8"/>
        <v>8.2794186591654953E-2</v>
      </c>
      <c r="AC40" s="9">
        <f t="shared" si="8"/>
        <v>0.32940964333369399</v>
      </c>
      <c r="AD40" s="9">
        <f t="shared" si="8"/>
        <v>1.3452919326337047</v>
      </c>
      <c r="AE40" s="9">
        <f t="shared" si="8"/>
        <v>0.10135598110281654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7.5066697156795491E-3</v>
      </c>
      <c r="Y41" s="9">
        <f t="shared" si="9"/>
        <v>0.73299387656579518</v>
      </c>
      <c r="Z41" s="9">
        <f t="shared" si="9"/>
        <v>0.13589247147902533</v>
      </c>
      <c r="AA41" s="9">
        <f t="shared" si="9"/>
        <v>0.15247097085651853</v>
      </c>
      <c r="AB41" s="9">
        <f t="shared" si="9"/>
        <v>8.1716594252610728E-2</v>
      </c>
      <c r="AC41" s="9">
        <f t="shared" si="9"/>
        <v>0.3467063038341337</v>
      </c>
      <c r="AD41" s="9">
        <f>AD11/$D11</f>
        <v>1.1176065248875677</v>
      </c>
      <c r="AE41" s="9">
        <f t="shared" si="9"/>
        <v>0.13423380847117414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1.0948236371965186E-2</v>
      </c>
      <c r="Y42" s="9">
        <f t="shared" si="10"/>
        <v>0.63642585756244763</v>
      </c>
      <c r="Z42" s="9">
        <f t="shared" si="10"/>
        <v>0.13826089299668565</v>
      </c>
      <c r="AA42" s="9">
        <f t="shared" si="10"/>
        <v>0.2918406941338148</v>
      </c>
      <c r="AB42" s="9">
        <f t="shared" si="10"/>
        <v>9.8520654253455853E-2</v>
      </c>
      <c r="AC42" s="9">
        <f t="shared" si="10"/>
        <v>0.39945568699307477</v>
      </c>
      <c r="AD42" s="9">
        <f t="shared" si="10"/>
        <v>1.8514375791544286</v>
      </c>
      <c r="AE42" s="9">
        <f t="shared" si="10"/>
        <v>8.5583789173021479E-2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6.4501864882531628E-3</v>
      </c>
      <c r="Y43" s="9">
        <f t="shared" si="11"/>
        <v>0.52937991053690658</v>
      </c>
      <c r="Z43" s="9">
        <f t="shared" si="11"/>
        <v>8.7764832545084021E-2</v>
      </c>
      <c r="AA43" s="9">
        <f t="shared" si="11"/>
        <v>0.21907883774881118</v>
      </c>
      <c r="AB43" s="9">
        <f t="shared" si="11"/>
        <v>0.10899309160354262</v>
      </c>
      <c r="AC43" s="9">
        <f t="shared" si="11"/>
        <v>0.35071967803540072</v>
      </c>
      <c r="AD43" s="9">
        <f t="shared" si="11"/>
        <v>1.3655714487125261</v>
      </c>
      <c r="AE43" s="9">
        <f t="shared" si="11"/>
        <v>0.17420950769664578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1.5384887755824658E-2</v>
      </c>
      <c r="Y44" s="9">
        <f t="shared" si="12"/>
        <v>0.46905760923447348</v>
      </c>
      <c r="Z44" s="9">
        <f t="shared" si="12"/>
        <v>9.1180688336520072E-2</v>
      </c>
      <c r="AA44" s="9">
        <f t="shared" si="12"/>
        <v>0.15916454217123432</v>
      </c>
      <c r="AB44" s="9">
        <f t="shared" si="12"/>
        <v>5.1824410452517504E-2</v>
      </c>
      <c r="AC44" s="9">
        <f t="shared" si="12"/>
        <v>0.33938371928333688</v>
      </c>
      <c r="AD44" s="9">
        <f t="shared" si="12"/>
        <v>1.2211068621202466</v>
      </c>
      <c r="AE44" s="9">
        <f t="shared" si="12"/>
        <v>8.1191133772395729E-2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1.0506748209826977E-2</v>
      </c>
      <c r="Y45" s="9">
        <f t="shared" si="13"/>
        <v>0.55808520233629944</v>
      </c>
      <c r="Z45" s="9">
        <f t="shared" si="13"/>
        <v>0.10922640326465961</v>
      </c>
      <c r="AA45" s="9">
        <f t="shared" si="13"/>
        <v>0.23389064270236379</v>
      </c>
      <c r="AB45" s="9">
        <f t="shared" si="13"/>
        <v>9.05107080395543E-2</v>
      </c>
      <c r="AC45" s="9">
        <f t="shared" si="13"/>
        <v>0.36779668474255606</v>
      </c>
      <c r="AD45" s="9">
        <f t="shared" si="13"/>
        <v>1.5280014959356747</v>
      </c>
      <c r="AE45" s="9">
        <f t="shared" si="13"/>
        <v>0.1149153586395785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1.0295748669947839E-2</v>
      </c>
      <c r="Y46" s="9">
        <f t="shared" si="14"/>
        <v>0.69032827402203245</v>
      </c>
      <c r="Z46" s="9">
        <f t="shared" si="14"/>
        <v>0.11018605678474583</v>
      </c>
      <c r="AA46" s="9">
        <f t="shared" si="14"/>
        <v>0.19298871658464861</v>
      </c>
      <c r="AB46" s="9">
        <f t="shared" si="14"/>
        <v>7.7675587348801589E-2</v>
      </c>
      <c r="AC46" s="9">
        <f t="shared" si="14"/>
        <v>0.36544411345584232</v>
      </c>
      <c r="AD46" s="9">
        <f t="shared" si="14"/>
        <v>1.2069723179353167</v>
      </c>
      <c r="AE46" s="9">
        <f t="shared" si="14"/>
        <v>0.12247303619223376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6.4335509306554586E-3</v>
      </c>
      <c r="Y47" s="9">
        <f t="shared" si="15"/>
        <v>0.92000527266572163</v>
      </c>
      <c r="Z47" s="9">
        <f t="shared" si="15"/>
        <v>9.430582060354048E-2</v>
      </c>
      <c r="AA47" s="9">
        <f t="shared" si="15"/>
        <v>0.2973349071441625</v>
      </c>
      <c r="AB47" s="9">
        <f t="shared" si="15"/>
        <v>7.6718784171217802E-2</v>
      </c>
      <c r="AC47" s="9">
        <f t="shared" si="15"/>
        <v>0.36156106855364184</v>
      </c>
      <c r="AD47" s="9">
        <f t="shared" si="15"/>
        <v>1.1386905814012709</v>
      </c>
      <c r="AE47" s="9">
        <f t="shared" si="15"/>
        <v>5.2728155136205539E-2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8.0850724868567793E-3</v>
      </c>
      <c r="Y48" s="9">
        <f t="shared" si="16"/>
        <v>0.37100392969040413</v>
      </c>
      <c r="Z48" s="9">
        <f t="shared" si="16"/>
        <v>9.738927831766768E-2</v>
      </c>
      <c r="AA48" s="9">
        <f t="shared" si="16"/>
        <v>0.16036057564654027</v>
      </c>
      <c r="AB48" s="9">
        <f t="shared" si="16"/>
        <v>6.9333811268652762E-2</v>
      </c>
      <c r="AC48" s="9">
        <f t="shared" si="16"/>
        <v>0.33883954649248582</v>
      </c>
      <c r="AD48" s="9">
        <f t="shared" si="16"/>
        <v>1.2094750677075035</v>
      </c>
      <c r="AE48" s="9">
        <f t="shared" si="16"/>
        <v>0.18232900536349636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7.9725198164585058E-3</v>
      </c>
      <c r="Y49" s="9">
        <f t="shared" si="17"/>
        <v>0.55047646269197592</v>
      </c>
      <c r="Z49" s="9">
        <f t="shared" si="17"/>
        <v>7.8541059497863955E-2</v>
      </c>
      <c r="AA49" s="9">
        <f t="shared" si="17"/>
        <v>0.17570678276669915</v>
      </c>
      <c r="AB49" s="9">
        <f t="shared" si="17"/>
        <v>4.5221847358401006E-2</v>
      </c>
      <c r="AC49" s="9">
        <f t="shared" si="17"/>
        <v>0.31957963077331403</v>
      </c>
      <c r="AD49" s="9">
        <f t="shared" si="17"/>
        <v>0.90664699907616764</v>
      </c>
      <c r="AE49" s="9">
        <f t="shared" si="17"/>
        <v>0.15764866809920225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7.1195977380060149E-3</v>
      </c>
      <c r="Y50" s="9">
        <f t="shared" si="18"/>
        <v>0.7158428005181946</v>
      </c>
      <c r="Z50" s="9">
        <f t="shared" si="18"/>
        <v>9.2451749765842237E-2</v>
      </c>
      <c r="AA50" s="9">
        <f t="shared" si="18"/>
        <v>0.24144648110898487</v>
      </c>
      <c r="AB50" s="9">
        <f t="shared" si="18"/>
        <v>6.9510728331500404E-2</v>
      </c>
      <c r="AC50" s="9">
        <f t="shared" si="18"/>
        <v>0.34862248275045005</v>
      </c>
      <c r="AD50" s="9">
        <f t="shared" si="18"/>
        <v>1.1179700089198867</v>
      </c>
      <c r="AE50" s="9">
        <f t="shared" si="18"/>
        <v>0.10389908079666006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1.4596067511930731E-2</v>
      </c>
      <c r="Y51" s="9">
        <f t="shared" si="19"/>
        <v>0.77354690768852796</v>
      </c>
      <c r="Z51" s="9">
        <f t="shared" si="19"/>
        <v>0.11772150956319752</v>
      </c>
      <c r="AA51" s="9">
        <f t="shared" si="19"/>
        <v>0.34766261902812001</v>
      </c>
      <c r="AB51" s="9">
        <f t="shared" si="19"/>
        <v>9.1025335586709055E-2</v>
      </c>
      <c r="AC51" s="9">
        <f t="shared" si="19"/>
        <v>0.48027613779342909</v>
      </c>
      <c r="AD51" s="9">
        <f t="shared" si="19"/>
        <v>1.8464155691386797</v>
      </c>
      <c r="AE51" s="9">
        <f t="shared" si="19"/>
        <v>0.11849951979272914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6.7386686391311332E-4</v>
      </c>
      <c r="Y52" s="9">
        <f t="shared" si="20"/>
        <v>0.59961252655324992</v>
      </c>
      <c r="Z52" s="9">
        <f t="shared" si="20"/>
        <v>6.9408286983050668E-2</v>
      </c>
      <c r="AA52" s="9">
        <f t="shared" si="20"/>
        <v>0.17281263079203046</v>
      </c>
      <c r="AB52" s="9">
        <f t="shared" si="20"/>
        <v>7.4980850072519672E-2</v>
      </c>
      <c r="AC52" s="9">
        <f t="shared" si="20"/>
        <v>0.3536985024888325</v>
      </c>
      <c r="AD52" s="9">
        <f t="shared" si="20"/>
        <v>1.4305561770690476</v>
      </c>
      <c r="AE52" s="9">
        <f t="shared" si="20"/>
        <v>0.15137787347623172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1.3304715687721501E-2</v>
      </c>
      <c r="Y53" s="9">
        <f t="shared" si="21"/>
        <v>0.40090725286606205</v>
      </c>
      <c r="Z53" s="9">
        <f t="shared" si="21"/>
        <v>0.10002542868675948</v>
      </c>
      <c r="AA53" s="9">
        <f t="shared" si="21"/>
        <v>0.20473115832113764</v>
      </c>
      <c r="AB53" s="9">
        <f t="shared" si="21"/>
        <v>7.3124367617011979E-2</v>
      </c>
      <c r="AC53" s="9">
        <f t="shared" si="21"/>
        <v>0.38778925131188907</v>
      </c>
      <c r="AD53" s="9">
        <f t="shared" si="21"/>
        <v>1.3155362163181039</v>
      </c>
      <c r="AE53" s="9">
        <f t="shared" si="21"/>
        <v>0.11868795089240465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1.0530428070687695E-2</v>
      </c>
      <c r="Y54" s="9">
        <f t="shared" si="22"/>
        <v>0.58724777326731203</v>
      </c>
      <c r="Z54" s="9">
        <f t="shared" si="22"/>
        <v>9.8589949997364007E-2</v>
      </c>
      <c r="AA54" s="9">
        <f t="shared" si="22"/>
        <v>0.24843902287360378</v>
      </c>
      <c r="AB54" s="9">
        <f t="shared" si="22"/>
        <v>8.0101546310227228E-2</v>
      </c>
      <c r="AC54" s="9">
        <f t="shared" si="22"/>
        <v>0.41262110330228274</v>
      </c>
      <c r="AD54" s="9">
        <f t="shared" si="22"/>
        <v>1.5378514141729558</v>
      </c>
      <c r="AE54" s="9">
        <f t="shared" si="22"/>
        <v>0.1270133191665957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0.10771150525514565</v>
      </c>
      <c r="Y55" s="9">
        <f t="shared" si="23"/>
        <v>0.70178922184131598</v>
      </c>
      <c r="Z55" s="9">
        <f t="shared" si="23"/>
        <v>9.4094263627461858E-2</v>
      </c>
      <c r="AA55" s="9">
        <f t="shared" si="23"/>
        <v>0.17782813269559086</v>
      </c>
      <c r="AB55" s="9">
        <f t="shared" si="23"/>
        <v>5.2720820266037527E-2</v>
      </c>
      <c r="AC55" s="9">
        <f t="shared" si="23"/>
        <v>0.41365267176315546</v>
      </c>
      <c r="AD55" s="9">
        <f t="shared" si="23"/>
        <v>1.357560148495095</v>
      </c>
      <c r="AE55" s="9">
        <f t="shared" si="23"/>
        <v>0.15267273651075461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1.414788066570221E-2</v>
      </c>
      <c r="Y56" s="9">
        <f t="shared" si="24"/>
        <v>0.61058869764315893</v>
      </c>
      <c r="Z56" s="9">
        <f t="shared" si="24"/>
        <v>9.5202023078587952E-2</v>
      </c>
      <c r="AA56" s="9">
        <f t="shared" si="24"/>
        <v>0.24525556175743563</v>
      </c>
      <c r="AB56" s="9">
        <f t="shared" si="24"/>
        <v>8.2375522571679155E-2</v>
      </c>
      <c r="AC56" s="9">
        <f t="shared" si="24"/>
        <v>0.39013464408169757</v>
      </c>
      <c r="AD56" s="9">
        <f t="shared" si="24"/>
        <v>1.3047034298928091</v>
      </c>
      <c r="AE56" s="9">
        <f t="shared" si="24"/>
        <v>0.17038969323476141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5.0275107396511615E-2</v>
      </c>
      <c r="Y57" s="9">
        <f t="shared" si="25"/>
        <v>0.81068426041038377</v>
      </c>
      <c r="Z57" s="9">
        <f t="shared" si="25"/>
        <v>0.14213759062542311</v>
      </c>
      <c r="AA57" s="9">
        <f t="shared" si="25"/>
        <v>0.25624746125724696</v>
      </c>
      <c r="AB57" s="9">
        <f t="shared" si="25"/>
        <v>0.10114843490355858</v>
      </c>
      <c r="AC57" s="9">
        <f t="shared" si="25"/>
        <v>0.37676788813530121</v>
      </c>
      <c r="AD57" s="9">
        <f t="shared" si="25"/>
        <v>2.1207690698046555</v>
      </c>
      <c r="AE57" s="9">
        <f t="shared" si="25"/>
        <v>0.1591954801147204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6.3507049345417926E-2</v>
      </c>
      <c r="Y58" s="9">
        <f t="shared" si="26"/>
        <v>0.7113946059919436</v>
      </c>
      <c r="Z58" s="9">
        <f t="shared" si="26"/>
        <v>0.10975421701913393</v>
      </c>
      <c r="AA58" s="9">
        <f t="shared" si="26"/>
        <v>0.22151781218529709</v>
      </c>
      <c r="AB58" s="9">
        <f t="shared" si="26"/>
        <v>7.6390200151057422E-2</v>
      </c>
      <c r="AC58" s="9">
        <f t="shared" si="26"/>
        <v>0.39536757301107756</v>
      </c>
      <c r="AD58" s="9">
        <f t="shared" si="26"/>
        <v>1.5868674471299093</v>
      </c>
      <c r="AE58" s="9">
        <f t="shared" si="26"/>
        <v>0.15965193856998994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2.6713405484787536E-2</v>
      </c>
      <c r="Y59" s="9">
        <f t="shared" si="27"/>
        <v>0.66580595728378511</v>
      </c>
      <c r="Z59" s="9">
        <f t="shared" si="27"/>
        <v>0.10038808543242984</v>
      </c>
      <c r="AA59" s="9">
        <f t="shared" si="27"/>
        <v>0.23761938511636815</v>
      </c>
      <c r="AB59" s="9">
        <f>AB29/$D29</f>
        <v>7.574600134086773E-2</v>
      </c>
      <c r="AC59" s="9">
        <f t="shared" si="27"/>
        <v>0.38798071704498294</v>
      </c>
      <c r="AD59" s="9">
        <f t="shared" si="27"/>
        <v>1.4288498547393289</v>
      </c>
      <c r="AE59" s="9">
        <f t="shared" si="27"/>
        <v>0.13073230533473806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2.1333314934264082E-2</v>
      </c>
      <c r="Y60" s="9">
        <f t="shared" si="28"/>
        <v>0.71278183679058282</v>
      </c>
      <c r="Z60" s="9">
        <f t="shared" si="28"/>
        <v>0.11124550774379283</v>
      </c>
      <c r="AA60" s="9">
        <f t="shared" si="28"/>
        <v>0.21637031481991251</v>
      </c>
      <c r="AB60" s="9">
        <f t="shared" si="28"/>
        <v>8.0433898756348085E-2</v>
      </c>
      <c r="AC60" s="9">
        <f t="shared" si="28"/>
        <v>0.39585976297060815</v>
      </c>
      <c r="AD60" s="9">
        <f t="shared" si="28"/>
        <v>1.5014555726908161</v>
      </c>
      <c r="AE60" s="9">
        <f>AE30/$D30</f>
        <v>0.11265557317785037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5</v>
      </c>
      <c r="Y63">
        <f t="shared" si="29"/>
        <v>5</v>
      </c>
      <c r="Z63">
        <f t="shared" si="29"/>
        <v>5</v>
      </c>
      <c r="AA63">
        <f t="shared" si="29"/>
        <v>14</v>
      </c>
      <c r="AB63">
        <f t="shared" si="29"/>
        <v>6</v>
      </c>
      <c r="AC63">
        <f>RANK(AC32,AC$32:AC$60,AC$61)</f>
        <v>2</v>
      </c>
      <c r="AD63">
        <f>RANK(AD32,AD$32:AD$60,AD$61)</f>
        <v>2</v>
      </c>
      <c r="AE63" s="10">
        <f>(AE32*$AF$62)+$AF$63</f>
        <v>1007920.6819108814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5</v>
      </c>
      <c r="Y64">
        <f t="shared" si="30"/>
        <v>5</v>
      </c>
      <c r="Z64">
        <f t="shared" si="30"/>
        <v>5</v>
      </c>
      <c r="AA64">
        <f t="shared" si="30"/>
        <v>14</v>
      </c>
      <c r="AB64">
        <f t="shared" si="30"/>
        <v>6</v>
      </c>
      <c r="AC64">
        <f t="shared" si="30"/>
        <v>2</v>
      </c>
      <c r="AD64">
        <f t="shared" si="30"/>
        <v>2</v>
      </c>
      <c r="AE64" s="10">
        <f t="shared" ref="AE64:AE90" si="31">(AE33*$AF$62)+$AF$63</f>
        <v>1007920.6819108814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25</v>
      </c>
      <c r="Y65">
        <f t="shared" si="32"/>
        <v>16</v>
      </c>
      <c r="Z65">
        <f t="shared" si="32"/>
        <v>22</v>
      </c>
      <c r="AA65">
        <f t="shared" si="32"/>
        <v>10</v>
      </c>
      <c r="AB65">
        <f t="shared" si="32"/>
        <v>24</v>
      </c>
      <c r="AC65">
        <f>RANK(AC34,AC$32:AC$60,AC$61)</f>
        <v>6</v>
      </c>
      <c r="AD65">
        <f t="shared" si="32"/>
        <v>21</v>
      </c>
      <c r="AE65" s="10">
        <f>(AE34*$AF$62)+$AF$63</f>
        <v>1018324.8693286979</v>
      </c>
    </row>
    <row r="66" spans="5:31" x14ac:dyDescent="0.25">
      <c r="E66">
        <f t="shared" ref="E66:AB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7</v>
      </c>
      <c r="Y66">
        <f t="shared" si="33"/>
        <v>2</v>
      </c>
      <c r="Z66">
        <f t="shared" si="33"/>
        <v>26</v>
      </c>
      <c r="AA66">
        <f t="shared" si="33"/>
        <v>25</v>
      </c>
      <c r="AB66">
        <f t="shared" si="33"/>
        <v>29</v>
      </c>
      <c r="AC66">
        <f>RANK(AC35,AC$32:AC$60,AC$61)</f>
        <v>11</v>
      </c>
      <c r="AD66">
        <f>RANK(AD35,AD$32:AD$60,AD$61)</f>
        <v>26</v>
      </c>
      <c r="AE66" s="10">
        <f t="shared" si="31"/>
        <v>1007038.8820166494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14</v>
      </c>
      <c r="Y67">
        <f t="shared" si="34"/>
        <v>10</v>
      </c>
      <c r="Z67">
        <f t="shared" si="34"/>
        <v>27</v>
      </c>
      <c r="AA67">
        <f t="shared" si="34"/>
        <v>19</v>
      </c>
      <c r="AB67">
        <f t="shared" si="34"/>
        <v>15</v>
      </c>
      <c r="AC67">
        <f t="shared" si="34"/>
        <v>26</v>
      </c>
      <c r="AD67">
        <f t="shared" si="34"/>
        <v>29</v>
      </c>
      <c r="AE67" s="10">
        <f t="shared" si="31"/>
        <v>1008062.9574177766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13</v>
      </c>
      <c r="Y68">
        <f t="shared" si="35"/>
        <v>8</v>
      </c>
      <c r="Z68">
        <f t="shared" si="35"/>
        <v>25</v>
      </c>
      <c r="AA68">
        <f t="shared" si="35"/>
        <v>17</v>
      </c>
      <c r="AB68">
        <f t="shared" si="35"/>
        <v>25</v>
      </c>
      <c r="AC68">
        <f t="shared" si="35"/>
        <v>15</v>
      </c>
      <c r="AD68">
        <f t="shared" si="35"/>
        <v>25</v>
      </c>
      <c r="AE68" s="10">
        <f t="shared" si="31"/>
        <v>1011805.2525465296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20</v>
      </c>
      <c r="Y69">
        <f t="shared" si="36"/>
        <v>19</v>
      </c>
      <c r="Z69">
        <f t="shared" si="36"/>
        <v>1</v>
      </c>
      <c r="AA69">
        <f t="shared" si="36"/>
        <v>24</v>
      </c>
      <c r="AB69">
        <f t="shared" si="36"/>
        <v>8</v>
      </c>
      <c r="AC69">
        <f t="shared" si="36"/>
        <v>14</v>
      </c>
      <c r="AD69">
        <f t="shared" si="36"/>
        <v>27</v>
      </c>
      <c r="AE69" s="10">
        <f t="shared" si="31"/>
        <v>1016291.827022919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28</v>
      </c>
      <c r="Y70">
        <f t="shared" si="37"/>
        <v>26</v>
      </c>
      <c r="Z70">
        <f t="shared" si="37"/>
        <v>14</v>
      </c>
      <c r="AA70">
        <f t="shared" si="37"/>
        <v>29</v>
      </c>
      <c r="AB70">
        <f t="shared" si="37"/>
        <v>19</v>
      </c>
      <c r="AC70">
        <f t="shared" si="37"/>
        <v>29</v>
      </c>
      <c r="AD70">
        <f t="shared" si="37"/>
        <v>20</v>
      </c>
      <c r="AE70" s="10">
        <f t="shared" si="31"/>
        <v>1011900.9279637161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19</v>
      </c>
      <c r="Y71">
        <f t="shared" si="38"/>
        <v>1</v>
      </c>
      <c r="Z71">
        <f t="shared" si="38"/>
        <v>17</v>
      </c>
      <c r="AA71">
        <f t="shared" si="38"/>
        <v>20</v>
      </c>
      <c r="AB71">
        <f t="shared" si="38"/>
        <v>9</v>
      </c>
      <c r="AC71">
        <f t="shared" si="38"/>
        <v>27</v>
      </c>
      <c r="AD71">
        <f t="shared" si="38"/>
        <v>14</v>
      </c>
      <c r="AE71" s="10">
        <f t="shared" si="31"/>
        <v>1010135.5981102816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23</v>
      </c>
      <c r="Y72">
        <f t="shared" si="39"/>
        <v>9</v>
      </c>
      <c r="Z72">
        <f t="shared" si="39"/>
        <v>4</v>
      </c>
      <c r="AA72">
        <f t="shared" si="39"/>
        <v>28</v>
      </c>
      <c r="AB72">
        <f t="shared" si="39"/>
        <v>11</v>
      </c>
      <c r="AC72">
        <f t="shared" si="39"/>
        <v>23</v>
      </c>
      <c r="AD72">
        <f t="shared" si="39"/>
        <v>24</v>
      </c>
      <c r="AE72" s="10">
        <f t="shared" si="31"/>
        <v>1013423.3808471174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15</v>
      </c>
      <c r="Y73">
        <f t="shared" si="40"/>
        <v>18</v>
      </c>
      <c r="Z73">
        <f t="shared" si="40"/>
        <v>3</v>
      </c>
      <c r="AA73">
        <f t="shared" si="40"/>
        <v>3</v>
      </c>
      <c r="AB73">
        <f t="shared" si="40"/>
        <v>3</v>
      </c>
      <c r="AC73">
        <f t="shared" si="40"/>
        <v>7</v>
      </c>
      <c r="AD73">
        <f t="shared" si="40"/>
        <v>4</v>
      </c>
      <c r="AE73" s="10">
        <f t="shared" si="31"/>
        <v>1008558.3789173021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26</v>
      </c>
      <c r="Y74">
        <f t="shared" si="41"/>
        <v>25</v>
      </c>
      <c r="Z74">
        <f t="shared" si="41"/>
        <v>24</v>
      </c>
      <c r="AA74">
        <f t="shared" si="41"/>
        <v>12</v>
      </c>
      <c r="AB74">
        <f t="shared" si="41"/>
        <v>1</v>
      </c>
      <c r="AC74">
        <f t="shared" si="41"/>
        <v>21</v>
      </c>
      <c r="AD74">
        <f t="shared" si="41"/>
        <v>12</v>
      </c>
      <c r="AE74" s="10">
        <f t="shared" si="31"/>
        <v>1017420.9507696646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9</v>
      </c>
      <c r="Y75">
        <f t="shared" si="42"/>
        <v>27</v>
      </c>
      <c r="Z75">
        <f t="shared" si="42"/>
        <v>23</v>
      </c>
      <c r="AA75">
        <f t="shared" si="42"/>
        <v>27</v>
      </c>
      <c r="AB75">
        <f t="shared" si="42"/>
        <v>27</v>
      </c>
      <c r="AC75">
        <f t="shared" si="42"/>
        <v>24</v>
      </c>
      <c r="AD75">
        <f t="shared" si="42"/>
        <v>17</v>
      </c>
      <c r="AE75" s="10">
        <f t="shared" si="31"/>
        <v>1008119.1133772396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17</v>
      </c>
      <c r="Y76">
        <f t="shared" si="43"/>
        <v>23</v>
      </c>
      <c r="Z76">
        <f t="shared" si="43"/>
        <v>11</v>
      </c>
      <c r="AA76">
        <f t="shared" si="43"/>
        <v>9</v>
      </c>
      <c r="AB76">
        <f t="shared" si="43"/>
        <v>5</v>
      </c>
      <c r="AC76">
        <f t="shared" si="43"/>
        <v>17</v>
      </c>
      <c r="AD76">
        <f t="shared" si="43"/>
        <v>8</v>
      </c>
      <c r="AE76" s="10">
        <f t="shared" si="31"/>
        <v>1011491.5358639578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18</v>
      </c>
      <c r="Y77">
        <f t="shared" si="44"/>
        <v>15</v>
      </c>
      <c r="Z77">
        <f t="shared" si="44"/>
        <v>9</v>
      </c>
      <c r="AA77">
        <f t="shared" si="44"/>
        <v>18</v>
      </c>
      <c r="AB77">
        <f t="shared" si="44"/>
        <v>14</v>
      </c>
      <c r="AC77">
        <f t="shared" si="44"/>
        <v>18</v>
      </c>
      <c r="AD77">
        <f t="shared" si="44"/>
        <v>19</v>
      </c>
      <c r="AE77" s="10">
        <f t="shared" si="31"/>
        <v>1012247.3036192234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27</v>
      </c>
      <c r="Y78">
        <f t="shared" si="45"/>
        <v>3</v>
      </c>
      <c r="Z78">
        <f t="shared" si="45"/>
        <v>19</v>
      </c>
      <c r="AA78">
        <f t="shared" si="45"/>
        <v>2</v>
      </c>
      <c r="AB78">
        <f t="shared" si="45"/>
        <v>16</v>
      </c>
      <c r="AC78">
        <f t="shared" si="45"/>
        <v>19</v>
      </c>
      <c r="AD78">
        <f t="shared" si="45"/>
        <v>22</v>
      </c>
      <c r="AE78" s="10">
        <f t="shared" si="31"/>
        <v>1005272.8155136205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21</v>
      </c>
      <c r="Y79">
        <f t="shared" si="46"/>
        <v>29</v>
      </c>
      <c r="Z79">
        <f t="shared" si="46"/>
        <v>16</v>
      </c>
      <c r="AA79">
        <f t="shared" si="46"/>
        <v>26</v>
      </c>
      <c r="AB79">
        <f t="shared" si="46"/>
        <v>23</v>
      </c>
      <c r="AC79">
        <f t="shared" si="46"/>
        <v>25</v>
      </c>
      <c r="AD79">
        <f t="shared" si="46"/>
        <v>18</v>
      </c>
      <c r="AE79" s="10">
        <f t="shared" si="31"/>
        <v>1018232.9005363496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22</v>
      </c>
      <c r="Y80">
        <f t="shared" si="47"/>
        <v>24</v>
      </c>
      <c r="Z80">
        <f t="shared" si="47"/>
        <v>28</v>
      </c>
      <c r="AA80">
        <f t="shared" si="47"/>
        <v>22</v>
      </c>
      <c r="AB80">
        <f t="shared" si="47"/>
        <v>28</v>
      </c>
      <c r="AC80">
        <f t="shared" si="47"/>
        <v>28</v>
      </c>
      <c r="AD80">
        <f t="shared" si="47"/>
        <v>28</v>
      </c>
      <c r="AE80" s="10">
        <f t="shared" si="31"/>
        <v>1015764.8668099202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24</v>
      </c>
      <c r="Y81">
        <f t="shared" si="48"/>
        <v>11</v>
      </c>
      <c r="Z81">
        <f t="shared" si="48"/>
        <v>21</v>
      </c>
      <c r="AA81">
        <f t="shared" si="48"/>
        <v>7</v>
      </c>
      <c r="AB81">
        <f t="shared" si="48"/>
        <v>22</v>
      </c>
      <c r="AC81">
        <f t="shared" si="48"/>
        <v>22</v>
      </c>
      <c r="AD81">
        <f t="shared" si="48"/>
        <v>23</v>
      </c>
      <c r="AE81" s="10">
        <f t="shared" si="31"/>
        <v>1010389.908079666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10</v>
      </c>
      <c r="Y82">
        <f t="shared" si="49"/>
        <v>7</v>
      </c>
      <c r="Z82">
        <f t="shared" si="49"/>
        <v>7</v>
      </c>
      <c r="AA82">
        <f t="shared" si="49"/>
        <v>1</v>
      </c>
      <c r="AB82">
        <f t="shared" si="49"/>
        <v>4</v>
      </c>
      <c r="AC82">
        <f t="shared" si="49"/>
        <v>1</v>
      </c>
      <c r="AD82">
        <f t="shared" si="49"/>
        <v>5</v>
      </c>
      <c r="AE82" s="10">
        <f t="shared" si="31"/>
        <v>1011849.9519792729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29</v>
      </c>
      <c r="Y83">
        <f t="shared" si="50"/>
        <v>21</v>
      </c>
      <c r="Z83">
        <f t="shared" si="50"/>
        <v>29</v>
      </c>
      <c r="AA83">
        <f t="shared" si="50"/>
        <v>23</v>
      </c>
      <c r="AB83">
        <f t="shared" si="50"/>
        <v>20</v>
      </c>
      <c r="AC83">
        <f t="shared" si="50"/>
        <v>20</v>
      </c>
      <c r="AD83">
        <f t="shared" si="50"/>
        <v>10</v>
      </c>
      <c r="AE83" s="10">
        <f t="shared" si="31"/>
        <v>1015137.7873476231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12</v>
      </c>
      <c r="Y84">
        <f t="shared" si="51"/>
        <v>28</v>
      </c>
      <c r="Z84">
        <f t="shared" si="51"/>
        <v>13</v>
      </c>
      <c r="AA84">
        <f t="shared" si="51"/>
        <v>16</v>
      </c>
      <c r="AB84">
        <f t="shared" si="51"/>
        <v>21</v>
      </c>
      <c r="AC84">
        <f t="shared" si="51"/>
        <v>13</v>
      </c>
      <c r="AD84">
        <f t="shared" si="51"/>
        <v>15</v>
      </c>
      <c r="AE84" s="10">
        <f t="shared" si="31"/>
        <v>1011868.7950892404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16</v>
      </c>
      <c r="Y85">
        <f t="shared" si="52"/>
        <v>22</v>
      </c>
      <c r="Z85">
        <f t="shared" si="52"/>
        <v>15</v>
      </c>
      <c r="AA85">
        <f t="shared" si="52"/>
        <v>5</v>
      </c>
      <c r="AB85">
        <f t="shared" si="52"/>
        <v>13</v>
      </c>
      <c r="AC85">
        <f t="shared" si="52"/>
        <v>5</v>
      </c>
      <c r="AD85">
        <f t="shared" si="52"/>
        <v>7</v>
      </c>
      <c r="AE85" s="10">
        <f t="shared" si="31"/>
        <v>1012701.3319166596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1</v>
      </c>
      <c r="Y86">
        <f t="shared" si="53"/>
        <v>14</v>
      </c>
      <c r="Z86">
        <f t="shared" si="53"/>
        <v>20</v>
      </c>
      <c r="AA86">
        <f t="shared" si="53"/>
        <v>21</v>
      </c>
      <c r="AB86">
        <f t="shared" si="53"/>
        <v>26</v>
      </c>
      <c r="AC86">
        <f t="shared" si="53"/>
        <v>4</v>
      </c>
      <c r="AD86">
        <f t="shared" si="53"/>
        <v>13</v>
      </c>
      <c r="AE86" s="10">
        <f t="shared" si="31"/>
        <v>1015267.2736510754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11</v>
      </c>
      <c r="Y87">
        <f t="shared" si="54"/>
        <v>20</v>
      </c>
      <c r="Z87">
        <f t="shared" si="54"/>
        <v>18</v>
      </c>
      <c r="AA87">
        <f t="shared" si="54"/>
        <v>6</v>
      </c>
      <c r="AB87">
        <f t="shared" si="54"/>
        <v>10</v>
      </c>
      <c r="AC87">
        <f t="shared" si="54"/>
        <v>10</v>
      </c>
      <c r="AD87">
        <f t="shared" si="54"/>
        <v>16</v>
      </c>
      <c r="AE87" s="10">
        <f t="shared" si="31"/>
        <v>1017038.9693234762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3</v>
      </c>
      <c r="Y88">
        <f t="shared" si="55"/>
        <v>4</v>
      </c>
      <c r="Z88">
        <f t="shared" si="55"/>
        <v>2</v>
      </c>
      <c r="AA88">
        <f t="shared" si="55"/>
        <v>4</v>
      </c>
      <c r="AB88">
        <f t="shared" si="55"/>
        <v>2</v>
      </c>
      <c r="AC88">
        <f t="shared" si="55"/>
        <v>16</v>
      </c>
      <c r="AD88">
        <f t="shared" si="55"/>
        <v>1</v>
      </c>
      <c r="AE88" s="10">
        <f t="shared" si="31"/>
        <v>1015919.548011472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2</v>
      </c>
      <c r="Y89">
        <f t="shared" si="56"/>
        <v>13</v>
      </c>
      <c r="Z89">
        <f t="shared" si="56"/>
        <v>10</v>
      </c>
      <c r="AA89">
        <f t="shared" si="56"/>
        <v>11</v>
      </c>
      <c r="AB89">
        <f t="shared" si="56"/>
        <v>17</v>
      </c>
      <c r="AC89">
        <f t="shared" si="56"/>
        <v>9</v>
      </c>
      <c r="AD89">
        <f t="shared" si="56"/>
        <v>6</v>
      </c>
      <c r="AE89" s="10">
        <f t="shared" si="31"/>
        <v>1015965.193856999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4</v>
      </c>
      <c r="Y90">
        <f t="shared" si="57"/>
        <v>17</v>
      </c>
      <c r="Z90">
        <f t="shared" si="57"/>
        <v>12</v>
      </c>
      <c r="AA90">
        <f t="shared" si="57"/>
        <v>8</v>
      </c>
      <c r="AB90">
        <f t="shared" si="57"/>
        <v>18</v>
      </c>
      <c r="AC90">
        <f t="shared" si="57"/>
        <v>12</v>
      </c>
      <c r="AD90">
        <f t="shared" si="57"/>
        <v>11</v>
      </c>
      <c r="AE90" s="10">
        <f t="shared" si="31"/>
        <v>1013073.2305334738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8</v>
      </c>
      <c r="Y91">
        <f t="shared" si="58"/>
        <v>12</v>
      </c>
      <c r="Z91">
        <f t="shared" si="58"/>
        <v>8</v>
      </c>
      <c r="AA91">
        <f t="shared" si="58"/>
        <v>13</v>
      </c>
      <c r="AB91">
        <f t="shared" si="58"/>
        <v>12</v>
      </c>
      <c r="AC91">
        <f t="shared" si="58"/>
        <v>8</v>
      </c>
      <c r="AD91">
        <f>RANK(AD60,AD$32:AD$60,AD$61)</f>
        <v>9</v>
      </c>
      <c r="AE91" s="10">
        <f>(AE60*$AF$62)+$AF$63</f>
        <v>1011265.557317785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1086227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5</v>
      </c>
      <c r="V100" s="16">
        <v>5</v>
      </c>
      <c r="W100" s="16">
        <v>5</v>
      </c>
      <c r="X100" s="16">
        <v>14</v>
      </c>
      <c r="Y100" s="16">
        <v>6</v>
      </c>
      <c r="Z100" s="16">
        <v>2</v>
      </c>
      <c r="AA100" s="16">
        <v>2</v>
      </c>
      <c r="AB100" s="16">
        <v>1007921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5</v>
      </c>
      <c r="V101" s="16">
        <v>5</v>
      </c>
      <c r="W101" s="16">
        <v>5</v>
      </c>
      <c r="X101" s="16">
        <v>14</v>
      </c>
      <c r="Y101" s="16">
        <v>6</v>
      </c>
      <c r="Z101" s="16">
        <v>2</v>
      </c>
      <c r="AA101" s="16">
        <v>2</v>
      </c>
      <c r="AB101" s="16">
        <v>1007921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25</v>
      </c>
      <c r="V102" s="16">
        <v>16</v>
      </c>
      <c r="W102" s="16">
        <v>22</v>
      </c>
      <c r="X102" s="16">
        <v>10</v>
      </c>
      <c r="Y102" s="16">
        <v>24</v>
      </c>
      <c r="Z102" s="16">
        <v>6</v>
      </c>
      <c r="AA102" s="16">
        <v>21</v>
      </c>
      <c r="AB102" s="16">
        <v>1018325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7</v>
      </c>
      <c r="V103" s="16">
        <v>2</v>
      </c>
      <c r="W103" s="16">
        <v>26</v>
      </c>
      <c r="X103" s="16">
        <v>25</v>
      </c>
      <c r="Y103" s="16">
        <v>29</v>
      </c>
      <c r="Z103" s="16">
        <v>11</v>
      </c>
      <c r="AA103" s="16">
        <v>26</v>
      </c>
      <c r="AB103" s="16">
        <v>1007039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14</v>
      </c>
      <c r="V104" s="16">
        <v>10</v>
      </c>
      <c r="W104" s="16">
        <v>27</v>
      </c>
      <c r="X104" s="16">
        <v>19</v>
      </c>
      <c r="Y104" s="16">
        <v>15</v>
      </c>
      <c r="Z104" s="16">
        <v>26</v>
      </c>
      <c r="AA104" s="16">
        <v>29</v>
      </c>
      <c r="AB104" s="16">
        <v>1008063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13</v>
      </c>
      <c r="V105" s="16">
        <v>8</v>
      </c>
      <c r="W105" s="16">
        <v>25</v>
      </c>
      <c r="X105" s="16">
        <v>17</v>
      </c>
      <c r="Y105" s="16">
        <v>25</v>
      </c>
      <c r="Z105" s="16">
        <v>15</v>
      </c>
      <c r="AA105" s="16">
        <v>25</v>
      </c>
      <c r="AB105" s="16">
        <v>1011805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20</v>
      </c>
      <c r="V106" s="16">
        <v>19</v>
      </c>
      <c r="W106" s="16">
        <v>1</v>
      </c>
      <c r="X106" s="16">
        <v>24</v>
      </c>
      <c r="Y106" s="16">
        <v>8</v>
      </c>
      <c r="Z106" s="16">
        <v>14</v>
      </c>
      <c r="AA106" s="16">
        <v>27</v>
      </c>
      <c r="AB106" s="16">
        <v>1016292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28</v>
      </c>
      <c r="V107" s="16">
        <v>26</v>
      </c>
      <c r="W107" s="16">
        <v>14</v>
      </c>
      <c r="X107" s="16">
        <v>29</v>
      </c>
      <c r="Y107" s="16">
        <v>19</v>
      </c>
      <c r="Z107" s="16">
        <v>29</v>
      </c>
      <c r="AA107" s="16">
        <v>20</v>
      </c>
      <c r="AB107" s="16">
        <v>1011901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19</v>
      </c>
      <c r="V108" s="16">
        <v>1</v>
      </c>
      <c r="W108" s="16">
        <v>17</v>
      </c>
      <c r="X108" s="16">
        <v>20</v>
      </c>
      <c r="Y108" s="16">
        <v>9</v>
      </c>
      <c r="Z108" s="16">
        <v>27</v>
      </c>
      <c r="AA108" s="16">
        <v>14</v>
      </c>
      <c r="AB108" s="16">
        <v>1010136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23</v>
      </c>
      <c r="V109" s="16">
        <v>9</v>
      </c>
      <c r="W109" s="16">
        <v>4</v>
      </c>
      <c r="X109" s="16">
        <v>28</v>
      </c>
      <c r="Y109" s="16">
        <v>11</v>
      </c>
      <c r="Z109" s="16">
        <v>23</v>
      </c>
      <c r="AA109" s="16">
        <v>24</v>
      </c>
      <c r="AB109" s="16">
        <v>1013423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15</v>
      </c>
      <c r="V110" s="16">
        <v>18</v>
      </c>
      <c r="W110" s="16">
        <v>3</v>
      </c>
      <c r="X110" s="16">
        <v>3</v>
      </c>
      <c r="Y110" s="16">
        <v>3</v>
      </c>
      <c r="Z110" s="16">
        <v>7</v>
      </c>
      <c r="AA110" s="16">
        <v>4</v>
      </c>
      <c r="AB110" s="16">
        <v>1008558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26</v>
      </c>
      <c r="V111" s="16">
        <v>25</v>
      </c>
      <c r="W111" s="16">
        <v>24</v>
      </c>
      <c r="X111" s="16">
        <v>12</v>
      </c>
      <c r="Y111" s="16">
        <v>1</v>
      </c>
      <c r="Z111" s="16">
        <v>21</v>
      </c>
      <c r="AA111" s="16">
        <v>12</v>
      </c>
      <c r="AB111" s="16">
        <v>1017421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9</v>
      </c>
      <c r="V112" s="16">
        <v>27</v>
      </c>
      <c r="W112" s="16">
        <v>23</v>
      </c>
      <c r="X112" s="16">
        <v>27</v>
      </c>
      <c r="Y112" s="16">
        <v>27</v>
      </c>
      <c r="Z112" s="16">
        <v>24</v>
      </c>
      <c r="AA112" s="16">
        <v>17</v>
      </c>
      <c r="AB112" s="16">
        <v>1008119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17</v>
      </c>
      <c r="V113" s="16">
        <v>23</v>
      </c>
      <c r="W113" s="16">
        <v>11</v>
      </c>
      <c r="X113" s="16">
        <v>9</v>
      </c>
      <c r="Y113" s="16">
        <v>5</v>
      </c>
      <c r="Z113" s="16">
        <v>17</v>
      </c>
      <c r="AA113" s="16">
        <v>8</v>
      </c>
      <c r="AB113" s="16">
        <v>1011492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18</v>
      </c>
      <c r="V114" s="16">
        <v>15</v>
      </c>
      <c r="W114" s="16">
        <v>9</v>
      </c>
      <c r="X114" s="16">
        <v>18</v>
      </c>
      <c r="Y114" s="16">
        <v>14</v>
      </c>
      <c r="Z114" s="16">
        <v>18</v>
      </c>
      <c r="AA114" s="16">
        <v>19</v>
      </c>
      <c r="AB114" s="16">
        <v>1012247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27</v>
      </c>
      <c r="V115" s="16">
        <v>3</v>
      </c>
      <c r="W115" s="16">
        <v>19</v>
      </c>
      <c r="X115" s="16">
        <v>2</v>
      </c>
      <c r="Y115" s="16">
        <v>16</v>
      </c>
      <c r="Z115" s="16">
        <v>19</v>
      </c>
      <c r="AA115" s="16">
        <v>22</v>
      </c>
      <c r="AB115" s="16">
        <v>1005273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21</v>
      </c>
      <c r="V116" s="16">
        <v>29</v>
      </c>
      <c r="W116" s="16">
        <v>16</v>
      </c>
      <c r="X116" s="16">
        <v>26</v>
      </c>
      <c r="Y116" s="16">
        <v>23</v>
      </c>
      <c r="Z116" s="16">
        <v>25</v>
      </c>
      <c r="AA116" s="16">
        <v>18</v>
      </c>
      <c r="AB116" s="16">
        <v>1018233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22</v>
      </c>
      <c r="V117" s="16">
        <v>24</v>
      </c>
      <c r="W117" s="16">
        <v>28</v>
      </c>
      <c r="X117" s="16">
        <v>22</v>
      </c>
      <c r="Y117" s="16">
        <v>28</v>
      </c>
      <c r="Z117" s="16">
        <v>28</v>
      </c>
      <c r="AA117" s="16">
        <v>28</v>
      </c>
      <c r="AB117" s="16">
        <v>1015765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24</v>
      </c>
      <c r="V118" s="16">
        <v>11</v>
      </c>
      <c r="W118" s="16">
        <v>21</v>
      </c>
      <c r="X118" s="16">
        <v>7</v>
      </c>
      <c r="Y118" s="16">
        <v>22</v>
      </c>
      <c r="Z118" s="16">
        <v>22</v>
      </c>
      <c r="AA118" s="16">
        <v>23</v>
      </c>
      <c r="AB118" s="16">
        <v>1010390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10</v>
      </c>
      <c r="V119" s="16">
        <v>7</v>
      </c>
      <c r="W119" s="16">
        <v>7</v>
      </c>
      <c r="X119" s="16">
        <v>1</v>
      </c>
      <c r="Y119" s="16">
        <v>4</v>
      </c>
      <c r="Z119" s="16">
        <v>1</v>
      </c>
      <c r="AA119" s="16">
        <v>5</v>
      </c>
      <c r="AB119" s="16">
        <v>1011850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29</v>
      </c>
      <c r="V120" s="16">
        <v>21</v>
      </c>
      <c r="W120" s="16">
        <v>29</v>
      </c>
      <c r="X120" s="16">
        <v>23</v>
      </c>
      <c r="Y120" s="16">
        <v>20</v>
      </c>
      <c r="Z120" s="16">
        <v>20</v>
      </c>
      <c r="AA120" s="16">
        <v>10</v>
      </c>
      <c r="AB120" s="16">
        <v>1015138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12</v>
      </c>
      <c r="V121" s="16">
        <v>28</v>
      </c>
      <c r="W121" s="16">
        <v>13</v>
      </c>
      <c r="X121" s="16">
        <v>16</v>
      </c>
      <c r="Y121" s="16">
        <v>21</v>
      </c>
      <c r="Z121" s="16">
        <v>13</v>
      </c>
      <c r="AA121" s="16">
        <v>15</v>
      </c>
      <c r="AB121" s="16">
        <v>1011869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16</v>
      </c>
      <c r="V122" s="16">
        <v>22</v>
      </c>
      <c r="W122" s="16">
        <v>15</v>
      </c>
      <c r="X122" s="16">
        <v>5</v>
      </c>
      <c r="Y122" s="16">
        <v>13</v>
      </c>
      <c r="Z122" s="16">
        <v>5</v>
      </c>
      <c r="AA122" s="16">
        <v>7</v>
      </c>
      <c r="AB122" s="16">
        <v>1012701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1</v>
      </c>
      <c r="V123" s="16">
        <v>14</v>
      </c>
      <c r="W123" s="16">
        <v>20</v>
      </c>
      <c r="X123" s="16">
        <v>21</v>
      </c>
      <c r="Y123" s="16">
        <v>26</v>
      </c>
      <c r="Z123" s="16">
        <v>4</v>
      </c>
      <c r="AA123" s="16">
        <v>13</v>
      </c>
      <c r="AB123" s="16">
        <v>1015267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11</v>
      </c>
      <c r="V124" s="16">
        <v>20</v>
      </c>
      <c r="W124" s="16">
        <v>18</v>
      </c>
      <c r="X124" s="16">
        <v>6</v>
      </c>
      <c r="Y124" s="16">
        <v>10</v>
      </c>
      <c r="Z124" s="16">
        <v>10</v>
      </c>
      <c r="AA124" s="16">
        <v>16</v>
      </c>
      <c r="AB124" s="16">
        <v>1017039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3</v>
      </c>
      <c r="V125" s="16">
        <v>4</v>
      </c>
      <c r="W125" s="16">
        <v>2</v>
      </c>
      <c r="X125" s="16">
        <v>4</v>
      </c>
      <c r="Y125" s="16">
        <v>2</v>
      </c>
      <c r="Z125" s="16">
        <v>16</v>
      </c>
      <c r="AA125" s="16">
        <v>1</v>
      </c>
      <c r="AB125" s="16">
        <v>1015920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2</v>
      </c>
      <c r="V126" s="16">
        <v>13</v>
      </c>
      <c r="W126" s="16">
        <v>10</v>
      </c>
      <c r="X126" s="16">
        <v>11</v>
      </c>
      <c r="Y126" s="16">
        <v>17</v>
      </c>
      <c r="Z126" s="16">
        <v>9</v>
      </c>
      <c r="AA126" s="16">
        <v>6</v>
      </c>
      <c r="AB126" s="16">
        <v>1015965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4</v>
      </c>
      <c r="V127" s="16">
        <v>17</v>
      </c>
      <c r="W127" s="16">
        <v>12</v>
      </c>
      <c r="X127" s="16">
        <v>8</v>
      </c>
      <c r="Y127" s="16">
        <v>18</v>
      </c>
      <c r="Z127" s="16">
        <v>12</v>
      </c>
      <c r="AA127" s="16">
        <v>11</v>
      </c>
      <c r="AB127" s="16">
        <v>1013073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8</v>
      </c>
      <c r="V128" s="16">
        <v>12</v>
      </c>
      <c r="W128" s="16">
        <v>8</v>
      </c>
      <c r="X128" s="16">
        <v>13</v>
      </c>
      <c r="Y128" s="16">
        <v>12</v>
      </c>
      <c r="Z128" s="16">
        <v>8</v>
      </c>
      <c r="AA128" s="16">
        <v>9</v>
      </c>
      <c r="AB128" s="16">
        <v>1011266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197</v>
      </c>
      <c r="D131" s="16" t="s">
        <v>198</v>
      </c>
      <c r="E131" s="16" t="s">
        <v>199</v>
      </c>
      <c r="F131" s="16" t="s">
        <v>200</v>
      </c>
      <c r="G131" s="16" t="s">
        <v>201</v>
      </c>
      <c r="H131" s="16" t="s">
        <v>132</v>
      </c>
      <c r="I131" s="16" t="s">
        <v>132</v>
      </c>
      <c r="J131" s="16" t="s">
        <v>132</v>
      </c>
      <c r="K131" s="16" t="s">
        <v>202</v>
      </c>
      <c r="L131" s="16" t="s">
        <v>132</v>
      </c>
      <c r="M131" s="16" t="s">
        <v>132</v>
      </c>
      <c r="N131" s="16" t="s">
        <v>132</v>
      </c>
      <c r="O131" s="16" t="s">
        <v>203</v>
      </c>
      <c r="P131" s="16" t="s">
        <v>204</v>
      </c>
      <c r="Q131" s="16" t="s">
        <v>205</v>
      </c>
      <c r="R131" s="16" t="s">
        <v>206</v>
      </c>
      <c r="S131" s="16" t="s">
        <v>132</v>
      </c>
      <c r="T131" s="16" t="s">
        <v>207</v>
      </c>
      <c r="U131" s="16" t="s">
        <v>208</v>
      </c>
      <c r="V131" s="16" t="s">
        <v>209</v>
      </c>
      <c r="W131" s="16" t="s">
        <v>210</v>
      </c>
      <c r="X131" s="16" t="s">
        <v>211</v>
      </c>
      <c r="Y131" s="16" t="s">
        <v>212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197</v>
      </c>
      <c r="D132" s="16" t="s">
        <v>198</v>
      </c>
      <c r="E132" s="16" t="s">
        <v>132</v>
      </c>
      <c r="F132" s="16" t="s">
        <v>200</v>
      </c>
      <c r="G132" s="16" t="s">
        <v>201</v>
      </c>
      <c r="H132" s="16" t="s">
        <v>132</v>
      </c>
      <c r="I132" s="16" t="s">
        <v>132</v>
      </c>
      <c r="J132" s="16" t="s">
        <v>132</v>
      </c>
      <c r="K132" s="16" t="s">
        <v>202</v>
      </c>
      <c r="L132" s="16" t="s">
        <v>132</v>
      </c>
      <c r="M132" s="16" t="s">
        <v>132</v>
      </c>
      <c r="N132" s="16" t="s">
        <v>132</v>
      </c>
      <c r="O132" s="16" t="s">
        <v>203</v>
      </c>
      <c r="P132" s="16" t="s">
        <v>204</v>
      </c>
      <c r="Q132" s="16" t="s">
        <v>205</v>
      </c>
      <c r="R132" s="16" t="s">
        <v>213</v>
      </c>
      <c r="S132" s="16" t="s">
        <v>132</v>
      </c>
      <c r="T132" s="16" t="s">
        <v>207</v>
      </c>
      <c r="U132" s="16" t="s">
        <v>214</v>
      </c>
      <c r="V132" s="16" t="s">
        <v>209</v>
      </c>
      <c r="W132" s="16" t="s">
        <v>215</v>
      </c>
      <c r="X132" s="16" t="s">
        <v>211</v>
      </c>
      <c r="Y132" s="16" t="s">
        <v>216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197</v>
      </c>
      <c r="D133" s="16" t="s">
        <v>198</v>
      </c>
      <c r="E133" s="16" t="s">
        <v>132</v>
      </c>
      <c r="F133" s="16" t="s">
        <v>200</v>
      </c>
      <c r="G133" s="16" t="s">
        <v>201</v>
      </c>
      <c r="H133" s="16" t="s">
        <v>132</v>
      </c>
      <c r="I133" s="16" t="s">
        <v>132</v>
      </c>
      <c r="J133" s="16" t="s">
        <v>132</v>
      </c>
      <c r="K133" s="16" t="s">
        <v>202</v>
      </c>
      <c r="L133" s="16" t="s">
        <v>132</v>
      </c>
      <c r="M133" s="16" t="s">
        <v>132</v>
      </c>
      <c r="N133" s="16" t="s">
        <v>132</v>
      </c>
      <c r="O133" s="16" t="s">
        <v>203</v>
      </c>
      <c r="P133" s="16" t="s">
        <v>204</v>
      </c>
      <c r="Q133" s="16" t="s">
        <v>205</v>
      </c>
      <c r="R133" s="16" t="s">
        <v>213</v>
      </c>
      <c r="S133" s="16" t="s">
        <v>132</v>
      </c>
      <c r="T133" s="16" t="s">
        <v>207</v>
      </c>
      <c r="U133" s="16" t="s">
        <v>217</v>
      </c>
      <c r="V133" s="16" t="s">
        <v>209</v>
      </c>
      <c r="W133" s="16" t="s">
        <v>215</v>
      </c>
      <c r="X133" s="16" t="s">
        <v>211</v>
      </c>
      <c r="Y133" s="16" t="s">
        <v>216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197</v>
      </c>
      <c r="D134" s="16" t="s">
        <v>198</v>
      </c>
      <c r="E134" s="16" t="s">
        <v>132</v>
      </c>
      <c r="F134" s="16" t="s">
        <v>200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202</v>
      </c>
      <c r="L134" s="16" t="s">
        <v>132</v>
      </c>
      <c r="M134" s="16" t="s">
        <v>132</v>
      </c>
      <c r="N134" s="16" t="s">
        <v>132</v>
      </c>
      <c r="O134" s="16" t="s">
        <v>203</v>
      </c>
      <c r="P134" s="16" t="s">
        <v>204</v>
      </c>
      <c r="Q134" s="16" t="s">
        <v>205</v>
      </c>
      <c r="R134" s="16" t="s">
        <v>218</v>
      </c>
      <c r="S134" s="16" t="s">
        <v>132</v>
      </c>
      <c r="T134" s="16" t="s">
        <v>207</v>
      </c>
      <c r="U134" s="16" t="s">
        <v>217</v>
      </c>
      <c r="V134" s="16" t="s">
        <v>209</v>
      </c>
      <c r="W134" s="16" t="s">
        <v>215</v>
      </c>
      <c r="X134" s="16" t="s">
        <v>211</v>
      </c>
      <c r="Y134" s="16" t="s">
        <v>216</v>
      </c>
      <c r="Z134" s="16" t="s">
        <v>132</v>
      </c>
      <c r="AA134" s="16" t="s">
        <v>132</v>
      </c>
    </row>
    <row r="135" spans="1:27" ht="32.25" thickBot="1" x14ac:dyDescent="0.3">
      <c r="A135" s="15" t="s">
        <v>136</v>
      </c>
      <c r="B135" s="16" t="s">
        <v>132</v>
      </c>
      <c r="C135" s="16" t="s">
        <v>197</v>
      </c>
      <c r="D135" s="16" t="s">
        <v>198</v>
      </c>
      <c r="E135" s="16" t="s">
        <v>132</v>
      </c>
      <c r="F135" s="16" t="s">
        <v>200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202</v>
      </c>
      <c r="L135" s="16" t="s">
        <v>132</v>
      </c>
      <c r="M135" s="16" t="s">
        <v>132</v>
      </c>
      <c r="N135" s="16" t="s">
        <v>132</v>
      </c>
      <c r="O135" s="16" t="s">
        <v>203</v>
      </c>
      <c r="P135" s="16" t="s">
        <v>204</v>
      </c>
      <c r="Q135" s="16" t="s">
        <v>205</v>
      </c>
      <c r="R135" s="16" t="s">
        <v>219</v>
      </c>
      <c r="S135" s="16" t="s">
        <v>132</v>
      </c>
      <c r="T135" s="16" t="s">
        <v>207</v>
      </c>
      <c r="U135" s="16" t="s">
        <v>132</v>
      </c>
      <c r="V135" s="16" t="s">
        <v>209</v>
      </c>
      <c r="W135" s="16" t="s">
        <v>132</v>
      </c>
      <c r="X135" s="16" t="s">
        <v>211</v>
      </c>
      <c r="Y135" s="16" t="s">
        <v>216</v>
      </c>
      <c r="Z135" s="16" t="s">
        <v>132</v>
      </c>
      <c r="AA135" s="16" t="s">
        <v>132</v>
      </c>
    </row>
    <row r="136" spans="1:27" ht="32.25" thickBot="1" x14ac:dyDescent="0.3">
      <c r="A136" s="15" t="s">
        <v>137</v>
      </c>
      <c r="B136" s="16" t="s">
        <v>132</v>
      </c>
      <c r="C136" s="16" t="s">
        <v>197</v>
      </c>
      <c r="D136" s="16" t="s">
        <v>198</v>
      </c>
      <c r="E136" s="16" t="s">
        <v>132</v>
      </c>
      <c r="F136" s="16" t="s">
        <v>200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202</v>
      </c>
      <c r="L136" s="16" t="s">
        <v>132</v>
      </c>
      <c r="M136" s="16" t="s">
        <v>132</v>
      </c>
      <c r="N136" s="16" t="s">
        <v>132</v>
      </c>
      <c r="O136" s="16" t="s">
        <v>203</v>
      </c>
      <c r="P136" s="16" t="s">
        <v>204</v>
      </c>
      <c r="Q136" s="16" t="s">
        <v>205</v>
      </c>
      <c r="R136" s="16" t="s">
        <v>219</v>
      </c>
      <c r="S136" s="16" t="s">
        <v>132</v>
      </c>
      <c r="T136" s="16" t="s">
        <v>207</v>
      </c>
      <c r="U136" s="16" t="s">
        <v>132</v>
      </c>
      <c r="V136" s="16" t="s">
        <v>209</v>
      </c>
      <c r="W136" s="16" t="s">
        <v>132</v>
      </c>
      <c r="X136" s="16" t="s">
        <v>211</v>
      </c>
      <c r="Y136" s="16" t="s">
        <v>216</v>
      </c>
      <c r="Z136" s="16" t="s">
        <v>132</v>
      </c>
      <c r="AA136" s="16" t="s">
        <v>132</v>
      </c>
    </row>
    <row r="137" spans="1:27" ht="32.25" thickBot="1" x14ac:dyDescent="0.3">
      <c r="A137" s="15" t="s">
        <v>138</v>
      </c>
      <c r="B137" s="16" t="s">
        <v>132</v>
      </c>
      <c r="C137" s="16" t="s">
        <v>197</v>
      </c>
      <c r="D137" s="16" t="s">
        <v>198</v>
      </c>
      <c r="E137" s="16" t="s">
        <v>132</v>
      </c>
      <c r="F137" s="16" t="s">
        <v>200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202</v>
      </c>
      <c r="L137" s="16" t="s">
        <v>132</v>
      </c>
      <c r="M137" s="16" t="s">
        <v>132</v>
      </c>
      <c r="N137" s="16" t="s">
        <v>132</v>
      </c>
      <c r="O137" s="16" t="s">
        <v>203</v>
      </c>
      <c r="P137" s="16" t="s">
        <v>132</v>
      </c>
      <c r="Q137" s="16" t="s">
        <v>205</v>
      </c>
      <c r="R137" s="16" t="s">
        <v>219</v>
      </c>
      <c r="S137" s="16" t="s">
        <v>132</v>
      </c>
      <c r="T137" s="16" t="s">
        <v>207</v>
      </c>
      <c r="U137" s="16" t="s">
        <v>132</v>
      </c>
      <c r="V137" s="16" t="s">
        <v>209</v>
      </c>
      <c r="W137" s="16" t="s">
        <v>132</v>
      </c>
      <c r="X137" s="16" t="s">
        <v>211</v>
      </c>
      <c r="Y137" s="16" t="s">
        <v>216</v>
      </c>
      <c r="Z137" s="16" t="s">
        <v>132</v>
      </c>
      <c r="AA137" s="16" t="s">
        <v>132</v>
      </c>
    </row>
    <row r="138" spans="1:27" ht="32.25" thickBot="1" x14ac:dyDescent="0.3">
      <c r="A138" s="15" t="s">
        <v>139</v>
      </c>
      <c r="B138" s="16" t="s">
        <v>132</v>
      </c>
      <c r="C138" s="16" t="s">
        <v>197</v>
      </c>
      <c r="D138" s="16" t="s">
        <v>198</v>
      </c>
      <c r="E138" s="16" t="s">
        <v>132</v>
      </c>
      <c r="F138" s="16" t="s">
        <v>200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202</v>
      </c>
      <c r="L138" s="16" t="s">
        <v>132</v>
      </c>
      <c r="M138" s="16" t="s">
        <v>132</v>
      </c>
      <c r="N138" s="16" t="s">
        <v>132</v>
      </c>
      <c r="O138" s="16" t="s">
        <v>203</v>
      </c>
      <c r="P138" s="16" t="s">
        <v>132</v>
      </c>
      <c r="Q138" s="16" t="s">
        <v>205</v>
      </c>
      <c r="R138" s="16" t="s">
        <v>219</v>
      </c>
      <c r="S138" s="16" t="s">
        <v>132</v>
      </c>
      <c r="T138" s="16" t="s">
        <v>207</v>
      </c>
      <c r="U138" s="16" t="s">
        <v>132</v>
      </c>
      <c r="V138" s="16" t="s">
        <v>209</v>
      </c>
      <c r="W138" s="16" t="s">
        <v>132</v>
      </c>
      <c r="X138" s="16" t="s">
        <v>211</v>
      </c>
      <c r="Y138" s="16" t="s">
        <v>216</v>
      </c>
      <c r="Z138" s="16" t="s">
        <v>132</v>
      </c>
      <c r="AA138" s="16" t="s">
        <v>132</v>
      </c>
    </row>
    <row r="139" spans="1:27" ht="32.25" thickBot="1" x14ac:dyDescent="0.3">
      <c r="A139" s="15" t="s">
        <v>140</v>
      </c>
      <c r="B139" s="16" t="s">
        <v>132</v>
      </c>
      <c r="C139" s="16" t="s">
        <v>197</v>
      </c>
      <c r="D139" s="16" t="s">
        <v>198</v>
      </c>
      <c r="E139" s="16" t="s">
        <v>132</v>
      </c>
      <c r="F139" s="16" t="s">
        <v>200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202</v>
      </c>
      <c r="L139" s="16" t="s">
        <v>132</v>
      </c>
      <c r="M139" s="16" t="s">
        <v>132</v>
      </c>
      <c r="N139" s="16" t="s">
        <v>132</v>
      </c>
      <c r="O139" s="16" t="s">
        <v>203</v>
      </c>
      <c r="P139" s="16" t="s">
        <v>132</v>
      </c>
      <c r="Q139" s="16" t="s">
        <v>205</v>
      </c>
      <c r="R139" s="16" t="s">
        <v>219</v>
      </c>
      <c r="S139" s="16" t="s">
        <v>132</v>
      </c>
      <c r="T139" s="16" t="s">
        <v>207</v>
      </c>
      <c r="U139" s="16" t="s">
        <v>132</v>
      </c>
      <c r="V139" s="16" t="s">
        <v>209</v>
      </c>
      <c r="W139" s="16" t="s">
        <v>132</v>
      </c>
      <c r="X139" s="16" t="s">
        <v>211</v>
      </c>
      <c r="Y139" s="16" t="s">
        <v>216</v>
      </c>
      <c r="Z139" s="16" t="s">
        <v>132</v>
      </c>
      <c r="AA139" s="16" t="s">
        <v>132</v>
      </c>
    </row>
    <row r="140" spans="1:27" ht="32.25" thickBot="1" x14ac:dyDescent="0.3">
      <c r="A140" s="15" t="s">
        <v>141</v>
      </c>
      <c r="B140" s="16" t="s">
        <v>132</v>
      </c>
      <c r="C140" s="16" t="s">
        <v>197</v>
      </c>
      <c r="D140" s="16" t="s">
        <v>198</v>
      </c>
      <c r="E140" s="16" t="s">
        <v>132</v>
      </c>
      <c r="F140" s="16" t="s">
        <v>200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202</v>
      </c>
      <c r="L140" s="16" t="s">
        <v>132</v>
      </c>
      <c r="M140" s="16" t="s">
        <v>132</v>
      </c>
      <c r="N140" s="16" t="s">
        <v>132</v>
      </c>
      <c r="O140" s="16" t="s">
        <v>203</v>
      </c>
      <c r="P140" s="16" t="s">
        <v>132</v>
      </c>
      <c r="Q140" s="16" t="s">
        <v>205</v>
      </c>
      <c r="R140" s="16" t="s">
        <v>219</v>
      </c>
      <c r="S140" s="16" t="s">
        <v>132</v>
      </c>
      <c r="T140" s="16" t="s">
        <v>207</v>
      </c>
      <c r="U140" s="16" t="s">
        <v>132</v>
      </c>
      <c r="V140" s="16" t="s">
        <v>209</v>
      </c>
      <c r="W140" s="16" t="s">
        <v>132</v>
      </c>
      <c r="X140" s="16" t="s">
        <v>211</v>
      </c>
      <c r="Y140" s="16" t="s">
        <v>216</v>
      </c>
      <c r="Z140" s="16" t="s">
        <v>132</v>
      </c>
      <c r="AA140" s="16" t="s">
        <v>132</v>
      </c>
    </row>
    <row r="141" spans="1:27" ht="32.25" thickBot="1" x14ac:dyDescent="0.3">
      <c r="A141" s="15" t="s">
        <v>142</v>
      </c>
      <c r="B141" s="16" t="s">
        <v>132</v>
      </c>
      <c r="C141" s="16" t="s">
        <v>197</v>
      </c>
      <c r="D141" s="16" t="s">
        <v>198</v>
      </c>
      <c r="E141" s="16" t="s">
        <v>132</v>
      </c>
      <c r="F141" s="16" t="s">
        <v>200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202</v>
      </c>
      <c r="L141" s="16" t="s">
        <v>132</v>
      </c>
      <c r="M141" s="16" t="s">
        <v>132</v>
      </c>
      <c r="N141" s="16" t="s">
        <v>132</v>
      </c>
      <c r="O141" s="16" t="s">
        <v>203</v>
      </c>
      <c r="P141" s="16" t="s">
        <v>132</v>
      </c>
      <c r="Q141" s="16" t="s">
        <v>205</v>
      </c>
      <c r="R141" s="16" t="s">
        <v>219</v>
      </c>
      <c r="S141" s="16" t="s">
        <v>132</v>
      </c>
      <c r="T141" s="16" t="s">
        <v>207</v>
      </c>
      <c r="U141" s="16" t="s">
        <v>132</v>
      </c>
      <c r="V141" s="16" t="s">
        <v>209</v>
      </c>
      <c r="W141" s="16" t="s">
        <v>132</v>
      </c>
      <c r="X141" s="16" t="s">
        <v>211</v>
      </c>
      <c r="Y141" s="16" t="s">
        <v>216</v>
      </c>
      <c r="Z141" s="16" t="s">
        <v>132</v>
      </c>
      <c r="AA141" s="16" t="s">
        <v>132</v>
      </c>
    </row>
    <row r="142" spans="1:27" ht="32.25" thickBot="1" x14ac:dyDescent="0.3">
      <c r="A142" s="15" t="s">
        <v>143</v>
      </c>
      <c r="B142" s="16" t="s">
        <v>132</v>
      </c>
      <c r="C142" s="16" t="s">
        <v>197</v>
      </c>
      <c r="D142" s="16" t="s">
        <v>198</v>
      </c>
      <c r="E142" s="16" t="s">
        <v>132</v>
      </c>
      <c r="F142" s="16" t="s">
        <v>200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202</v>
      </c>
      <c r="L142" s="16" t="s">
        <v>132</v>
      </c>
      <c r="M142" s="16" t="s">
        <v>132</v>
      </c>
      <c r="N142" s="16" t="s">
        <v>132</v>
      </c>
      <c r="O142" s="16" t="s">
        <v>203</v>
      </c>
      <c r="P142" s="16" t="s">
        <v>132</v>
      </c>
      <c r="Q142" s="16" t="s">
        <v>205</v>
      </c>
      <c r="R142" s="16" t="s">
        <v>219</v>
      </c>
      <c r="S142" s="16" t="s">
        <v>132</v>
      </c>
      <c r="T142" s="16" t="s">
        <v>207</v>
      </c>
      <c r="U142" s="16" t="s">
        <v>132</v>
      </c>
      <c r="V142" s="16" t="s">
        <v>209</v>
      </c>
      <c r="W142" s="16" t="s">
        <v>132</v>
      </c>
      <c r="X142" s="16" t="s">
        <v>211</v>
      </c>
      <c r="Y142" s="16" t="s">
        <v>216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197</v>
      </c>
      <c r="D143" s="16" t="s">
        <v>132</v>
      </c>
      <c r="E143" s="16" t="s">
        <v>132</v>
      </c>
      <c r="F143" s="16" t="s">
        <v>200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202</v>
      </c>
      <c r="L143" s="16" t="s">
        <v>132</v>
      </c>
      <c r="M143" s="16" t="s">
        <v>132</v>
      </c>
      <c r="N143" s="16" t="s">
        <v>132</v>
      </c>
      <c r="O143" s="16" t="s">
        <v>203</v>
      </c>
      <c r="P143" s="16" t="s">
        <v>132</v>
      </c>
      <c r="Q143" s="16" t="s">
        <v>205</v>
      </c>
      <c r="R143" s="16" t="s">
        <v>219</v>
      </c>
      <c r="S143" s="16" t="s">
        <v>132</v>
      </c>
      <c r="T143" s="16" t="s">
        <v>207</v>
      </c>
      <c r="U143" s="16" t="s">
        <v>132</v>
      </c>
      <c r="V143" s="16" t="s">
        <v>209</v>
      </c>
      <c r="W143" s="16" t="s">
        <v>132</v>
      </c>
      <c r="X143" s="16" t="s">
        <v>211</v>
      </c>
      <c r="Y143" s="16" t="s">
        <v>216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197</v>
      </c>
      <c r="D144" s="16" t="s">
        <v>132</v>
      </c>
      <c r="E144" s="16" t="s">
        <v>132</v>
      </c>
      <c r="F144" s="16" t="s">
        <v>200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202</v>
      </c>
      <c r="L144" s="16" t="s">
        <v>132</v>
      </c>
      <c r="M144" s="16" t="s">
        <v>132</v>
      </c>
      <c r="N144" s="16" t="s">
        <v>132</v>
      </c>
      <c r="O144" s="16" t="s">
        <v>203</v>
      </c>
      <c r="P144" s="16" t="s">
        <v>132</v>
      </c>
      <c r="Q144" s="16" t="s">
        <v>220</v>
      </c>
      <c r="R144" s="16" t="s">
        <v>219</v>
      </c>
      <c r="S144" s="16" t="s">
        <v>132</v>
      </c>
      <c r="T144" s="16" t="s">
        <v>207</v>
      </c>
      <c r="U144" s="16" t="s">
        <v>132</v>
      </c>
      <c r="V144" s="16" t="s">
        <v>209</v>
      </c>
      <c r="W144" s="16" t="s">
        <v>132</v>
      </c>
      <c r="X144" s="16" t="s">
        <v>132</v>
      </c>
      <c r="Y144" s="16" t="s">
        <v>216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197</v>
      </c>
      <c r="D145" s="16" t="s">
        <v>132</v>
      </c>
      <c r="E145" s="16" t="s">
        <v>132</v>
      </c>
      <c r="F145" s="16" t="s">
        <v>200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202</v>
      </c>
      <c r="L145" s="16" t="s">
        <v>132</v>
      </c>
      <c r="M145" s="16" t="s">
        <v>132</v>
      </c>
      <c r="N145" s="16" t="s">
        <v>132</v>
      </c>
      <c r="O145" s="16" t="s">
        <v>203</v>
      </c>
      <c r="P145" s="16" t="s">
        <v>132</v>
      </c>
      <c r="Q145" s="16" t="s">
        <v>220</v>
      </c>
      <c r="R145" s="16" t="s">
        <v>219</v>
      </c>
      <c r="S145" s="16" t="s">
        <v>132</v>
      </c>
      <c r="T145" s="16" t="s">
        <v>207</v>
      </c>
      <c r="U145" s="16" t="s">
        <v>132</v>
      </c>
      <c r="V145" s="16" t="s">
        <v>209</v>
      </c>
      <c r="W145" s="16" t="s">
        <v>132</v>
      </c>
      <c r="X145" s="16" t="s">
        <v>132</v>
      </c>
      <c r="Y145" s="16" t="s">
        <v>216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197</v>
      </c>
      <c r="D146" s="16" t="s">
        <v>132</v>
      </c>
      <c r="E146" s="16" t="s">
        <v>132</v>
      </c>
      <c r="F146" s="16" t="s">
        <v>200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202</v>
      </c>
      <c r="L146" s="16" t="s">
        <v>132</v>
      </c>
      <c r="M146" s="16" t="s">
        <v>132</v>
      </c>
      <c r="N146" s="16" t="s">
        <v>132</v>
      </c>
      <c r="O146" s="16" t="s">
        <v>203</v>
      </c>
      <c r="P146" s="16" t="s">
        <v>132</v>
      </c>
      <c r="Q146" s="16" t="s">
        <v>132</v>
      </c>
      <c r="R146" s="16" t="s">
        <v>219</v>
      </c>
      <c r="S146" s="16" t="s">
        <v>132</v>
      </c>
      <c r="T146" s="16" t="s">
        <v>207</v>
      </c>
      <c r="U146" s="16" t="s">
        <v>132</v>
      </c>
      <c r="V146" s="16" t="s">
        <v>209</v>
      </c>
      <c r="W146" s="16" t="s">
        <v>132</v>
      </c>
      <c r="X146" s="16" t="s">
        <v>132</v>
      </c>
      <c r="Y146" s="16" t="s">
        <v>216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197</v>
      </c>
      <c r="D147" s="16" t="s">
        <v>132</v>
      </c>
      <c r="E147" s="16" t="s">
        <v>132</v>
      </c>
      <c r="F147" s="16" t="s">
        <v>200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202</v>
      </c>
      <c r="L147" s="16" t="s">
        <v>132</v>
      </c>
      <c r="M147" s="16" t="s">
        <v>132</v>
      </c>
      <c r="N147" s="16" t="s">
        <v>132</v>
      </c>
      <c r="O147" s="16" t="s">
        <v>203</v>
      </c>
      <c r="P147" s="16" t="s">
        <v>132</v>
      </c>
      <c r="Q147" s="16" t="s">
        <v>132</v>
      </c>
      <c r="R147" s="16" t="s">
        <v>219</v>
      </c>
      <c r="S147" s="16" t="s">
        <v>132</v>
      </c>
      <c r="T147" s="16" t="s">
        <v>207</v>
      </c>
      <c r="U147" s="16" t="s">
        <v>132</v>
      </c>
      <c r="V147" s="16" t="s">
        <v>209</v>
      </c>
      <c r="W147" s="16" t="s">
        <v>132</v>
      </c>
      <c r="X147" s="16" t="s">
        <v>132</v>
      </c>
      <c r="Y147" s="16" t="s">
        <v>216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197</v>
      </c>
      <c r="D148" s="16" t="s">
        <v>132</v>
      </c>
      <c r="E148" s="16" t="s">
        <v>132</v>
      </c>
      <c r="F148" s="16" t="s">
        <v>200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202</v>
      </c>
      <c r="L148" s="16" t="s">
        <v>132</v>
      </c>
      <c r="M148" s="16" t="s">
        <v>132</v>
      </c>
      <c r="N148" s="16" t="s">
        <v>132</v>
      </c>
      <c r="O148" s="16" t="s">
        <v>203</v>
      </c>
      <c r="P148" s="16" t="s">
        <v>132</v>
      </c>
      <c r="Q148" s="16" t="s">
        <v>132</v>
      </c>
      <c r="R148" s="16" t="s">
        <v>219</v>
      </c>
      <c r="S148" s="16" t="s">
        <v>132</v>
      </c>
      <c r="T148" s="16" t="s">
        <v>207</v>
      </c>
      <c r="U148" s="16" t="s">
        <v>132</v>
      </c>
      <c r="V148" s="16" t="s">
        <v>209</v>
      </c>
      <c r="W148" s="16" t="s">
        <v>132</v>
      </c>
      <c r="X148" s="16" t="s">
        <v>132</v>
      </c>
      <c r="Y148" s="16" t="s">
        <v>216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197</v>
      </c>
      <c r="D149" s="16" t="s">
        <v>132</v>
      </c>
      <c r="E149" s="16" t="s">
        <v>132</v>
      </c>
      <c r="F149" s="16" t="s">
        <v>200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202</v>
      </c>
      <c r="L149" s="16" t="s">
        <v>132</v>
      </c>
      <c r="M149" s="16" t="s">
        <v>132</v>
      </c>
      <c r="N149" s="16" t="s">
        <v>132</v>
      </c>
      <c r="O149" s="16" t="s">
        <v>203</v>
      </c>
      <c r="P149" s="16" t="s">
        <v>132</v>
      </c>
      <c r="Q149" s="16" t="s">
        <v>132</v>
      </c>
      <c r="R149" s="16" t="s">
        <v>219</v>
      </c>
      <c r="S149" s="16" t="s">
        <v>132</v>
      </c>
      <c r="T149" s="16" t="s">
        <v>207</v>
      </c>
      <c r="U149" s="16" t="s">
        <v>132</v>
      </c>
      <c r="V149" s="16" t="s">
        <v>209</v>
      </c>
      <c r="W149" s="16" t="s">
        <v>132</v>
      </c>
      <c r="X149" s="16" t="s">
        <v>132</v>
      </c>
      <c r="Y149" s="16" t="s">
        <v>216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197</v>
      </c>
      <c r="D150" s="16" t="s">
        <v>132</v>
      </c>
      <c r="E150" s="16" t="s">
        <v>132</v>
      </c>
      <c r="F150" s="16" t="s">
        <v>200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202</v>
      </c>
      <c r="L150" s="16" t="s">
        <v>132</v>
      </c>
      <c r="M150" s="16" t="s">
        <v>132</v>
      </c>
      <c r="N150" s="16" t="s">
        <v>132</v>
      </c>
      <c r="O150" s="16" t="s">
        <v>203</v>
      </c>
      <c r="P150" s="16" t="s">
        <v>132</v>
      </c>
      <c r="Q150" s="16" t="s">
        <v>132</v>
      </c>
      <c r="R150" s="16" t="s">
        <v>219</v>
      </c>
      <c r="S150" s="16" t="s">
        <v>132</v>
      </c>
      <c r="T150" s="16" t="s">
        <v>207</v>
      </c>
      <c r="U150" s="16" t="s">
        <v>132</v>
      </c>
      <c r="V150" s="16" t="s">
        <v>209</v>
      </c>
      <c r="W150" s="16" t="s">
        <v>132</v>
      </c>
      <c r="X150" s="16" t="s">
        <v>132</v>
      </c>
      <c r="Y150" s="16" t="s">
        <v>216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197</v>
      </c>
      <c r="D151" s="16" t="s">
        <v>132</v>
      </c>
      <c r="E151" s="16" t="s">
        <v>132</v>
      </c>
      <c r="F151" s="16" t="s">
        <v>200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202</v>
      </c>
      <c r="L151" s="16" t="s">
        <v>132</v>
      </c>
      <c r="M151" s="16" t="s">
        <v>132</v>
      </c>
      <c r="N151" s="16" t="s">
        <v>132</v>
      </c>
      <c r="O151" s="16" t="s">
        <v>203</v>
      </c>
      <c r="P151" s="16" t="s">
        <v>132</v>
      </c>
      <c r="Q151" s="16" t="s">
        <v>132</v>
      </c>
      <c r="R151" s="16" t="s">
        <v>219</v>
      </c>
      <c r="S151" s="16" t="s">
        <v>132</v>
      </c>
      <c r="T151" s="16" t="s">
        <v>207</v>
      </c>
      <c r="U151" s="16" t="s">
        <v>132</v>
      </c>
      <c r="V151" s="16" t="s">
        <v>209</v>
      </c>
      <c r="W151" s="16" t="s">
        <v>132</v>
      </c>
      <c r="X151" s="16" t="s">
        <v>132</v>
      </c>
      <c r="Y151" s="16" t="s">
        <v>216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197</v>
      </c>
      <c r="D152" s="16" t="s">
        <v>132</v>
      </c>
      <c r="E152" s="16" t="s">
        <v>132</v>
      </c>
      <c r="F152" s="16" t="s">
        <v>200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202</v>
      </c>
      <c r="L152" s="16" t="s">
        <v>132</v>
      </c>
      <c r="M152" s="16" t="s">
        <v>132</v>
      </c>
      <c r="N152" s="16" t="s">
        <v>132</v>
      </c>
      <c r="O152" s="16" t="s">
        <v>203</v>
      </c>
      <c r="P152" s="16" t="s">
        <v>132</v>
      </c>
      <c r="Q152" s="16" t="s">
        <v>132</v>
      </c>
      <c r="R152" s="16" t="s">
        <v>219</v>
      </c>
      <c r="S152" s="16" t="s">
        <v>132</v>
      </c>
      <c r="T152" s="16" t="s">
        <v>207</v>
      </c>
      <c r="U152" s="16" t="s">
        <v>132</v>
      </c>
      <c r="V152" s="16" t="s">
        <v>209</v>
      </c>
      <c r="W152" s="16" t="s">
        <v>132</v>
      </c>
      <c r="X152" s="16" t="s">
        <v>132</v>
      </c>
      <c r="Y152" s="16" t="s">
        <v>216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197</v>
      </c>
      <c r="D153" s="16" t="s">
        <v>132</v>
      </c>
      <c r="E153" s="16" t="s">
        <v>132</v>
      </c>
      <c r="F153" s="16" t="s">
        <v>200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202</v>
      </c>
      <c r="L153" s="16" t="s">
        <v>132</v>
      </c>
      <c r="M153" s="16" t="s">
        <v>132</v>
      </c>
      <c r="N153" s="16" t="s">
        <v>132</v>
      </c>
      <c r="O153" s="16" t="s">
        <v>221</v>
      </c>
      <c r="P153" s="16" t="s">
        <v>132</v>
      </c>
      <c r="Q153" s="16" t="s">
        <v>132</v>
      </c>
      <c r="R153" s="16" t="s">
        <v>219</v>
      </c>
      <c r="S153" s="16" t="s">
        <v>132</v>
      </c>
      <c r="T153" s="16" t="s">
        <v>207</v>
      </c>
      <c r="U153" s="16" t="s">
        <v>132</v>
      </c>
      <c r="V153" s="16" t="s">
        <v>209</v>
      </c>
      <c r="W153" s="16" t="s">
        <v>132</v>
      </c>
      <c r="X153" s="16" t="s">
        <v>132</v>
      </c>
      <c r="Y153" s="16" t="s">
        <v>216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197</v>
      </c>
      <c r="D154" s="16" t="s">
        <v>132</v>
      </c>
      <c r="E154" s="16" t="s">
        <v>132</v>
      </c>
      <c r="F154" s="16" t="s">
        <v>200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202</v>
      </c>
      <c r="L154" s="16" t="s">
        <v>132</v>
      </c>
      <c r="M154" s="16" t="s">
        <v>132</v>
      </c>
      <c r="N154" s="16" t="s">
        <v>132</v>
      </c>
      <c r="O154" s="16" t="s">
        <v>221</v>
      </c>
      <c r="P154" s="16" t="s">
        <v>132</v>
      </c>
      <c r="Q154" s="16" t="s">
        <v>132</v>
      </c>
      <c r="R154" s="16" t="s">
        <v>219</v>
      </c>
      <c r="S154" s="16" t="s">
        <v>132</v>
      </c>
      <c r="T154" s="16" t="s">
        <v>207</v>
      </c>
      <c r="U154" s="16" t="s">
        <v>132</v>
      </c>
      <c r="V154" s="16" t="s">
        <v>209</v>
      </c>
      <c r="W154" s="16" t="s">
        <v>132</v>
      </c>
      <c r="X154" s="16" t="s">
        <v>132</v>
      </c>
      <c r="Y154" s="16" t="s">
        <v>216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197</v>
      </c>
      <c r="D155" s="16" t="s">
        <v>132</v>
      </c>
      <c r="E155" s="16" t="s">
        <v>132</v>
      </c>
      <c r="F155" s="16" t="s">
        <v>200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202</v>
      </c>
      <c r="L155" s="16" t="s">
        <v>132</v>
      </c>
      <c r="M155" s="16" t="s">
        <v>132</v>
      </c>
      <c r="N155" s="16" t="s">
        <v>132</v>
      </c>
      <c r="O155" s="16" t="s">
        <v>221</v>
      </c>
      <c r="P155" s="16" t="s">
        <v>132</v>
      </c>
      <c r="Q155" s="16" t="s">
        <v>132</v>
      </c>
      <c r="R155" s="16" t="s">
        <v>219</v>
      </c>
      <c r="S155" s="16" t="s">
        <v>132</v>
      </c>
      <c r="T155" s="16" t="s">
        <v>207</v>
      </c>
      <c r="U155" s="16" t="s">
        <v>132</v>
      </c>
      <c r="V155" s="16" t="s">
        <v>222</v>
      </c>
      <c r="W155" s="16" t="s">
        <v>132</v>
      </c>
      <c r="X155" s="16" t="s">
        <v>132</v>
      </c>
      <c r="Y155" s="16" t="s">
        <v>216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197</v>
      </c>
      <c r="D156" s="16" t="s">
        <v>132</v>
      </c>
      <c r="E156" s="16" t="s">
        <v>132</v>
      </c>
      <c r="F156" s="16" t="s">
        <v>200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202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219</v>
      </c>
      <c r="S156" s="16" t="s">
        <v>132</v>
      </c>
      <c r="T156" s="16" t="s">
        <v>207</v>
      </c>
      <c r="U156" s="16" t="s">
        <v>132</v>
      </c>
      <c r="V156" s="16" t="s">
        <v>222</v>
      </c>
      <c r="W156" s="16" t="s">
        <v>132</v>
      </c>
      <c r="X156" s="16" t="s">
        <v>132</v>
      </c>
      <c r="Y156" s="16" t="s">
        <v>216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202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219</v>
      </c>
      <c r="S157" s="16" t="s">
        <v>132</v>
      </c>
      <c r="T157" s="16" t="s">
        <v>207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216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202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207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216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207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1820.9</v>
      </c>
      <c r="D162" s="16">
        <v>1645.9</v>
      </c>
      <c r="E162" s="16">
        <v>2366.8000000000002</v>
      </c>
      <c r="F162" s="16">
        <v>613</v>
      </c>
      <c r="G162" s="16">
        <v>637</v>
      </c>
      <c r="H162" s="16">
        <v>0</v>
      </c>
      <c r="I162" s="16">
        <v>0</v>
      </c>
      <c r="J162" s="16">
        <v>0</v>
      </c>
      <c r="K162" s="16">
        <v>8237.4</v>
      </c>
      <c r="L162" s="16">
        <v>0</v>
      </c>
      <c r="M162" s="16">
        <v>0</v>
      </c>
      <c r="N162" s="16">
        <v>0</v>
      </c>
      <c r="O162" s="16">
        <v>8053.9</v>
      </c>
      <c r="P162" s="16">
        <v>2811.8</v>
      </c>
      <c r="Q162" s="16">
        <v>1531.9</v>
      </c>
      <c r="R162" s="16">
        <v>493853.5</v>
      </c>
      <c r="S162" s="16">
        <v>0</v>
      </c>
      <c r="T162" s="16">
        <v>498859.6</v>
      </c>
      <c r="U162" s="16">
        <v>502025.4</v>
      </c>
      <c r="V162" s="16">
        <v>964.9</v>
      </c>
      <c r="W162" s="16">
        <v>500802.5</v>
      </c>
      <c r="X162" s="16">
        <v>318.5</v>
      </c>
      <c r="Y162" s="16">
        <v>16984.7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1820.9</v>
      </c>
      <c r="D163" s="16">
        <v>1645.9</v>
      </c>
      <c r="E163" s="16">
        <v>0</v>
      </c>
      <c r="F163" s="16">
        <v>613</v>
      </c>
      <c r="G163" s="16">
        <v>637</v>
      </c>
      <c r="H163" s="16">
        <v>0</v>
      </c>
      <c r="I163" s="16">
        <v>0</v>
      </c>
      <c r="J163" s="16">
        <v>0</v>
      </c>
      <c r="K163" s="16">
        <v>8237.4</v>
      </c>
      <c r="L163" s="16">
        <v>0</v>
      </c>
      <c r="M163" s="16">
        <v>0</v>
      </c>
      <c r="N163" s="16">
        <v>0</v>
      </c>
      <c r="O163" s="16">
        <v>8053.9</v>
      </c>
      <c r="P163" s="16">
        <v>2811.8</v>
      </c>
      <c r="Q163" s="16">
        <v>1531.9</v>
      </c>
      <c r="R163" s="16">
        <v>491111.7</v>
      </c>
      <c r="S163" s="16">
        <v>0</v>
      </c>
      <c r="T163" s="16">
        <v>498859.6</v>
      </c>
      <c r="U163" s="16">
        <v>5030.1000000000004</v>
      </c>
      <c r="V163" s="16">
        <v>964.9</v>
      </c>
      <c r="W163" s="16">
        <v>361</v>
      </c>
      <c r="X163" s="16">
        <v>318.5</v>
      </c>
      <c r="Y163" s="16">
        <v>3271.8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1820.9</v>
      </c>
      <c r="D164" s="16">
        <v>1645.9</v>
      </c>
      <c r="E164" s="16">
        <v>0</v>
      </c>
      <c r="F164" s="16">
        <v>613</v>
      </c>
      <c r="G164" s="16">
        <v>637</v>
      </c>
      <c r="H164" s="16">
        <v>0</v>
      </c>
      <c r="I164" s="16">
        <v>0</v>
      </c>
      <c r="J164" s="16">
        <v>0</v>
      </c>
      <c r="K164" s="16">
        <v>8237.4</v>
      </c>
      <c r="L164" s="16">
        <v>0</v>
      </c>
      <c r="M164" s="16">
        <v>0</v>
      </c>
      <c r="N164" s="16">
        <v>0</v>
      </c>
      <c r="O164" s="16">
        <v>8053.9</v>
      </c>
      <c r="P164" s="16">
        <v>2811.8</v>
      </c>
      <c r="Q164" s="16">
        <v>1531.9</v>
      </c>
      <c r="R164" s="16">
        <v>491111.7</v>
      </c>
      <c r="S164" s="16">
        <v>0</v>
      </c>
      <c r="T164" s="16">
        <v>498859.6</v>
      </c>
      <c r="U164" s="16">
        <v>2257.3000000000002</v>
      </c>
      <c r="V164" s="16">
        <v>964.9</v>
      </c>
      <c r="W164" s="16">
        <v>361</v>
      </c>
      <c r="X164" s="16">
        <v>318.5</v>
      </c>
      <c r="Y164" s="16">
        <v>3271.8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1820.9</v>
      </c>
      <c r="D165" s="16">
        <v>1645.9</v>
      </c>
      <c r="E165" s="16">
        <v>0</v>
      </c>
      <c r="F165" s="16">
        <v>613</v>
      </c>
      <c r="G165" s="16">
        <v>0</v>
      </c>
      <c r="H165" s="16">
        <v>0</v>
      </c>
      <c r="I165" s="16">
        <v>0</v>
      </c>
      <c r="J165" s="16">
        <v>0</v>
      </c>
      <c r="K165" s="16">
        <v>8237.4</v>
      </c>
      <c r="L165" s="16">
        <v>0</v>
      </c>
      <c r="M165" s="16">
        <v>0</v>
      </c>
      <c r="N165" s="16">
        <v>0</v>
      </c>
      <c r="O165" s="16">
        <v>8053.9</v>
      </c>
      <c r="P165" s="16">
        <v>2811.8</v>
      </c>
      <c r="Q165" s="16">
        <v>1531.9</v>
      </c>
      <c r="R165" s="16">
        <v>488839.4</v>
      </c>
      <c r="S165" s="16">
        <v>0</v>
      </c>
      <c r="T165" s="16">
        <v>498859.6</v>
      </c>
      <c r="U165" s="16">
        <v>2257.3000000000002</v>
      </c>
      <c r="V165" s="16">
        <v>964.9</v>
      </c>
      <c r="W165" s="16">
        <v>361</v>
      </c>
      <c r="X165" s="16">
        <v>318.5</v>
      </c>
      <c r="Y165" s="16">
        <v>3271.8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1820.9</v>
      </c>
      <c r="D166" s="16">
        <v>1645.9</v>
      </c>
      <c r="E166" s="16">
        <v>0</v>
      </c>
      <c r="F166" s="16">
        <v>613</v>
      </c>
      <c r="G166" s="16">
        <v>0</v>
      </c>
      <c r="H166" s="16">
        <v>0</v>
      </c>
      <c r="I166" s="16">
        <v>0</v>
      </c>
      <c r="J166" s="16">
        <v>0</v>
      </c>
      <c r="K166" s="16">
        <v>8237.4</v>
      </c>
      <c r="L166" s="16">
        <v>0</v>
      </c>
      <c r="M166" s="16">
        <v>0</v>
      </c>
      <c r="N166" s="16">
        <v>0</v>
      </c>
      <c r="O166" s="16">
        <v>8053.9</v>
      </c>
      <c r="P166" s="16">
        <v>2811.8</v>
      </c>
      <c r="Q166" s="16">
        <v>1531.9</v>
      </c>
      <c r="R166" s="16">
        <v>488413.9</v>
      </c>
      <c r="S166" s="16">
        <v>0</v>
      </c>
      <c r="T166" s="16">
        <v>498859.6</v>
      </c>
      <c r="U166" s="16">
        <v>0</v>
      </c>
      <c r="V166" s="16">
        <v>964.9</v>
      </c>
      <c r="W166" s="16">
        <v>0</v>
      </c>
      <c r="X166" s="16">
        <v>318.5</v>
      </c>
      <c r="Y166" s="16">
        <v>3271.8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1820.9</v>
      </c>
      <c r="D167" s="16">
        <v>1645.9</v>
      </c>
      <c r="E167" s="16">
        <v>0</v>
      </c>
      <c r="F167" s="16">
        <v>613</v>
      </c>
      <c r="G167" s="16">
        <v>0</v>
      </c>
      <c r="H167" s="16">
        <v>0</v>
      </c>
      <c r="I167" s="16">
        <v>0</v>
      </c>
      <c r="J167" s="16">
        <v>0</v>
      </c>
      <c r="K167" s="16">
        <v>8237.4</v>
      </c>
      <c r="L167" s="16">
        <v>0</v>
      </c>
      <c r="M167" s="16">
        <v>0</v>
      </c>
      <c r="N167" s="16">
        <v>0</v>
      </c>
      <c r="O167" s="16">
        <v>8053.9</v>
      </c>
      <c r="P167" s="16">
        <v>2811.8</v>
      </c>
      <c r="Q167" s="16">
        <v>1531.9</v>
      </c>
      <c r="R167" s="16">
        <v>488413.9</v>
      </c>
      <c r="S167" s="16">
        <v>0</v>
      </c>
      <c r="T167" s="16">
        <v>498859.6</v>
      </c>
      <c r="U167" s="16">
        <v>0</v>
      </c>
      <c r="V167" s="16">
        <v>964.9</v>
      </c>
      <c r="W167" s="16">
        <v>0</v>
      </c>
      <c r="X167" s="16">
        <v>318.5</v>
      </c>
      <c r="Y167" s="16">
        <v>3271.8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1820.9</v>
      </c>
      <c r="D168" s="16">
        <v>1645.9</v>
      </c>
      <c r="E168" s="16">
        <v>0</v>
      </c>
      <c r="F168" s="16">
        <v>613</v>
      </c>
      <c r="G168" s="16">
        <v>0</v>
      </c>
      <c r="H168" s="16">
        <v>0</v>
      </c>
      <c r="I168" s="16">
        <v>0</v>
      </c>
      <c r="J168" s="16">
        <v>0</v>
      </c>
      <c r="K168" s="16">
        <v>8237.4</v>
      </c>
      <c r="L168" s="16">
        <v>0</v>
      </c>
      <c r="M168" s="16">
        <v>0</v>
      </c>
      <c r="N168" s="16">
        <v>0</v>
      </c>
      <c r="O168" s="16">
        <v>8053.9</v>
      </c>
      <c r="P168" s="16">
        <v>0</v>
      </c>
      <c r="Q168" s="16">
        <v>1531.9</v>
      </c>
      <c r="R168" s="16">
        <v>488413.9</v>
      </c>
      <c r="S168" s="16">
        <v>0</v>
      </c>
      <c r="T168" s="16">
        <v>498859.6</v>
      </c>
      <c r="U168" s="16">
        <v>0</v>
      </c>
      <c r="V168" s="16">
        <v>964.9</v>
      </c>
      <c r="W168" s="16">
        <v>0</v>
      </c>
      <c r="X168" s="16">
        <v>318.5</v>
      </c>
      <c r="Y168" s="16">
        <v>3271.8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1820.9</v>
      </c>
      <c r="D169" s="16">
        <v>1645.9</v>
      </c>
      <c r="E169" s="16">
        <v>0</v>
      </c>
      <c r="F169" s="16">
        <v>613</v>
      </c>
      <c r="G169" s="16">
        <v>0</v>
      </c>
      <c r="H169" s="16">
        <v>0</v>
      </c>
      <c r="I169" s="16">
        <v>0</v>
      </c>
      <c r="J169" s="16">
        <v>0</v>
      </c>
      <c r="K169" s="16">
        <v>8237.4</v>
      </c>
      <c r="L169" s="16">
        <v>0</v>
      </c>
      <c r="M169" s="16">
        <v>0</v>
      </c>
      <c r="N169" s="16">
        <v>0</v>
      </c>
      <c r="O169" s="16">
        <v>8053.9</v>
      </c>
      <c r="P169" s="16">
        <v>0</v>
      </c>
      <c r="Q169" s="16">
        <v>1531.9</v>
      </c>
      <c r="R169" s="16">
        <v>488413.9</v>
      </c>
      <c r="S169" s="16">
        <v>0</v>
      </c>
      <c r="T169" s="16">
        <v>498859.6</v>
      </c>
      <c r="U169" s="16">
        <v>0</v>
      </c>
      <c r="V169" s="16">
        <v>964.9</v>
      </c>
      <c r="W169" s="16">
        <v>0</v>
      </c>
      <c r="X169" s="16">
        <v>318.5</v>
      </c>
      <c r="Y169" s="16">
        <v>3271.8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1820.9</v>
      </c>
      <c r="D170" s="16">
        <v>1645.9</v>
      </c>
      <c r="E170" s="16">
        <v>0</v>
      </c>
      <c r="F170" s="16">
        <v>613</v>
      </c>
      <c r="G170" s="16">
        <v>0</v>
      </c>
      <c r="H170" s="16">
        <v>0</v>
      </c>
      <c r="I170" s="16">
        <v>0</v>
      </c>
      <c r="J170" s="16">
        <v>0</v>
      </c>
      <c r="K170" s="16">
        <v>8237.4</v>
      </c>
      <c r="L170" s="16">
        <v>0</v>
      </c>
      <c r="M170" s="16">
        <v>0</v>
      </c>
      <c r="N170" s="16">
        <v>0</v>
      </c>
      <c r="O170" s="16">
        <v>8053.9</v>
      </c>
      <c r="P170" s="16">
        <v>0</v>
      </c>
      <c r="Q170" s="16">
        <v>1531.9</v>
      </c>
      <c r="R170" s="16">
        <v>488413.9</v>
      </c>
      <c r="S170" s="16">
        <v>0</v>
      </c>
      <c r="T170" s="16">
        <v>498859.6</v>
      </c>
      <c r="U170" s="16">
        <v>0</v>
      </c>
      <c r="V170" s="16">
        <v>964.9</v>
      </c>
      <c r="W170" s="16">
        <v>0</v>
      </c>
      <c r="X170" s="16">
        <v>318.5</v>
      </c>
      <c r="Y170" s="16">
        <v>3271.8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1820.9</v>
      </c>
      <c r="D171" s="16">
        <v>1645.9</v>
      </c>
      <c r="E171" s="16">
        <v>0</v>
      </c>
      <c r="F171" s="16">
        <v>613</v>
      </c>
      <c r="G171" s="16">
        <v>0</v>
      </c>
      <c r="H171" s="16">
        <v>0</v>
      </c>
      <c r="I171" s="16">
        <v>0</v>
      </c>
      <c r="J171" s="16">
        <v>0</v>
      </c>
      <c r="K171" s="16">
        <v>8237.4</v>
      </c>
      <c r="L171" s="16">
        <v>0</v>
      </c>
      <c r="M171" s="16">
        <v>0</v>
      </c>
      <c r="N171" s="16">
        <v>0</v>
      </c>
      <c r="O171" s="16">
        <v>8053.9</v>
      </c>
      <c r="P171" s="16">
        <v>0</v>
      </c>
      <c r="Q171" s="16">
        <v>1531.9</v>
      </c>
      <c r="R171" s="16">
        <v>488413.9</v>
      </c>
      <c r="S171" s="16">
        <v>0</v>
      </c>
      <c r="T171" s="16">
        <v>498859.6</v>
      </c>
      <c r="U171" s="16">
        <v>0</v>
      </c>
      <c r="V171" s="16">
        <v>964.9</v>
      </c>
      <c r="W171" s="16">
        <v>0</v>
      </c>
      <c r="X171" s="16">
        <v>318.5</v>
      </c>
      <c r="Y171" s="16">
        <v>3271.8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1820.9</v>
      </c>
      <c r="D172" s="16">
        <v>1645.9</v>
      </c>
      <c r="E172" s="16">
        <v>0</v>
      </c>
      <c r="F172" s="16">
        <v>613</v>
      </c>
      <c r="G172" s="16">
        <v>0</v>
      </c>
      <c r="H172" s="16">
        <v>0</v>
      </c>
      <c r="I172" s="16">
        <v>0</v>
      </c>
      <c r="J172" s="16">
        <v>0</v>
      </c>
      <c r="K172" s="16">
        <v>8237.4</v>
      </c>
      <c r="L172" s="16">
        <v>0</v>
      </c>
      <c r="M172" s="16">
        <v>0</v>
      </c>
      <c r="N172" s="16">
        <v>0</v>
      </c>
      <c r="O172" s="16">
        <v>8053.9</v>
      </c>
      <c r="P172" s="16">
        <v>0</v>
      </c>
      <c r="Q172" s="16">
        <v>1531.9</v>
      </c>
      <c r="R172" s="16">
        <v>488413.9</v>
      </c>
      <c r="S172" s="16">
        <v>0</v>
      </c>
      <c r="T172" s="16">
        <v>498859.6</v>
      </c>
      <c r="U172" s="16">
        <v>0</v>
      </c>
      <c r="V172" s="16">
        <v>964.9</v>
      </c>
      <c r="W172" s="16">
        <v>0</v>
      </c>
      <c r="X172" s="16">
        <v>318.5</v>
      </c>
      <c r="Y172" s="16">
        <v>3271.8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1820.9</v>
      </c>
      <c r="D173" s="16">
        <v>1645.9</v>
      </c>
      <c r="E173" s="16">
        <v>0</v>
      </c>
      <c r="F173" s="16">
        <v>613</v>
      </c>
      <c r="G173" s="16">
        <v>0</v>
      </c>
      <c r="H173" s="16">
        <v>0</v>
      </c>
      <c r="I173" s="16">
        <v>0</v>
      </c>
      <c r="J173" s="16">
        <v>0</v>
      </c>
      <c r="K173" s="16">
        <v>8237.4</v>
      </c>
      <c r="L173" s="16">
        <v>0</v>
      </c>
      <c r="M173" s="16">
        <v>0</v>
      </c>
      <c r="N173" s="16">
        <v>0</v>
      </c>
      <c r="O173" s="16">
        <v>8053.9</v>
      </c>
      <c r="P173" s="16">
        <v>0</v>
      </c>
      <c r="Q173" s="16">
        <v>1531.9</v>
      </c>
      <c r="R173" s="16">
        <v>488413.9</v>
      </c>
      <c r="S173" s="16">
        <v>0</v>
      </c>
      <c r="T173" s="16">
        <v>498859.6</v>
      </c>
      <c r="U173" s="16">
        <v>0</v>
      </c>
      <c r="V173" s="16">
        <v>964.9</v>
      </c>
      <c r="W173" s="16">
        <v>0</v>
      </c>
      <c r="X173" s="16">
        <v>318.5</v>
      </c>
      <c r="Y173" s="16">
        <v>3271.8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1820.9</v>
      </c>
      <c r="D174" s="16">
        <v>0</v>
      </c>
      <c r="E174" s="16">
        <v>0</v>
      </c>
      <c r="F174" s="16">
        <v>613</v>
      </c>
      <c r="G174" s="16">
        <v>0</v>
      </c>
      <c r="H174" s="16">
        <v>0</v>
      </c>
      <c r="I174" s="16">
        <v>0</v>
      </c>
      <c r="J174" s="16">
        <v>0</v>
      </c>
      <c r="K174" s="16">
        <v>8237.4</v>
      </c>
      <c r="L174" s="16">
        <v>0</v>
      </c>
      <c r="M174" s="16">
        <v>0</v>
      </c>
      <c r="N174" s="16">
        <v>0</v>
      </c>
      <c r="O174" s="16">
        <v>8053.9</v>
      </c>
      <c r="P174" s="16">
        <v>0</v>
      </c>
      <c r="Q174" s="16">
        <v>1531.9</v>
      </c>
      <c r="R174" s="16">
        <v>488413.9</v>
      </c>
      <c r="S174" s="16">
        <v>0</v>
      </c>
      <c r="T174" s="16">
        <v>498859.6</v>
      </c>
      <c r="U174" s="16">
        <v>0</v>
      </c>
      <c r="V174" s="16">
        <v>964.9</v>
      </c>
      <c r="W174" s="16">
        <v>0</v>
      </c>
      <c r="X174" s="16">
        <v>318.5</v>
      </c>
      <c r="Y174" s="16">
        <v>3271.8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1820.9</v>
      </c>
      <c r="D175" s="16">
        <v>0</v>
      </c>
      <c r="E175" s="16">
        <v>0</v>
      </c>
      <c r="F175" s="16">
        <v>613</v>
      </c>
      <c r="G175" s="16">
        <v>0</v>
      </c>
      <c r="H175" s="16">
        <v>0</v>
      </c>
      <c r="I175" s="16">
        <v>0</v>
      </c>
      <c r="J175" s="16">
        <v>0</v>
      </c>
      <c r="K175" s="16">
        <v>8237.4</v>
      </c>
      <c r="L175" s="16">
        <v>0</v>
      </c>
      <c r="M175" s="16">
        <v>0</v>
      </c>
      <c r="N175" s="16">
        <v>0</v>
      </c>
      <c r="O175" s="16">
        <v>8053.9</v>
      </c>
      <c r="P175" s="16">
        <v>0</v>
      </c>
      <c r="Q175" s="16">
        <v>186</v>
      </c>
      <c r="R175" s="16">
        <v>488413.9</v>
      </c>
      <c r="S175" s="16">
        <v>0</v>
      </c>
      <c r="T175" s="16">
        <v>498859.6</v>
      </c>
      <c r="U175" s="16">
        <v>0</v>
      </c>
      <c r="V175" s="16">
        <v>964.9</v>
      </c>
      <c r="W175" s="16">
        <v>0</v>
      </c>
      <c r="X175" s="16">
        <v>0</v>
      </c>
      <c r="Y175" s="16">
        <v>3271.8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1820.9</v>
      </c>
      <c r="D176" s="16">
        <v>0</v>
      </c>
      <c r="E176" s="16">
        <v>0</v>
      </c>
      <c r="F176" s="16">
        <v>613</v>
      </c>
      <c r="G176" s="16">
        <v>0</v>
      </c>
      <c r="H176" s="16">
        <v>0</v>
      </c>
      <c r="I176" s="16">
        <v>0</v>
      </c>
      <c r="J176" s="16">
        <v>0</v>
      </c>
      <c r="K176" s="16">
        <v>8237.4</v>
      </c>
      <c r="L176" s="16">
        <v>0</v>
      </c>
      <c r="M176" s="16">
        <v>0</v>
      </c>
      <c r="N176" s="16">
        <v>0</v>
      </c>
      <c r="O176" s="16">
        <v>8053.9</v>
      </c>
      <c r="P176" s="16">
        <v>0</v>
      </c>
      <c r="Q176" s="16">
        <v>186</v>
      </c>
      <c r="R176" s="16">
        <v>488413.9</v>
      </c>
      <c r="S176" s="16">
        <v>0</v>
      </c>
      <c r="T176" s="16">
        <v>498859.6</v>
      </c>
      <c r="U176" s="16">
        <v>0</v>
      </c>
      <c r="V176" s="16">
        <v>964.9</v>
      </c>
      <c r="W176" s="16">
        <v>0</v>
      </c>
      <c r="X176" s="16">
        <v>0</v>
      </c>
      <c r="Y176" s="16">
        <v>3271.8</v>
      </c>
      <c r="Z176" s="16">
        <v>0</v>
      </c>
      <c r="AA176" s="16">
        <v>0</v>
      </c>
    </row>
    <row r="177" spans="1:32" ht="15.75" thickBot="1" x14ac:dyDescent="0.3">
      <c r="A177" s="15" t="s">
        <v>147</v>
      </c>
      <c r="B177" s="16">
        <v>0</v>
      </c>
      <c r="C177" s="16">
        <v>1820.9</v>
      </c>
      <c r="D177" s="16">
        <v>0</v>
      </c>
      <c r="E177" s="16">
        <v>0</v>
      </c>
      <c r="F177" s="16">
        <v>613</v>
      </c>
      <c r="G177" s="16">
        <v>0</v>
      </c>
      <c r="H177" s="16">
        <v>0</v>
      </c>
      <c r="I177" s="16">
        <v>0</v>
      </c>
      <c r="J177" s="16">
        <v>0</v>
      </c>
      <c r="K177" s="16">
        <v>8237.4</v>
      </c>
      <c r="L177" s="16">
        <v>0</v>
      </c>
      <c r="M177" s="16">
        <v>0</v>
      </c>
      <c r="N177" s="16">
        <v>0</v>
      </c>
      <c r="O177" s="16">
        <v>8053.9</v>
      </c>
      <c r="P177" s="16">
        <v>0</v>
      </c>
      <c r="Q177" s="16">
        <v>0</v>
      </c>
      <c r="R177" s="16">
        <v>488413.9</v>
      </c>
      <c r="S177" s="16">
        <v>0</v>
      </c>
      <c r="T177" s="16">
        <v>498859.6</v>
      </c>
      <c r="U177" s="16">
        <v>0</v>
      </c>
      <c r="V177" s="16">
        <v>964.9</v>
      </c>
      <c r="W177" s="16">
        <v>0</v>
      </c>
      <c r="X177" s="16">
        <v>0</v>
      </c>
      <c r="Y177" s="16">
        <v>3271.8</v>
      </c>
      <c r="Z177" s="16">
        <v>0</v>
      </c>
      <c r="AA177" s="16">
        <v>0</v>
      </c>
    </row>
    <row r="178" spans="1:32" ht="15.75" thickBot="1" x14ac:dyDescent="0.3">
      <c r="A178" s="15" t="s">
        <v>148</v>
      </c>
      <c r="B178" s="16">
        <v>0</v>
      </c>
      <c r="C178" s="16">
        <v>1820.9</v>
      </c>
      <c r="D178" s="16">
        <v>0</v>
      </c>
      <c r="E178" s="16">
        <v>0</v>
      </c>
      <c r="F178" s="16">
        <v>613</v>
      </c>
      <c r="G178" s="16">
        <v>0</v>
      </c>
      <c r="H178" s="16">
        <v>0</v>
      </c>
      <c r="I178" s="16">
        <v>0</v>
      </c>
      <c r="J178" s="16">
        <v>0</v>
      </c>
      <c r="K178" s="16">
        <v>8237.4</v>
      </c>
      <c r="L178" s="16">
        <v>0</v>
      </c>
      <c r="M178" s="16">
        <v>0</v>
      </c>
      <c r="N178" s="16">
        <v>0</v>
      </c>
      <c r="O178" s="16">
        <v>8053.9</v>
      </c>
      <c r="P178" s="16">
        <v>0</v>
      </c>
      <c r="Q178" s="16">
        <v>0</v>
      </c>
      <c r="R178" s="16">
        <v>488413.9</v>
      </c>
      <c r="S178" s="16">
        <v>0</v>
      </c>
      <c r="T178" s="16">
        <v>498859.6</v>
      </c>
      <c r="U178" s="16">
        <v>0</v>
      </c>
      <c r="V178" s="16">
        <v>964.9</v>
      </c>
      <c r="W178" s="16">
        <v>0</v>
      </c>
      <c r="X178" s="16">
        <v>0</v>
      </c>
      <c r="Y178" s="16">
        <v>3271.8</v>
      </c>
      <c r="Z178" s="16">
        <v>0</v>
      </c>
      <c r="AA178" s="16">
        <v>0</v>
      </c>
    </row>
    <row r="179" spans="1:32" ht="15.75" thickBot="1" x14ac:dyDescent="0.3">
      <c r="A179" s="15" t="s">
        <v>149</v>
      </c>
      <c r="B179" s="16">
        <v>0</v>
      </c>
      <c r="C179" s="16">
        <v>1820.9</v>
      </c>
      <c r="D179" s="16">
        <v>0</v>
      </c>
      <c r="E179" s="16">
        <v>0</v>
      </c>
      <c r="F179" s="16">
        <v>613</v>
      </c>
      <c r="G179" s="16">
        <v>0</v>
      </c>
      <c r="H179" s="16">
        <v>0</v>
      </c>
      <c r="I179" s="16">
        <v>0</v>
      </c>
      <c r="J179" s="16">
        <v>0</v>
      </c>
      <c r="K179" s="16">
        <v>8237.4</v>
      </c>
      <c r="L179" s="16">
        <v>0</v>
      </c>
      <c r="M179" s="16">
        <v>0</v>
      </c>
      <c r="N179" s="16">
        <v>0</v>
      </c>
      <c r="O179" s="16">
        <v>8053.9</v>
      </c>
      <c r="P179" s="16">
        <v>0</v>
      </c>
      <c r="Q179" s="16">
        <v>0</v>
      </c>
      <c r="R179" s="16">
        <v>488413.9</v>
      </c>
      <c r="S179" s="16">
        <v>0</v>
      </c>
      <c r="T179" s="16">
        <v>498859.6</v>
      </c>
      <c r="U179" s="16">
        <v>0</v>
      </c>
      <c r="V179" s="16">
        <v>964.9</v>
      </c>
      <c r="W179" s="16">
        <v>0</v>
      </c>
      <c r="X179" s="16">
        <v>0</v>
      </c>
      <c r="Y179" s="16">
        <v>3271.8</v>
      </c>
      <c r="Z179" s="16">
        <v>0</v>
      </c>
      <c r="AA179" s="16">
        <v>0</v>
      </c>
    </row>
    <row r="180" spans="1:32" ht="15.75" thickBot="1" x14ac:dyDescent="0.3">
      <c r="A180" s="15" t="s">
        <v>150</v>
      </c>
      <c r="B180" s="16">
        <v>0</v>
      </c>
      <c r="C180" s="16">
        <v>1820.9</v>
      </c>
      <c r="D180" s="16">
        <v>0</v>
      </c>
      <c r="E180" s="16">
        <v>0</v>
      </c>
      <c r="F180" s="16">
        <v>613</v>
      </c>
      <c r="G180" s="16">
        <v>0</v>
      </c>
      <c r="H180" s="16">
        <v>0</v>
      </c>
      <c r="I180" s="16">
        <v>0</v>
      </c>
      <c r="J180" s="16">
        <v>0</v>
      </c>
      <c r="K180" s="16">
        <v>8237.4</v>
      </c>
      <c r="L180" s="16">
        <v>0</v>
      </c>
      <c r="M180" s="16">
        <v>0</v>
      </c>
      <c r="N180" s="16">
        <v>0</v>
      </c>
      <c r="O180" s="16">
        <v>8053.9</v>
      </c>
      <c r="P180" s="16">
        <v>0</v>
      </c>
      <c r="Q180" s="16">
        <v>0</v>
      </c>
      <c r="R180" s="16">
        <v>488413.9</v>
      </c>
      <c r="S180" s="16">
        <v>0</v>
      </c>
      <c r="T180" s="16">
        <v>498859.6</v>
      </c>
      <c r="U180" s="16">
        <v>0</v>
      </c>
      <c r="V180" s="16">
        <v>964.9</v>
      </c>
      <c r="W180" s="16">
        <v>0</v>
      </c>
      <c r="X180" s="16">
        <v>0</v>
      </c>
      <c r="Y180" s="16">
        <v>3271.8</v>
      </c>
      <c r="Z180" s="16">
        <v>0</v>
      </c>
      <c r="AA180" s="16">
        <v>0</v>
      </c>
    </row>
    <row r="181" spans="1:32" ht="15.75" thickBot="1" x14ac:dyDescent="0.3">
      <c r="A181" s="15" t="s">
        <v>151</v>
      </c>
      <c r="B181" s="16">
        <v>0</v>
      </c>
      <c r="C181" s="16">
        <v>1820.9</v>
      </c>
      <c r="D181" s="16">
        <v>0</v>
      </c>
      <c r="E181" s="16">
        <v>0</v>
      </c>
      <c r="F181" s="16">
        <v>613</v>
      </c>
      <c r="G181" s="16">
        <v>0</v>
      </c>
      <c r="H181" s="16">
        <v>0</v>
      </c>
      <c r="I181" s="16">
        <v>0</v>
      </c>
      <c r="J181" s="16">
        <v>0</v>
      </c>
      <c r="K181" s="16">
        <v>8237.4</v>
      </c>
      <c r="L181" s="16">
        <v>0</v>
      </c>
      <c r="M181" s="16">
        <v>0</v>
      </c>
      <c r="N181" s="16">
        <v>0</v>
      </c>
      <c r="O181" s="16">
        <v>8053.9</v>
      </c>
      <c r="P181" s="16">
        <v>0</v>
      </c>
      <c r="Q181" s="16">
        <v>0</v>
      </c>
      <c r="R181" s="16">
        <v>488413.9</v>
      </c>
      <c r="S181" s="16">
        <v>0</v>
      </c>
      <c r="T181" s="16">
        <v>498859.6</v>
      </c>
      <c r="U181" s="16">
        <v>0</v>
      </c>
      <c r="V181" s="16">
        <v>964.9</v>
      </c>
      <c r="W181" s="16">
        <v>0</v>
      </c>
      <c r="X181" s="16">
        <v>0</v>
      </c>
      <c r="Y181" s="16">
        <v>3271.8</v>
      </c>
      <c r="Z181" s="16">
        <v>0</v>
      </c>
      <c r="AA181" s="16">
        <v>0</v>
      </c>
    </row>
    <row r="182" spans="1:32" ht="15.75" thickBot="1" x14ac:dyDescent="0.3">
      <c r="A182" s="15" t="s">
        <v>152</v>
      </c>
      <c r="B182" s="16">
        <v>0</v>
      </c>
      <c r="C182" s="16">
        <v>1820.9</v>
      </c>
      <c r="D182" s="16">
        <v>0</v>
      </c>
      <c r="E182" s="16">
        <v>0</v>
      </c>
      <c r="F182" s="16">
        <v>613</v>
      </c>
      <c r="G182" s="16">
        <v>0</v>
      </c>
      <c r="H182" s="16">
        <v>0</v>
      </c>
      <c r="I182" s="16">
        <v>0</v>
      </c>
      <c r="J182" s="16">
        <v>0</v>
      </c>
      <c r="K182" s="16">
        <v>8237.4</v>
      </c>
      <c r="L182" s="16">
        <v>0</v>
      </c>
      <c r="M182" s="16">
        <v>0</v>
      </c>
      <c r="N182" s="16">
        <v>0</v>
      </c>
      <c r="O182" s="16">
        <v>8053.9</v>
      </c>
      <c r="P182" s="16">
        <v>0</v>
      </c>
      <c r="Q182" s="16">
        <v>0</v>
      </c>
      <c r="R182" s="16">
        <v>488413.9</v>
      </c>
      <c r="S182" s="16">
        <v>0</v>
      </c>
      <c r="T182" s="16">
        <v>498859.6</v>
      </c>
      <c r="U182" s="16">
        <v>0</v>
      </c>
      <c r="V182" s="16">
        <v>964.9</v>
      </c>
      <c r="W182" s="16">
        <v>0</v>
      </c>
      <c r="X182" s="16">
        <v>0</v>
      </c>
      <c r="Y182" s="16">
        <v>3271.8</v>
      </c>
      <c r="Z182" s="16">
        <v>0</v>
      </c>
      <c r="AA182" s="16">
        <v>0</v>
      </c>
    </row>
    <row r="183" spans="1:32" ht="15.75" thickBot="1" x14ac:dyDescent="0.3">
      <c r="A183" s="15" t="s">
        <v>153</v>
      </c>
      <c r="B183" s="16">
        <v>0</v>
      </c>
      <c r="C183" s="16">
        <v>1820.9</v>
      </c>
      <c r="D183" s="16">
        <v>0</v>
      </c>
      <c r="E183" s="16">
        <v>0</v>
      </c>
      <c r="F183" s="16">
        <v>613</v>
      </c>
      <c r="G183" s="16">
        <v>0</v>
      </c>
      <c r="H183" s="16">
        <v>0</v>
      </c>
      <c r="I183" s="16">
        <v>0</v>
      </c>
      <c r="J183" s="16">
        <v>0</v>
      </c>
      <c r="K183" s="16">
        <v>8237.4</v>
      </c>
      <c r="L183" s="16">
        <v>0</v>
      </c>
      <c r="M183" s="16">
        <v>0</v>
      </c>
      <c r="N183" s="16">
        <v>0</v>
      </c>
      <c r="O183" s="16">
        <v>8053.9</v>
      </c>
      <c r="P183" s="16">
        <v>0</v>
      </c>
      <c r="Q183" s="16">
        <v>0</v>
      </c>
      <c r="R183" s="16">
        <v>488413.9</v>
      </c>
      <c r="S183" s="16">
        <v>0</v>
      </c>
      <c r="T183" s="16">
        <v>498859.6</v>
      </c>
      <c r="U183" s="16">
        <v>0</v>
      </c>
      <c r="V183" s="16">
        <v>964.9</v>
      </c>
      <c r="W183" s="16">
        <v>0</v>
      </c>
      <c r="X183" s="16">
        <v>0</v>
      </c>
      <c r="Y183" s="16">
        <v>3271.8</v>
      </c>
      <c r="Z183" s="16">
        <v>0</v>
      </c>
      <c r="AA183" s="16">
        <v>0</v>
      </c>
    </row>
    <row r="184" spans="1:32" ht="15.75" thickBot="1" x14ac:dyDescent="0.3">
      <c r="A184" s="15" t="s">
        <v>154</v>
      </c>
      <c r="B184" s="16">
        <v>0</v>
      </c>
      <c r="C184" s="16">
        <v>1820.9</v>
      </c>
      <c r="D184" s="16">
        <v>0</v>
      </c>
      <c r="E184" s="16">
        <v>0</v>
      </c>
      <c r="F184" s="16">
        <v>613</v>
      </c>
      <c r="G184" s="16">
        <v>0</v>
      </c>
      <c r="H184" s="16">
        <v>0</v>
      </c>
      <c r="I184" s="16">
        <v>0</v>
      </c>
      <c r="J184" s="16">
        <v>0</v>
      </c>
      <c r="K184" s="16">
        <v>8237.4</v>
      </c>
      <c r="L184" s="16">
        <v>0</v>
      </c>
      <c r="M184" s="16">
        <v>0</v>
      </c>
      <c r="N184" s="16">
        <v>0</v>
      </c>
      <c r="O184" s="16">
        <v>5181.1000000000004</v>
      </c>
      <c r="P184" s="16">
        <v>0</v>
      </c>
      <c r="Q184" s="16">
        <v>0</v>
      </c>
      <c r="R184" s="16">
        <v>488413.9</v>
      </c>
      <c r="S184" s="16">
        <v>0</v>
      </c>
      <c r="T184" s="16">
        <v>498859.6</v>
      </c>
      <c r="U184" s="16">
        <v>0</v>
      </c>
      <c r="V184" s="16">
        <v>964.9</v>
      </c>
      <c r="W184" s="16">
        <v>0</v>
      </c>
      <c r="X184" s="16">
        <v>0</v>
      </c>
      <c r="Y184" s="16">
        <v>3271.8</v>
      </c>
      <c r="Z184" s="16">
        <v>0</v>
      </c>
      <c r="AA184" s="16">
        <v>0</v>
      </c>
    </row>
    <row r="185" spans="1:32" ht="15.75" thickBot="1" x14ac:dyDescent="0.3">
      <c r="A185" s="15" t="s">
        <v>155</v>
      </c>
      <c r="B185" s="16">
        <v>0</v>
      </c>
      <c r="C185" s="16">
        <v>1820.9</v>
      </c>
      <c r="D185" s="16">
        <v>0</v>
      </c>
      <c r="E185" s="16">
        <v>0</v>
      </c>
      <c r="F185" s="16">
        <v>613</v>
      </c>
      <c r="G185" s="16">
        <v>0</v>
      </c>
      <c r="H185" s="16">
        <v>0</v>
      </c>
      <c r="I185" s="16">
        <v>0</v>
      </c>
      <c r="J185" s="16">
        <v>0</v>
      </c>
      <c r="K185" s="16">
        <v>8237.4</v>
      </c>
      <c r="L185" s="16">
        <v>0</v>
      </c>
      <c r="M185" s="16">
        <v>0</v>
      </c>
      <c r="N185" s="16">
        <v>0</v>
      </c>
      <c r="O185" s="16">
        <v>5181.1000000000004</v>
      </c>
      <c r="P185" s="16">
        <v>0</v>
      </c>
      <c r="Q185" s="16">
        <v>0</v>
      </c>
      <c r="R185" s="16">
        <v>488413.9</v>
      </c>
      <c r="S185" s="16">
        <v>0</v>
      </c>
      <c r="T185" s="16">
        <v>498859.6</v>
      </c>
      <c r="U185" s="16">
        <v>0</v>
      </c>
      <c r="V185" s="16">
        <v>964.9</v>
      </c>
      <c r="W185" s="16">
        <v>0</v>
      </c>
      <c r="X185" s="16">
        <v>0</v>
      </c>
      <c r="Y185" s="16">
        <v>3271.8</v>
      </c>
      <c r="Z185" s="16">
        <v>0</v>
      </c>
      <c r="AA185" s="16">
        <v>0</v>
      </c>
    </row>
    <row r="186" spans="1:32" ht="15.75" thickBot="1" x14ac:dyDescent="0.3">
      <c r="A186" s="15" t="s">
        <v>156</v>
      </c>
      <c r="B186" s="16">
        <v>0</v>
      </c>
      <c r="C186" s="16">
        <v>1820.9</v>
      </c>
      <c r="D186" s="16">
        <v>0</v>
      </c>
      <c r="E186" s="16">
        <v>0</v>
      </c>
      <c r="F186" s="16">
        <v>613</v>
      </c>
      <c r="G186" s="16">
        <v>0</v>
      </c>
      <c r="H186" s="16">
        <v>0</v>
      </c>
      <c r="I186" s="16">
        <v>0</v>
      </c>
      <c r="J186" s="16">
        <v>0</v>
      </c>
      <c r="K186" s="16">
        <v>8237.4</v>
      </c>
      <c r="L186" s="16">
        <v>0</v>
      </c>
      <c r="M186" s="16">
        <v>0</v>
      </c>
      <c r="N186" s="16">
        <v>0</v>
      </c>
      <c r="O186" s="16">
        <v>5181.1000000000004</v>
      </c>
      <c r="P186" s="16">
        <v>0</v>
      </c>
      <c r="Q186" s="16">
        <v>0</v>
      </c>
      <c r="R186" s="16">
        <v>488413.9</v>
      </c>
      <c r="S186" s="16">
        <v>0</v>
      </c>
      <c r="T186" s="16">
        <v>498859.6</v>
      </c>
      <c r="U186" s="16">
        <v>0</v>
      </c>
      <c r="V186" s="16">
        <v>565</v>
      </c>
      <c r="W186" s="16">
        <v>0</v>
      </c>
      <c r="X186" s="16">
        <v>0</v>
      </c>
      <c r="Y186" s="16">
        <v>3271.8</v>
      </c>
      <c r="Z186" s="16">
        <v>0</v>
      </c>
      <c r="AA186" s="16">
        <v>0</v>
      </c>
    </row>
    <row r="187" spans="1:32" ht="15.75" thickBot="1" x14ac:dyDescent="0.3">
      <c r="A187" s="15" t="s">
        <v>157</v>
      </c>
      <c r="B187" s="16">
        <v>0</v>
      </c>
      <c r="C187" s="16">
        <v>1820.9</v>
      </c>
      <c r="D187" s="16">
        <v>0</v>
      </c>
      <c r="E187" s="16">
        <v>0</v>
      </c>
      <c r="F187" s="16">
        <v>613</v>
      </c>
      <c r="G187" s="16">
        <v>0</v>
      </c>
      <c r="H187" s="16">
        <v>0</v>
      </c>
      <c r="I187" s="16">
        <v>0</v>
      </c>
      <c r="J187" s="16">
        <v>0</v>
      </c>
      <c r="K187" s="16">
        <v>8237.4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488413.9</v>
      </c>
      <c r="S187" s="16">
        <v>0</v>
      </c>
      <c r="T187" s="16">
        <v>498859.6</v>
      </c>
      <c r="U187" s="16">
        <v>0</v>
      </c>
      <c r="V187" s="16">
        <v>565</v>
      </c>
      <c r="W187" s="16">
        <v>0</v>
      </c>
      <c r="X187" s="16">
        <v>0</v>
      </c>
      <c r="Y187" s="16">
        <v>3271.8</v>
      </c>
      <c r="Z187" s="16">
        <v>0</v>
      </c>
      <c r="AA187" s="16">
        <v>0</v>
      </c>
    </row>
    <row r="188" spans="1:32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8237.4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488413.9</v>
      </c>
      <c r="S188" s="16">
        <v>0</v>
      </c>
      <c r="T188" s="16">
        <v>498859.6</v>
      </c>
      <c r="U188" s="16">
        <v>0</v>
      </c>
      <c r="V188" s="16">
        <v>0</v>
      </c>
      <c r="W188" s="16">
        <v>0</v>
      </c>
      <c r="X188" s="16">
        <v>0</v>
      </c>
      <c r="Y188" s="16">
        <v>3271.8</v>
      </c>
      <c r="Z188" s="16">
        <v>0</v>
      </c>
      <c r="AA188" s="16">
        <v>0</v>
      </c>
    </row>
    <row r="189" spans="1:32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8237.4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498859.6</v>
      </c>
      <c r="U189" s="16">
        <v>0</v>
      </c>
      <c r="V189" s="16">
        <v>0</v>
      </c>
      <c r="W189" s="16">
        <v>0</v>
      </c>
      <c r="X189" s="16">
        <v>0</v>
      </c>
      <c r="Y189" s="16">
        <v>3271.8</v>
      </c>
      <c r="Z189" s="16">
        <v>0</v>
      </c>
      <c r="AA189" s="16">
        <v>0</v>
      </c>
    </row>
    <row r="190" spans="1:32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498859.6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2" ht="19.5" thickBot="1" x14ac:dyDescent="0.3">
      <c r="A191" s="11"/>
    </row>
    <row r="192" spans="1:32" ht="21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s="15" t="str">
        <f>A1</f>
        <v>Területi egység neve</v>
      </c>
    </row>
    <row r="193" spans="1:32" ht="21.75" thickBot="1" x14ac:dyDescent="0.3">
      <c r="A193" s="15" t="s">
        <v>101</v>
      </c>
      <c r="B193" s="16">
        <v>0</v>
      </c>
      <c r="C193" s="16">
        <v>1820.9</v>
      </c>
      <c r="D193" s="16">
        <v>0</v>
      </c>
      <c r="E193" s="16">
        <v>0</v>
      </c>
      <c r="F193" s="16">
        <v>613</v>
      </c>
      <c r="G193" s="16">
        <v>637</v>
      </c>
      <c r="H193" s="16">
        <v>0</v>
      </c>
      <c r="I193" s="16">
        <v>0</v>
      </c>
      <c r="J193" s="16">
        <v>0</v>
      </c>
      <c r="K193" s="16">
        <v>8237.4</v>
      </c>
      <c r="L193" s="16">
        <v>0</v>
      </c>
      <c r="M193" s="16">
        <v>0</v>
      </c>
      <c r="N193" s="16">
        <v>0</v>
      </c>
      <c r="O193" s="16">
        <v>8053.9</v>
      </c>
      <c r="P193" s="16">
        <v>2811.8</v>
      </c>
      <c r="Q193" s="16">
        <v>1531.9</v>
      </c>
      <c r="R193" s="16">
        <v>488413.9</v>
      </c>
      <c r="S193" s="16">
        <v>0</v>
      </c>
      <c r="T193" s="16">
        <v>498859.6</v>
      </c>
      <c r="U193" s="16">
        <v>0</v>
      </c>
      <c r="V193" s="16">
        <v>964.9</v>
      </c>
      <c r="W193" s="16">
        <v>0</v>
      </c>
      <c r="X193" s="16">
        <v>0</v>
      </c>
      <c r="Y193" s="16">
        <v>3271.8</v>
      </c>
      <c r="Z193" s="16">
        <v>0</v>
      </c>
      <c r="AA193" s="16">
        <v>0</v>
      </c>
      <c r="AB193" s="16">
        <v>1015216</v>
      </c>
      <c r="AC193" s="16">
        <v>1007921</v>
      </c>
      <c r="AD193" s="16">
        <v>-7295</v>
      </c>
      <c r="AE193" s="16">
        <v>-0.72</v>
      </c>
      <c r="AF193" s="16" t="str">
        <f t="shared" ref="AF193:AF221" si="59">A2</f>
        <v>Budapest + Pest</v>
      </c>
    </row>
    <row r="194" spans="1:32" ht="32.25" thickBot="1" x14ac:dyDescent="0.3">
      <c r="A194" s="15" t="s">
        <v>102</v>
      </c>
      <c r="B194" s="16">
        <v>0</v>
      </c>
      <c r="C194" s="16">
        <v>1820.9</v>
      </c>
      <c r="D194" s="16">
        <v>0</v>
      </c>
      <c r="E194" s="16">
        <v>0</v>
      </c>
      <c r="F194" s="16">
        <v>613</v>
      </c>
      <c r="G194" s="16">
        <v>637</v>
      </c>
      <c r="H194" s="16">
        <v>0</v>
      </c>
      <c r="I194" s="16">
        <v>0</v>
      </c>
      <c r="J194" s="16">
        <v>0</v>
      </c>
      <c r="K194" s="16">
        <v>8237.4</v>
      </c>
      <c r="L194" s="16">
        <v>0</v>
      </c>
      <c r="M194" s="16">
        <v>0</v>
      </c>
      <c r="N194" s="16">
        <v>0</v>
      </c>
      <c r="O194" s="16">
        <v>8053.9</v>
      </c>
      <c r="P194" s="16">
        <v>2811.8</v>
      </c>
      <c r="Q194" s="16">
        <v>1531.9</v>
      </c>
      <c r="R194" s="16">
        <v>488413.9</v>
      </c>
      <c r="S194" s="16">
        <v>0</v>
      </c>
      <c r="T194" s="16">
        <v>498859.6</v>
      </c>
      <c r="U194" s="16">
        <v>0</v>
      </c>
      <c r="V194" s="16">
        <v>964.9</v>
      </c>
      <c r="W194" s="16">
        <v>0</v>
      </c>
      <c r="X194" s="16">
        <v>0</v>
      </c>
      <c r="Y194" s="16">
        <v>3271.8</v>
      </c>
      <c r="Z194" s="16">
        <v>0</v>
      </c>
      <c r="AA194" s="16">
        <v>0</v>
      </c>
      <c r="AB194" s="16">
        <v>1015216</v>
      </c>
      <c r="AC194" s="16">
        <v>1007921</v>
      </c>
      <c r="AD194" s="16">
        <v>-7295</v>
      </c>
      <c r="AE194" s="16">
        <v>-0.72</v>
      </c>
      <c r="AF194" s="16" t="str">
        <f t="shared" si="59"/>
        <v>Közép-Magyarország</v>
      </c>
    </row>
    <row r="195" spans="1:32" ht="15.75" thickBot="1" x14ac:dyDescent="0.3">
      <c r="A195" s="15" t="s">
        <v>103</v>
      </c>
      <c r="B195" s="16">
        <v>0</v>
      </c>
      <c r="C195" s="16">
        <v>1820.9</v>
      </c>
      <c r="D195" s="16">
        <v>0</v>
      </c>
      <c r="E195" s="16">
        <v>0</v>
      </c>
      <c r="F195" s="16">
        <v>613</v>
      </c>
      <c r="G195" s="16">
        <v>0</v>
      </c>
      <c r="H195" s="16">
        <v>0</v>
      </c>
      <c r="I195" s="16">
        <v>0</v>
      </c>
      <c r="J195" s="16">
        <v>0</v>
      </c>
      <c r="K195" s="16">
        <v>8237.4</v>
      </c>
      <c r="L195" s="16">
        <v>0</v>
      </c>
      <c r="M195" s="16">
        <v>0</v>
      </c>
      <c r="N195" s="16">
        <v>0</v>
      </c>
      <c r="O195" s="16">
        <v>8053.9</v>
      </c>
      <c r="P195" s="16">
        <v>2811.8</v>
      </c>
      <c r="Q195" s="16">
        <v>0</v>
      </c>
      <c r="R195" s="16">
        <v>488413.9</v>
      </c>
      <c r="S195" s="16">
        <v>0</v>
      </c>
      <c r="T195" s="16">
        <v>498859.6</v>
      </c>
      <c r="U195" s="16">
        <v>0</v>
      </c>
      <c r="V195" s="16">
        <v>964.9</v>
      </c>
      <c r="W195" s="16">
        <v>0</v>
      </c>
      <c r="X195" s="16">
        <v>318.5</v>
      </c>
      <c r="Y195" s="16">
        <v>3271.8</v>
      </c>
      <c r="Z195" s="16">
        <v>0</v>
      </c>
      <c r="AA195" s="16">
        <v>0</v>
      </c>
      <c r="AB195" s="16">
        <v>1013365.6</v>
      </c>
      <c r="AC195" s="16">
        <v>1018325</v>
      </c>
      <c r="AD195" s="16">
        <v>4959.3999999999996</v>
      </c>
      <c r="AE195" s="16">
        <v>0.49</v>
      </c>
      <c r="AF195" s="16" t="str">
        <f t="shared" si="59"/>
        <v>Fejér</v>
      </c>
    </row>
    <row r="196" spans="1:32" ht="21.75" thickBot="1" x14ac:dyDescent="0.3">
      <c r="A196" s="15" t="s">
        <v>104</v>
      </c>
      <c r="B196" s="16">
        <v>0</v>
      </c>
      <c r="C196" s="16">
        <v>1820.9</v>
      </c>
      <c r="D196" s="16">
        <v>0</v>
      </c>
      <c r="E196" s="16">
        <v>0</v>
      </c>
      <c r="F196" s="16">
        <v>613</v>
      </c>
      <c r="G196" s="16">
        <v>0</v>
      </c>
      <c r="H196" s="16">
        <v>0</v>
      </c>
      <c r="I196" s="16">
        <v>0</v>
      </c>
      <c r="J196" s="16">
        <v>0</v>
      </c>
      <c r="K196" s="16">
        <v>8237.4</v>
      </c>
      <c r="L196" s="16">
        <v>0</v>
      </c>
      <c r="M196" s="16">
        <v>0</v>
      </c>
      <c r="N196" s="16">
        <v>0</v>
      </c>
      <c r="O196" s="16">
        <v>8053.9</v>
      </c>
      <c r="P196" s="16">
        <v>0</v>
      </c>
      <c r="Q196" s="16">
        <v>0</v>
      </c>
      <c r="R196" s="16">
        <v>488413.9</v>
      </c>
      <c r="S196" s="16">
        <v>0</v>
      </c>
      <c r="T196" s="16">
        <v>498859.6</v>
      </c>
      <c r="U196" s="16">
        <v>0</v>
      </c>
      <c r="V196" s="16">
        <v>964.9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1006963.6</v>
      </c>
      <c r="AC196" s="16">
        <v>1007039</v>
      </c>
      <c r="AD196" s="16">
        <v>75.400000000000006</v>
      </c>
      <c r="AE196" s="16">
        <v>0.01</v>
      </c>
      <c r="AF196" s="16" t="str">
        <f t="shared" si="59"/>
        <v>Komárom-Esztergom</v>
      </c>
    </row>
    <row r="197" spans="1:32" ht="15.75" thickBot="1" x14ac:dyDescent="0.3">
      <c r="A197" s="15" t="s">
        <v>105</v>
      </c>
      <c r="B197" s="16">
        <v>0</v>
      </c>
      <c r="C197" s="16">
        <v>1820.9</v>
      </c>
      <c r="D197" s="16">
        <v>1645.9</v>
      </c>
      <c r="E197" s="16">
        <v>0</v>
      </c>
      <c r="F197" s="16">
        <v>613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8053.9</v>
      </c>
      <c r="P197" s="16">
        <v>2811.8</v>
      </c>
      <c r="Q197" s="16">
        <v>1531.9</v>
      </c>
      <c r="R197" s="16">
        <v>488413.9</v>
      </c>
      <c r="S197" s="16">
        <v>0</v>
      </c>
      <c r="T197" s="16">
        <v>498859.6</v>
      </c>
      <c r="U197" s="16">
        <v>0</v>
      </c>
      <c r="V197" s="16">
        <v>964.9</v>
      </c>
      <c r="W197" s="16">
        <v>0</v>
      </c>
      <c r="X197" s="16">
        <v>0</v>
      </c>
      <c r="Y197" s="16">
        <v>3271.8</v>
      </c>
      <c r="Z197" s="16">
        <v>0</v>
      </c>
      <c r="AA197" s="16">
        <v>0</v>
      </c>
      <c r="AB197" s="16">
        <v>1007987.5</v>
      </c>
      <c r="AC197" s="16">
        <v>1008063</v>
      </c>
      <c r="AD197" s="16">
        <v>75.5</v>
      </c>
      <c r="AE197" s="16">
        <v>0.01</v>
      </c>
      <c r="AF197" s="16" t="str">
        <f t="shared" si="59"/>
        <v>Veszprém</v>
      </c>
    </row>
    <row r="198" spans="1:32" ht="21.75" thickBot="1" x14ac:dyDescent="0.3">
      <c r="A198" s="15" t="s">
        <v>106</v>
      </c>
      <c r="B198" s="16">
        <v>0</v>
      </c>
      <c r="C198" s="16">
        <v>1820.9</v>
      </c>
      <c r="D198" s="16">
        <v>1645.9</v>
      </c>
      <c r="E198" s="16">
        <v>0</v>
      </c>
      <c r="F198" s="16">
        <v>613</v>
      </c>
      <c r="G198" s="16">
        <v>0</v>
      </c>
      <c r="H198" s="16">
        <v>0</v>
      </c>
      <c r="I198" s="16">
        <v>0</v>
      </c>
      <c r="J198" s="16">
        <v>0</v>
      </c>
      <c r="K198" s="16">
        <v>8237.4</v>
      </c>
      <c r="L198" s="16">
        <v>0</v>
      </c>
      <c r="M198" s="16">
        <v>0</v>
      </c>
      <c r="N198" s="16">
        <v>0</v>
      </c>
      <c r="O198" s="16">
        <v>8053.9</v>
      </c>
      <c r="P198" s="16">
        <v>0</v>
      </c>
      <c r="Q198" s="16">
        <v>0</v>
      </c>
      <c r="R198" s="16">
        <v>488413.9</v>
      </c>
      <c r="S198" s="16">
        <v>0</v>
      </c>
      <c r="T198" s="16">
        <v>498859.6</v>
      </c>
      <c r="U198" s="16">
        <v>0</v>
      </c>
      <c r="V198" s="16">
        <v>964.9</v>
      </c>
      <c r="W198" s="16">
        <v>0</v>
      </c>
      <c r="X198" s="16">
        <v>0</v>
      </c>
      <c r="Y198" s="16">
        <v>3271.8</v>
      </c>
      <c r="Z198" s="16">
        <v>0</v>
      </c>
      <c r="AA198" s="16">
        <v>0</v>
      </c>
      <c r="AB198" s="16">
        <v>1011881.2</v>
      </c>
      <c r="AC198" s="16">
        <v>1011805</v>
      </c>
      <c r="AD198" s="16">
        <v>-76.2</v>
      </c>
      <c r="AE198" s="16">
        <v>-0.01</v>
      </c>
      <c r="AF198" s="16" t="str">
        <f t="shared" si="59"/>
        <v>Közép-Dunántúl</v>
      </c>
    </row>
    <row r="199" spans="1:32" ht="21.75" thickBot="1" x14ac:dyDescent="0.3">
      <c r="A199" s="15" t="s">
        <v>107</v>
      </c>
      <c r="B199" s="16">
        <v>0</v>
      </c>
      <c r="C199" s="16">
        <v>1820.9</v>
      </c>
      <c r="D199" s="16">
        <v>1645.9</v>
      </c>
      <c r="E199" s="16">
        <v>0</v>
      </c>
      <c r="F199" s="16">
        <v>613</v>
      </c>
      <c r="G199" s="16">
        <v>0</v>
      </c>
      <c r="H199" s="16">
        <v>0</v>
      </c>
      <c r="I199" s="16">
        <v>0</v>
      </c>
      <c r="J199" s="16">
        <v>0</v>
      </c>
      <c r="K199" s="16">
        <v>8237.4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498859.6</v>
      </c>
      <c r="U199" s="16">
        <v>0</v>
      </c>
      <c r="V199" s="16">
        <v>964.9</v>
      </c>
      <c r="W199" s="16">
        <v>500802.5</v>
      </c>
      <c r="X199" s="16">
        <v>0</v>
      </c>
      <c r="Y199" s="16">
        <v>3271.8</v>
      </c>
      <c r="Z199" s="16">
        <v>0</v>
      </c>
      <c r="AA199" s="16">
        <v>0</v>
      </c>
      <c r="AB199" s="16">
        <v>1016215.9</v>
      </c>
      <c r="AC199" s="16">
        <v>1016292</v>
      </c>
      <c r="AD199" s="16">
        <v>76.099999999999994</v>
      </c>
      <c r="AE199" s="16">
        <v>0.01</v>
      </c>
      <c r="AF199" s="16" t="str">
        <f t="shared" si="59"/>
        <v>Győr-Moson-Sopron</v>
      </c>
    </row>
    <row r="200" spans="1:32" ht="15.75" thickBot="1" x14ac:dyDescent="0.3">
      <c r="A200" s="15" t="s">
        <v>108</v>
      </c>
      <c r="B200" s="16">
        <v>0</v>
      </c>
      <c r="C200" s="16">
        <v>1820.9</v>
      </c>
      <c r="D200" s="16">
        <v>0</v>
      </c>
      <c r="E200" s="16">
        <v>0</v>
      </c>
      <c r="F200" s="16">
        <v>613</v>
      </c>
      <c r="G200" s="16">
        <v>0</v>
      </c>
      <c r="H200" s="16">
        <v>0</v>
      </c>
      <c r="I200" s="16">
        <v>0</v>
      </c>
      <c r="J200" s="16">
        <v>0</v>
      </c>
      <c r="K200" s="16">
        <v>8237.4</v>
      </c>
      <c r="L200" s="16">
        <v>0</v>
      </c>
      <c r="M200" s="16">
        <v>0</v>
      </c>
      <c r="N200" s="16">
        <v>0</v>
      </c>
      <c r="O200" s="16">
        <v>8053.9</v>
      </c>
      <c r="P200" s="16">
        <v>0</v>
      </c>
      <c r="Q200" s="16">
        <v>0</v>
      </c>
      <c r="R200" s="16">
        <v>488413.9</v>
      </c>
      <c r="S200" s="16">
        <v>0</v>
      </c>
      <c r="T200" s="16">
        <v>498859.6</v>
      </c>
      <c r="U200" s="16">
        <v>0</v>
      </c>
      <c r="V200" s="16">
        <v>565</v>
      </c>
      <c r="W200" s="16">
        <v>0</v>
      </c>
      <c r="X200" s="16">
        <v>0</v>
      </c>
      <c r="Y200" s="16">
        <v>3271.8</v>
      </c>
      <c r="Z200" s="16">
        <v>0</v>
      </c>
      <c r="AA200" s="16">
        <v>0</v>
      </c>
      <c r="AB200" s="16">
        <v>1009835.4</v>
      </c>
      <c r="AC200" s="16">
        <v>1011901</v>
      </c>
      <c r="AD200" s="16">
        <v>2065.6</v>
      </c>
      <c r="AE200" s="16">
        <v>0.2</v>
      </c>
      <c r="AF200" s="16" t="str">
        <f t="shared" si="59"/>
        <v>Vas</v>
      </c>
    </row>
    <row r="201" spans="1:32" ht="15.75" thickBot="1" x14ac:dyDescent="0.3">
      <c r="A201" s="15" t="s">
        <v>109</v>
      </c>
      <c r="B201" s="16">
        <v>0</v>
      </c>
      <c r="C201" s="16">
        <v>0</v>
      </c>
      <c r="D201" s="16">
        <v>1645.9</v>
      </c>
      <c r="E201" s="16">
        <v>0</v>
      </c>
      <c r="F201" s="16">
        <v>613</v>
      </c>
      <c r="G201" s="16">
        <v>0</v>
      </c>
      <c r="H201" s="16">
        <v>0</v>
      </c>
      <c r="I201" s="16">
        <v>0</v>
      </c>
      <c r="J201" s="16">
        <v>0</v>
      </c>
      <c r="K201" s="16">
        <v>8237.4</v>
      </c>
      <c r="L201" s="16">
        <v>0</v>
      </c>
      <c r="M201" s="16">
        <v>0</v>
      </c>
      <c r="N201" s="16">
        <v>0</v>
      </c>
      <c r="O201" s="16">
        <v>8053.9</v>
      </c>
      <c r="P201" s="16">
        <v>0</v>
      </c>
      <c r="Q201" s="16">
        <v>0</v>
      </c>
      <c r="R201" s="16">
        <v>488413.9</v>
      </c>
      <c r="S201" s="16">
        <v>0</v>
      </c>
      <c r="T201" s="16">
        <v>498859.6</v>
      </c>
      <c r="U201" s="16">
        <v>0</v>
      </c>
      <c r="V201" s="16">
        <v>964.9</v>
      </c>
      <c r="W201" s="16">
        <v>0</v>
      </c>
      <c r="X201" s="16">
        <v>0</v>
      </c>
      <c r="Y201" s="16">
        <v>3271.8</v>
      </c>
      <c r="Z201" s="16">
        <v>0</v>
      </c>
      <c r="AA201" s="16">
        <v>0</v>
      </c>
      <c r="AB201" s="16">
        <v>1010060.3</v>
      </c>
      <c r="AC201" s="16">
        <v>1010136</v>
      </c>
      <c r="AD201" s="16">
        <v>75.7</v>
      </c>
      <c r="AE201" s="16">
        <v>0.01</v>
      </c>
      <c r="AF201" s="16" t="str">
        <f t="shared" si="59"/>
        <v>Zala</v>
      </c>
    </row>
    <row r="202" spans="1:32" ht="21.75" thickBot="1" x14ac:dyDescent="0.3">
      <c r="A202" s="15" t="s">
        <v>110</v>
      </c>
      <c r="B202" s="16">
        <v>0</v>
      </c>
      <c r="C202" s="16">
        <v>1820.9</v>
      </c>
      <c r="D202" s="16">
        <v>1645.9</v>
      </c>
      <c r="E202" s="16">
        <v>0</v>
      </c>
      <c r="F202" s="16">
        <v>613</v>
      </c>
      <c r="G202" s="16">
        <v>0</v>
      </c>
      <c r="H202" s="16">
        <v>0</v>
      </c>
      <c r="I202" s="16">
        <v>0</v>
      </c>
      <c r="J202" s="16">
        <v>0</v>
      </c>
      <c r="K202" s="16">
        <v>8237.4</v>
      </c>
      <c r="L202" s="16">
        <v>0</v>
      </c>
      <c r="M202" s="16">
        <v>0</v>
      </c>
      <c r="N202" s="16">
        <v>0</v>
      </c>
      <c r="O202" s="16">
        <v>8053.9</v>
      </c>
      <c r="P202" s="16">
        <v>0</v>
      </c>
      <c r="Q202" s="16">
        <v>0</v>
      </c>
      <c r="R202" s="16">
        <v>488413.9</v>
      </c>
      <c r="S202" s="16">
        <v>0</v>
      </c>
      <c r="T202" s="16">
        <v>498859.6</v>
      </c>
      <c r="U202" s="16">
        <v>0</v>
      </c>
      <c r="V202" s="16">
        <v>964.9</v>
      </c>
      <c r="W202" s="16">
        <v>361</v>
      </c>
      <c r="X202" s="16">
        <v>0</v>
      </c>
      <c r="Y202" s="16">
        <v>3271.8</v>
      </c>
      <c r="Z202" s="16">
        <v>0</v>
      </c>
      <c r="AA202" s="16">
        <v>0</v>
      </c>
      <c r="AB202" s="16">
        <v>1012242.2</v>
      </c>
      <c r="AC202" s="16">
        <v>1013423</v>
      </c>
      <c r="AD202" s="16">
        <v>1180.8</v>
      </c>
      <c r="AE202" s="16">
        <v>0.12</v>
      </c>
      <c r="AF202" s="16" t="str">
        <f t="shared" si="59"/>
        <v>Nyugat-Dunántúl</v>
      </c>
    </row>
    <row r="203" spans="1:32" ht="15.75" thickBot="1" x14ac:dyDescent="0.3">
      <c r="A203" s="15" t="s">
        <v>111</v>
      </c>
      <c r="B203" s="16">
        <v>0</v>
      </c>
      <c r="C203" s="16">
        <v>1820.9</v>
      </c>
      <c r="D203" s="16">
        <v>0</v>
      </c>
      <c r="E203" s="16">
        <v>0</v>
      </c>
      <c r="F203" s="16">
        <v>613</v>
      </c>
      <c r="G203" s="16">
        <v>0</v>
      </c>
      <c r="H203" s="16">
        <v>0</v>
      </c>
      <c r="I203" s="16">
        <v>0</v>
      </c>
      <c r="J203" s="16">
        <v>0</v>
      </c>
      <c r="K203" s="16">
        <v>8237.4</v>
      </c>
      <c r="L203" s="16">
        <v>0</v>
      </c>
      <c r="M203" s="16">
        <v>0</v>
      </c>
      <c r="N203" s="16">
        <v>0</v>
      </c>
      <c r="O203" s="16">
        <v>8053.9</v>
      </c>
      <c r="P203" s="16">
        <v>0</v>
      </c>
      <c r="Q203" s="16">
        <v>1531.9</v>
      </c>
      <c r="R203" s="16">
        <v>488413.9</v>
      </c>
      <c r="S203" s="16">
        <v>0</v>
      </c>
      <c r="T203" s="16">
        <v>498859.6</v>
      </c>
      <c r="U203" s="16">
        <v>0</v>
      </c>
      <c r="V203" s="16">
        <v>964.9</v>
      </c>
      <c r="W203" s="16">
        <v>361</v>
      </c>
      <c r="X203" s="16">
        <v>318.5</v>
      </c>
      <c r="Y203" s="16">
        <v>3271.8</v>
      </c>
      <c r="Z203" s="16">
        <v>0</v>
      </c>
      <c r="AA203" s="16">
        <v>0</v>
      </c>
      <c r="AB203" s="16">
        <v>1012446.7</v>
      </c>
      <c r="AC203" s="16">
        <v>1008558</v>
      </c>
      <c r="AD203" s="16">
        <v>-3888.7</v>
      </c>
      <c r="AE203" s="16">
        <v>-0.39</v>
      </c>
      <c r="AF203" s="16" t="str">
        <f t="shared" si="59"/>
        <v>Baranya</v>
      </c>
    </row>
    <row r="204" spans="1:32" ht="15.75" thickBot="1" x14ac:dyDescent="0.3">
      <c r="A204" s="15" t="s">
        <v>112</v>
      </c>
      <c r="B204" s="16">
        <v>0</v>
      </c>
      <c r="C204" s="16">
        <v>1820.9</v>
      </c>
      <c r="D204" s="16">
        <v>0</v>
      </c>
      <c r="E204" s="16">
        <v>0</v>
      </c>
      <c r="F204" s="16">
        <v>613</v>
      </c>
      <c r="G204" s="16">
        <v>0</v>
      </c>
      <c r="H204" s="16">
        <v>0</v>
      </c>
      <c r="I204" s="16">
        <v>0</v>
      </c>
      <c r="J204" s="16">
        <v>0</v>
      </c>
      <c r="K204" s="16">
        <v>8237.4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1531.9</v>
      </c>
      <c r="R204" s="16">
        <v>488413.9</v>
      </c>
      <c r="S204" s="16">
        <v>0</v>
      </c>
      <c r="T204" s="16">
        <v>498859.6</v>
      </c>
      <c r="U204" s="16">
        <v>0</v>
      </c>
      <c r="V204" s="16">
        <v>565</v>
      </c>
      <c r="W204" s="16">
        <v>0</v>
      </c>
      <c r="X204" s="16">
        <v>318.5</v>
      </c>
      <c r="Y204" s="16">
        <v>16984.7</v>
      </c>
      <c r="Z204" s="16">
        <v>0</v>
      </c>
      <c r="AA204" s="16">
        <v>0</v>
      </c>
      <c r="AB204" s="16">
        <v>1017344.8</v>
      </c>
      <c r="AC204" s="16">
        <v>1017421</v>
      </c>
      <c r="AD204" s="16">
        <v>76.2</v>
      </c>
      <c r="AE204" s="16">
        <v>0.01</v>
      </c>
      <c r="AF204" s="16" t="str">
        <f t="shared" si="59"/>
        <v>Somogy</v>
      </c>
    </row>
    <row r="205" spans="1:32" ht="15.75" thickBot="1" x14ac:dyDescent="0.3">
      <c r="A205" s="15" t="s">
        <v>113</v>
      </c>
      <c r="B205" s="16">
        <v>0</v>
      </c>
      <c r="C205" s="16">
        <v>1820.9</v>
      </c>
      <c r="D205" s="16">
        <v>1645.9</v>
      </c>
      <c r="E205" s="16">
        <v>0</v>
      </c>
      <c r="F205" s="16">
        <v>613</v>
      </c>
      <c r="G205" s="16">
        <v>0</v>
      </c>
      <c r="H205" s="16">
        <v>0</v>
      </c>
      <c r="I205" s="16">
        <v>0</v>
      </c>
      <c r="J205" s="16">
        <v>0</v>
      </c>
      <c r="K205" s="16">
        <v>8237.4</v>
      </c>
      <c r="L205" s="16">
        <v>0</v>
      </c>
      <c r="M205" s="16">
        <v>0</v>
      </c>
      <c r="N205" s="16">
        <v>0</v>
      </c>
      <c r="O205" s="16">
        <v>5181.1000000000004</v>
      </c>
      <c r="P205" s="16">
        <v>0</v>
      </c>
      <c r="Q205" s="16">
        <v>0</v>
      </c>
      <c r="R205" s="16">
        <v>488413.9</v>
      </c>
      <c r="S205" s="16">
        <v>0</v>
      </c>
      <c r="T205" s="16">
        <v>498859.6</v>
      </c>
      <c r="U205" s="16">
        <v>0</v>
      </c>
      <c r="V205" s="16">
        <v>0</v>
      </c>
      <c r="W205" s="16">
        <v>0</v>
      </c>
      <c r="X205" s="16">
        <v>0</v>
      </c>
      <c r="Y205" s="16">
        <v>3271.8</v>
      </c>
      <c r="Z205" s="16">
        <v>0</v>
      </c>
      <c r="AA205" s="16">
        <v>0</v>
      </c>
      <c r="AB205" s="16">
        <v>1008043.5</v>
      </c>
      <c r="AC205" s="16">
        <v>1008119</v>
      </c>
      <c r="AD205" s="16">
        <v>75.5</v>
      </c>
      <c r="AE205" s="16">
        <v>0.01</v>
      </c>
      <c r="AF205" s="16" t="str">
        <f t="shared" si="59"/>
        <v>Tolna</v>
      </c>
    </row>
    <row r="206" spans="1:32" ht="15.75" thickBot="1" x14ac:dyDescent="0.3">
      <c r="A206" s="15" t="s">
        <v>114</v>
      </c>
      <c r="B206" s="16">
        <v>0</v>
      </c>
      <c r="C206" s="16">
        <v>1820.9</v>
      </c>
      <c r="D206" s="16">
        <v>0</v>
      </c>
      <c r="E206" s="16">
        <v>0</v>
      </c>
      <c r="F206" s="16">
        <v>613</v>
      </c>
      <c r="G206" s="16">
        <v>0</v>
      </c>
      <c r="H206" s="16">
        <v>0</v>
      </c>
      <c r="I206" s="16">
        <v>0</v>
      </c>
      <c r="J206" s="16">
        <v>0</v>
      </c>
      <c r="K206" s="16">
        <v>8237.4</v>
      </c>
      <c r="L206" s="16">
        <v>0</v>
      </c>
      <c r="M206" s="16">
        <v>0</v>
      </c>
      <c r="N206" s="16">
        <v>0</v>
      </c>
      <c r="O206" s="16">
        <v>8053.9</v>
      </c>
      <c r="P206" s="16">
        <v>0</v>
      </c>
      <c r="Q206" s="16">
        <v>1531.9</v>
      </c>
      <c r="R206" s="16">
        <v>488413.9</v>
      </c>
      <c r="S206" s="16">
        <v>0</v>
      </c>
      <c r="T206" s="16">
        <v>498859.6</v>
      </c>
      <c r="U206" s="16">
        <v>0</v>
      </c>
      <c r="V206" s="16">
        <v>964.9</v>
      </c>
      <c r="W206" s="16">
        <v>0</v>
      </c>
      <c r="X206" s="16">
        <v>318.5</v>
      </c>
      <c r="Y206" s="16">
        <v>3271.8</v>
      </c>
      <c r="Z206" s="16">
        <v>0</v>
      </c>
      <c r="AA206" s="16">
        <v>0</v>
      </c>
      <c r="AB206" s="16">
        <v>1012085.7</v>
      </c>
      <c r="AC206" s="16">
        <v>1011492</v>
      </c>
      <c r="AD206" s="16">
        <v>-593.70000000000005</v>
      </c>
      <c r="AE206" s="16">
        <v>-0.06</v>
      </c>
      <c r="AF206" s="16" t="str">
        <f t="shared" si="59"/>
        <v>Dél-Dunántúl</v>
      </c>
    </row>
    <row r="207" spans="1:32" ht="15.75" thickBot="1" x14ac:dyDescent="0.3">
      <c r="A207" s="15" t="s">
        <v>115</v>
      </c>
      <c r="B207" s="16">
        <v>0</v>
      </c>
      <c r="C207" s="16">
        <v>1820.9</v>
      </c>
      <c r="D207" s="16">
        <v>0</v>
      </c>
      <c r="E207" s="16">
        <v>0</v>
      </c>
      <c r="F207" s="16">
        <v>613</v>
      </c>
      <c r="G207" s="16">
        <v>0</v>
      </c>
      <c r="H207" s="16">
        <v>0</v>
      </c>
      <c r="I207" s="16">
        <v>0</v>
      </c>
      <c r="J207" s="16">
        <v>0</v>
      </c>
      <c r="K207" s="16">
        <v>8237.4</v>
      </c>
      <c r="L207" s="16">
        <v>0</v>
      </c>
      <c r="M207" s="16">
        <v>0</v>
      </c>
      <c r="N207" s="16">
        <v>0</v>
      </c>
      <c r="O207" s="16">
        <v>8053.9</v>
      </c>
      <c r="P207" s="16">
        <v>0</v>
      </c>
      <c r="Q207" s="16">
        <v>0</v>
      </c>
      <c r="R207" s="16">
        <v>488413.9</v>
      </c>
      <c r="S207" s="16">
        <v>0</v>
      </c>
      <c r="T207" s="16">
        <v>498859.6</v>
      </c>
      <c r="U207" s="16">
        <v>0</v>
      </c>
      <c r="V207" s="16">
        <v>964.9</v>
      </c>
      <c r="W207" s="16">
        <v>0</v>
      </c>
      <c r="X207" s="16">
        <v>0</v>
      </c>
      <c r="Y207" s="16">
        <v>3271.8</v>
      </c>
      <c r="Z207" s="16">
        <v>0</v>
      </c>
      <c r="AA207" s="16">
        <v>0</v>
      </c>
      <c r="AB207" s="16">
        <v>1010235.3</v>
      </c>
      <c r="AC207" s="16">
        <v>1012247</v>
      </c>
      <c r="AD207" s="16">
        <v>2011.7</v>
      </c>
      <c r="AE207" s="16">
        <v>0.2</v>
      </c>
      <c r="AF207" s="16" t="str">
        <f t="shared" si="59"/>
        <v>Dunántúl</v>
      </c>
    </row>
    <row r="208" spans="1:32" ht="21.75" thickBot="1" x14ac:dyDescent="0.3">
      <c r="A208" s="15" t="s">
        <v>116</v>
      </c>
      <c r="B208" s="16">
        <v>0</v>
      </c>
      <c r="C208" s="16">
        <v>1820.9</v>
      </c>
      <c r="D208" s="16">
        <v>0</v>
      </c>
      <c r="E208" s="16">
        <v>0</v>
      </c>
      <c r="F208" s="16">
        <v>613</v>
      </c>
      <c r="G208" s="16">
        <v>0</v>
      </c>
      <c r="H208" s="16">
        <v>0</v>
      </c>
      <c r="I208" s="16">
        <v>0</v>
      </c>
      <c r="J208" s="16">
        <v>0</v>
      </c>
      <c r="K208" s="16">
        <v>8237.4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491111.7</v>
      </c>
      <c r="S208" s="16">
        <v>0</v>
      </c>
      <c r="T208" s="16">
        <v>498859.6</v>
      </c>
      <c r="U208" s="16">
        <v>0</v>
      </c>
      <c r="V208" s="16">
        <v>964.9</v>
      </c>
      <c r="W208" s="16">
        <v>0</v>
      </c>
      <c r="X208" s="16">
        <v>318.5</v>
      </c>
      <c r="Y208" s="16">
        <v>3271.8</v>
      </c>
      <c r="Z208" s="16">
        <v>0</v>
      </c>
      <c r="AA208" s="16">
        <v>0</v>
      </c>
      <c r="AB208" s="16">
        <v>1005197.7</v>
      </c>
      <c r="AC208" s="16">
        <v>1005273</v>
      </c>
      <c r="AD208" s="16">
        <v>75.3</v>
      </c>
      <c r="AE208" s="16">
        <v>0.01</v>
      </c>
      <c r="AF208" s="16" t="str">
        <f t="shared" si="59"/>
        <v>Borsod-Abaúj-Zemplén</v>
      </c>
    </row>
    <row r="209" spans="1:32" ht="15.75" thickBot="1" x14ac:dyDescent="0.3">
      <c r="A209" s="15" t="s">
        <v>117</v>
      </c>
      <c r="B209" s="16">
        <v>0</v>
      </c>
      <c r="C209" s="16">
        <v>1820.9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8237.4</v>
      </c>
      <c r="L209" s="16">
        <v>0</v>
      </c>
      <c r="M209" s="16">
        <v>0</v>
      </c>
      <c r="N209" s="16">
        <v>0</v>
      </c>
      <c r="O209" s="16">
        <v>8053.9</v>
      </c>
      <c r="P209" s="16">
        <v>2811.8</v>
      </c>
      <c r="Q209" s="16">
        <v>1531.9</v>
      </c>
      <c r="R209" s="16">
        <v>488413.9</v>
      </c>
      <c r="S209" s="16">
        <v>0</v>
      </c>
      <c r="T209" s="16">
        <v>498859.6</v>
      </c>
      <c r="U209" s="16">
        <v>0</v>
      </c>
      <c r="V209" s="16">
        <v>0</v>
      </c>
      <c r="W209" s="16">
        <v>0</v>
      </c>
      <c r="X209" s="16">
        <v>0</v>
      </c>
      <c r="Y209" s="16">
        <v>3271.8</v>
      </c>
      <c r="Z209" s="16">
        <v>0</v>
      </c>
      <c r="AA209" s="16">
        <v>0</v>
      </c>
      <c r="AB209" s="16">
        <v>1013001.1</v>
      </c>
      <c r="AC209" s="16">
        <v>1018233</v>
      </c>
      <c r="AD209" s="16">
        <v>5231.8999999999996</v>
      </c>
      <c r="AE209" s="16">
        <v>0.51</v>
      </c>
      <c r="AF209" s="16" t="str">
        <f t="shared" si="59"/>
        <v>Heves</v>
      </c>
    </row>
    <row r="210" spans="1:32" ht="15.75" thickBot="1" x14ac:dyDescent="0.3">
      <c r="A210" s="15" t="s">
        <v>118</v>
      </c>
      <c r="B210" s="16">
        <v>0</v>
      </c>
      <c r="C210" s="16">
        <v>1820.9</v>
      </c>
      <c r="D210" s="16">
        <v>0</v>
      </c>
      <c r="E210" s="16">
        <v>0</v>
      </c>
      <c r="F210" s="16">
        <v>613</v>
      </c>
      <c r="G210" s="16">
        <v>0</v>
      </c>
      <c r="H210" s="16">
        <v>0</v>
      </c>
      <c r="I210" s="16">
        <v>0</v>
      </c>
      <c r="J210" s="16">
        <v>0</v>
      </c>
      <c r="K210" s="16">
        <v>8237.4</v>
      </c>
      <c r="L210" s="16">
        <v>0</v>
      </c>
      <c r="M210" s="16">
        <v>0</v>
      </c>
      <c r="N210" s="16">
        <v>0</v>
      </c>
      <c r="O210" s="16">
        <v>8053.9</v>
      </c>
      <c r="P210" s="16">
        <v>0</v>
      </c>
      <c r="Q210" s="16">
        <v>1531.9</v>
      </c>
      <c r="R210" s="16">
        <v>488413.9</v>
      </c>
      <c r="S210" s="16">
        <v>0</v>
      </c>
      <c r="T210" s="16">
        <v>498859.6</v>
      </c>
      <c r="U210" s="16">
        <v>0</v>
      </c>
      <c r="V210" s="16">
        <v>964.9</v>
      </c>
      <c r="W210" s="16">
        <v>0</v>
      </c>
      <c r="X210" s="16">
        <v>0</v>
      </c>
      <c r="Y210" s="16">
        <v>3271.8</v>
      </c>
      <c r="Z210" s="16">
        <v>0</v>
      </c>
      <c r="AA210" s="16">
        <v>0</v>
      </c>
      <c r="AB210" s="16">
        <v>1011767.2</v>
      </c>
      <c r="AC210" s="16">
        <v>1015765</v>
      </c>
      <c r="AD210" s="16">
        <v>3997.8</v>
      </c>
      <c r="AE210" s="16">
        <v>0.39</v>
      </c>
      <c r="AF210" s="16" t="str">
        <f t="shared" si="59"/>
        <v>Nógrád</v>
      </c>
    </row>
    <row r="211" spans="1:32" ht="32.25" thickBot="1" x14ac:dyDescent="0.3">
      <c r="A211" s="15" t="s">
        <v>119</v>
      </c>
      <c r="B211" s="16">
        <v>0</v>
      </c>
      <c r="C211" s="16">
        <v>1820.9</v>
      </c>
      <c r="D211" s="16">
        <v>0</v>
      </c>
      <c r="E211" s="16">
        <v>0</v>
      </c>
      <c r="F211" s="16">
        <v>613</v>
      </c>
      <c r="G211" s="16">
        <v>0</v>
      </c>
      <c r="H211" s="16">
        <v>0</v>
      </c>
      <c r="I211" s="16">
        <v>0</v>
      </c>
      <c r="J211" s="16">
        <v>0</v>
      </c>
      <c r="K211" s="16">
        <v>8237.4</v>
      </c>
      <c r="L211" s="16">
        <v>0</v>
      </c>
      <c r="M211" s="16">
        <v>0</v>
      </c>
      <c r="N211" s="16">
        <v>0</v>
      </c>
      <c r="O211" s="16">
        <v>8053.9</v>
      </c>
      <c r="P211" s="16">
        <v>0</v>
      </c>
      <c r="Q211" s="16">
        <v>0</v>
      </c>
      <c r="R211" s="16">
        <v>488413.9</v>
      </c>
      <c r="S211" s="16">
        <v>0</v>
      </c>
      <c r="T211" s="16">
        <v>498859.6</v>
      </c>
      <c r="U211" s="16">
        <v>0</v>
      </c>
      <c r="V211" s="16">
        <v>964.9</v>
      </c>
      <c r="W211" s="16">
        <v>0</v>
      </c>
      <c r="X211" s="16">
        <v>318.5</v>
      </c>
      <c r="Y211" s="16">
        <v>3271.8</v>
      </c>
      <c r="Z211" s="16">
        <v>0</v>
      </c>
      <c r="AA211" s="16">
        <v>0</v>
      </c>
      <c r="AB211" s="16">
        <v>1010553.8</v>
      </c>
      <c r="AC211" s="16">
        <v>1010390</v>
      </c>
      <c r="AD211" s="16">
        <v>-163.80000000000001</v>
      </c>
      <c r="AE211" s="16">
        <v>-0.02</v>
      </c>
      <c r="AF211" s="16" t="str">
        <f t="shared" si="59"/>
        <v>Észak-Magyarország</v>
      </c>
    </row>
    <row r="212" spans="1:32" ht="15.75" thickBot="1" x14ac:dyDescent="0.3">
      <c r="A212" s="15" t="s">
        <v>120</v>
      </c>
      <c r="B212" s="16">
        <v>0</v>
      </c>
      <c r="C212" s="16">
        <v>1820.9</v>
      </c>
      <c r="D212" s="16">
        <v>1645.9</v>
      </c>
      <c r="E212" s="16">
        <v>0</v>
      </c>
      <c r="F212" s="16">
        <v>613</v>
      </c>
      <c r="G212" s="16">
        <v>0</v>
      </c>
      <c r="H212" s="16">
        <v>0</v>
      </c>
      <c r="I212" s="16">
        <v>0</v>
      </c>
      <c r="J212" s="16">
        <v>0</v>
      </c>
      <c r="K212" s="16">
        <v>8237.4</v>
      </c>
      <c r="L212" s="16">
        <v>0</v>
      </c>
      <c r="M212" s="16">
        <v>0</v>
      </c>
      <c r="N212" s="16">
        <v>0</v>
      </c>
      <c r="O212" s="16">
        <v>8053.9</v>
      </c>
      <c r="P212" s="16">
        <v>2811.8</v>
      </c>
      <c r="Q212" s="16">
        <v>1531.9</v>
      </c>
      <c r="R212" s="16">
        <v>488413.9</v>
      </c>
      <c r="S212" s="16">
        <v>0</v>
      </c>
      <c r="T212" s="16">
        <v>498859.6</v>
      </c>
      <c r="U212" s="16">
        <v>0</v>
      </c>
      <c r="V212" s="16">
        <v>964.9</v>
      </c>
      <c r="W212" s="16">
        <v>0</v>
      </c>
      <c r="X212" s="16">
        <v>318.5</v>
      </c>
      <c r="Y212" s="16">
        <v>3271.8</v>
      </c>
      <c r="Z212" s="16">
        <v>0</v>
      </c>
      <c r="AA212" s="16">
        <v>0</v>
      </c>
      <c r="AB212" s="16">
        <v>1016543.4</v>
      </c>
      <c r="AC212" s="16">
        <v>1011850</v>
      </c>
      <c r="AD212" s="16">
        <v>-4693.3999999999996</v>
      </c>
      <c r="AE212" s="16">
        <v>-0.46</v>
      </c>
      <c r="AF212" s="16" t="str">
        <f t="shared" si="59"/>
        <v>Hajdú-Bihar</v>
      </c>
    </row>
    <row r="213" spans="1:32" ht="32.25" thickBot="1" x14ac:dyDescent="0.3">
      <c r="A213" s="15" t="s">
        <v>121</v>
      </c>
      <c r="B213" s="16">
        <v>0</v>
      </c>
      <c r="C213" s="16">
        <v>1820.9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8237.4</v>
      </c>
      <c r="L213" s="16">
        <v>0</v>
      </c>
      <c r="M213" s="16">
        <v>0</v>
      </c>
      <c r="N213" s="16">
        <v>0</v>
      </c>
      <c r="O213" s="16">
        <v>8053.9</v>
      </c>
      <c r="P213" s="16">
        <v>0</v>
      </c>
      <c r="Q213" s="16">
        <v>0</v>
      </c>
      <c r="R213" s="16">
        <v>493853.5</v>
      </c>
      <c r="S213" s="16">
        <v>0</v>
      </c>
      <c r="T213" s="16">
        <v>498859.6</v>
      </c>
      <c r="U213" s="16">
        <v>0</v>
      </c>
      <c r="V213" s="16">
        <v>964.9</v>
      </c>
      <c r="W213" s="16">
        <v>0</v>
      </c>
      <c r="X213" s="16">
        <v>0</v>
      </c>
      <c r="Y213" s="16">
        <v>3271.8</v>
      </c>
      <c r="Z213" s="16">
        <v>0</v>
      </c>
      <c r="AA213" s="16">
        <v>0</v>
      </c>
      <c r="AB213" s="16">
        <v>1015062</v>
      </c>
      <c r="AC213" s="16">
        <v>1015138</v>
      </c>
      <c r="AD213" s="16">
        <v>76</v>
      </c>
      <c r="AE213" s="16">
        <v>0.01</v>
      </c>
      <c r="AF213" s="16" t="str">
        <f t="shared" si="59"/>
        <v>Jász-Nagykun-Szolnok</v>
      </c>
    </row>
    <row r="214" spans="1:32" ht="32.25" thickBot="1" x14ac:dyDescent="0.3">
      <c r="A214" s="15" t="s">
        <v>122</v>
      </c>
      <c r="B214" s="16">
        <v>0</v>
      </c>
      <c r="C214" s="16">
        <v>0</v>
      </c>
      <c r="D214" s="16">
        <v>1645.9</v>
      </c>
      <c r="E214" s="16">
        <v>0</v>
      </c>
      <c r="F214" s="16">
        <v>613</v>
      </c>
      <c r="G214" s="16">
        <v>0</v>
      </c>
      <c r="H214" s="16">
        <v>0</v>
      </c>
      <c r="I214" s="16">
        <v>0</v>
      </c>
      <c r="J214" s="16">
        <v>0</v>
      </c>
      <c r="K214" s="16">
        <v>8237.4</v>
      </c>
      <c r="L214" s="16">
        <v>0</v>
      </c>
      <c r="M214" s="16">
        <v>0</v>
      </c>
      <c r="N214" s="16">
        <v>0</v>
      </c>
      <c r="O214" s="16">
        <v>8053.9</v>
      </c>
      <c r="P214" s="16">
        <v>0</v>
      </c>
      <c r="Q214" s="16">
        <v>0</v>
      </c>
      <c r="R214" s="16">
        <v>491111.7</v>
      </c>
      <c r="S214" s="16">
        <v>0</v>
      </c>
      <c r="T214" s="16">
        <v>498859.6</v>
      </c>
      <c r="U214" s="16">
        <v>0</v>
      </c>
      <c r="V214" s="16">
        <v>0</v>
      </c>
      <c r="W214" s="16">
        <v>0</v>
      </c>
      <c r="X214" s="16">
        <v>0</v>
      </c>
      <c r="Y214" s="16">
        <v>3271.8</v>
      </c>
      <c r="Z214" s="16">
        <v>0</v>
      </c>
      <c r="AA214" s="16">
        <v>0</v>
      </c>
      <c r="AB214" s="16">
        <v>1011793.2</v>
      </c>
      <c r="AC214" s="16">
        <v>1011869</v>
      </c>
      <c r="AD214" s="16">
        <v>75.8</v>
      </c>
      <c r="AE214" s="16">
        <v>0.01</v>
      </c>
      <c r="AF214" s="16" t="str">
        <f t="shared" si="59"/>
        <v>Szabolcs-Szatmár-Bereg</v>
      </c>
    </row>
    <row r="215" spans="1:32" ht="15.75" thickBot="1" x14ac:dyDescent="0.3">
      <c r="A215" s="15" t="s">
        <v>123</v>
      </c>
      <c r="B215" s="16">
        <v>0</v>
      </c>
      <c r="C215" s="16">
        <v>1820.9</v>
      </c>
      <c r="D215" s="16">
        <v>1645.9</v>
      </c>
      <c r="E215" s="16">
        <v>0</v>
      </c>
      <c r="F215" s="16">
        <v>613</v>
      </c>
      <c r="G215" s="16">
        <v>0</v>
      </c>
      <c r="H215" s="16">
        <v>0</v>
      </c>
      <c r="I215" s="16">
        <v>0</v>
      </c>
      <c r="J215" s="16">
        <v>0</v>
      </c>
      <c r="K215" s="16">
        <v>8237.4</v>
      </c>
      <c r="L215" s="16">
        <v>0</v>
      </c>
      <c r="M215" s="16">
        <v>0</v>
      </c>
      <c r="N215" s="16">
        <v>0</v>
      </c>
      <c r="O215" s="16">
        <v>8053.9</v>
      </c>
      <c r="P215" s="16">
        <v>0</v>
      </c>
      <c r="Q215" s="16">
        <v>0</v>
      </c>
      <c r="R215" s="16">
        <v>488839.4</v>
      </c>
      <c r="S215" s="16">
        <v>0</v>
      </c>
      <c r="T215" s="16">
        <v>498859.6</v>
      </c>
      <c r="U215" s="16">
        <v>0</v>
      </c>
      <c r="V215" s="16">
        <v>964.9</v>
      </c>
      <c r="W215" s="16">
        <v>0</v>
      </c>
      <c r="X215" s="16">
        <v>318.5</v>
      </c>
      <c r="Y215" s="16">
        <v>3271.8</v>
      </c>
      <c r="Z215" s="16">
        <v>0</v>
      </c>
      <c r="AA215" s="16">
        <v>0</v>
      </c>
      <c r="AB215" s="16">
        <v>1012625.1</v>
      </c>
      <c r="AC215" s="16">
        <v>1012701</v>
      </c>
      <c r="AD215" s="16">
        <v>75.900000000000006</v>
      </c>
      <c r="AE215" s="16">
        <v>0.01</v>
      </c>
      <c r="AF215" s="16" t="str">
        <f t="shared" si="59"/>
        <v>Észak-Alföld</v>
      </c>
    </row>
    <row r="216" spans="1:32" ht="15.75" thickBot="1" x14ac:dyDescent="0.3">
      <c r="A216" s="15" t="s">
        <v>124</v>
      </c>
      <c r="B216" s="16">
        <v>0</v>
      </c>
      <c r="C216" s="16">
        <v>0</v>
      </c>
      <c r="D216" s="16">
        <v>1645.9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8237.4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186</v>
      </c>
      <c r="R216" s="16">
        <v>0</v>
      </c>
      <c r="S216" s="16">
        <v>0</v>
      </c>
      <c r="T216" s="16">
        <v>498859.6</v>
      </c>
      <c r="U216" s="16">
        <v>502025.4</v>
      </c>
      <c r="V216" s="16">
        <v>964.9</v>
      </c>
      <c r="W216" s="16">
        <v>0</v>
      </c>
      <c r="X216" s="16">
        <v>0</v>
      </c>
      <c r="Y216" s="16">
        <v>3271.8</v>
      </c>
      <c r="Z216" s="16">
        <v>0</v>
      </c>
      <c r="AA216" s="16">
        <v>0</v>
      </c>
      <c r="AB216" s="16">
        <v>1015191</v>
      </c>
      <c r="AC216" s="16">
        <v>1015267</v>
      </c>
      <c r="AD216" s="16">
        <v>76</v>
      </c>
      <c r="AE216" s="16">
        <v>0.01</v>
      </c>
      <c r="AF216" s="16" t="str">
        <f t="shared" si="59"/>
        <v>Bács-Kiskun</v>
      </c>
    </row>
    <row r="217" spans="1:32" ht="15.75" thickBot="1" x14ac:dyDescent="0.3">
      <c r="A217" s="15" t="s">
        <v>125</v>
      </c>
      <c r="B217" s="16">
        <v>0</v>
      </c>
      <c r="C217" s="16">
        <v>1820.9</v>
      </c>
      <c r="D217" s="16">
        <v>0</v>
      </c>
      <c r="E217" s="16">
        <v>0</v>
      </c>
      <c r="F217" s="16">
        <v>613</v>
      </c>
      <c r="G217" s="16">
        <v>637</v>
      </c>
      <c r="H217" s="16">
        <v>0</v>
      </c>
      <c r="I217" s="16">
        <v>0</v>
      </c>
      <c r="J217" s="16">
        <v>0</v>
      </c>
      <c r="K217" s="16">
        <v>8237.4</v>
      </c>
      <c r="L217" s="16">
        <v>0</v>
      </c>
      <c r="M217" s="16">
        <v>0</v>
      </c>
      <c r="N217" s="16">
        <v>0</v>
      </c>
      <c r="O217" s="16">
        <v>8053.9</v>
      </c>
      <c r="P217" s="16">
        <v>0</v>
      </c>
      <c r="Q217" s="16">
        <v>1531.9</v>
      </c>
      <c r="R217" s="16">
        <v>488413.9</v>
      </c>
      <c r="S217" s="16">
        <v>0</v>
      </c>
      <c r="T217" s="16">
        <v>498859.6</v>
      </c>
      <c r="U217" s="16">
        <v>0</v>
      </c>
      <c r="V217" s="16">
        <v>964.9</v>
      </c>
      <c r="W217" s="16">
        <v>0</v>
      </c>
      <c r="X217" s="16">
        <v>318.5</v>
      </c>
      <c r="Y217" s="16">
        <v>3271.8</v>
      </c>
      <c r="Z217" s="16">
        <v>0</v>
      </c>
      <c r="AA217" s="16">
        <v>0</v>
      </c>
      <c r="AB217" s="16">
        <v>1012722.6</v>
      </c>
      <c r="AC217" s="16">
        <v>1017039</v>
      </c>
      <c r="AD217" s="16">
        <v>4316.3999999999996</v>
      </c>
      <c r="AE217" s="16">
        <v>0.42</v>
      </c>
      <c r="AF217" s="16" t="str">
        <f t="shared" si="59"/>
        <v>Békés</v>
      </c>
    </row>
    <row r="218" spans="1:32" ht="21.75" thickBot="1" x14ac:dyDescent="0.3">
      <c r="A218" s="15" t="s">
        <v>126</v>
      </c>
      <c r="B218" s="16">
        <v>0</v>
      </c>
      <c r="C218" s="16">
        <v>1820.9</v>
      </c>
      <c r="D218" s="16">
        <v>1645.9</v>
      </c>
      <c r="E218" s="16">
        <v>2366.8000000000002</v>
      </c>
      <c r="F218" s="16">
        <v>613</v>
      </c>
      <c r="G218" s="16">
        <v>0</v>
      </c>
      <c r="H218" s="16">
        <v>0</v>
      </c>
      <c r="I218" s="16">
        <v>0</v>
      </c>
      <c r="J218" s="16">
        <v>0</v>
      </c>
      <c r="K218" s="16">
        <v>8237.4</v>
      </c>
      <c r="L218" s="16">
        <v>0</v>
      </c>
      <c r="M218" s="16">
        <v>0</v>
      </c>
      <c r="N218" s="16">
        <v>0</v>
      </c>
      <c r="O218" s="16">
        <v>5181.1000000000004</v>
      </c>
      <c r="P218" s="16">
        <v>0</v>
      </c>
      <c r="Q218" s="16">
        <v>1531.9</v>
      </c>
      <c r="R218" s="16">
        <v>488413.9</v>
      </c>
      <c r="S218" s="16">
        <v>0</v>
      </c>
      <c r="T218" s="16">
        <v>498859.6</v>
      </c>
      <c r="U218" s="16">
        <v>2257.3000000000002</v>
      </c>
      <c r="V218" s="16">
        <v>964.9</v>
      </c>
      <c r="W218" s="16">
        <v>361</v>
      </c>
      <c r="X218" s="16">
        <v>318.5</v>
      </c>
      <c r="Y218" s="16">
        <v>3271.8</v>
      </c>
      <c r="Z218" s="16">
        <v>0</v>
      </c>
      <c r="AA218" s="16">
        <v>0</v>
      </c>
      <c r="AB218" s="16">
        <v>1015843.9</v>
      </c>
      <c r="AC218" s="16">
        <v>1015920</v>
      </c>
      <c r="AD218" s="16">
        <v>76.099999999999994</v>
      </c>
      <c r="AE218" s="16">
        <v>0.01</v>
      </c>
      <c r="AF218" s="16" t="str">
        <f t="shared" si="59"/>
        <v>Csongrád-Csanád</v>
      </c>
    </row>
    <row r="219" spans="1:32" ht="15.75" thickBot="1" x14ac:dyDescent="0.3">
      <c r="A219" s="15" t="s">
        <v>127</v>
      </c>
      <c r="B219" s="16">
        <v>0</v>
      </c>
      <c r="C219" s="16">
        <v>1820.9</v>
      </c>
      <c r="D219" s="16">
        <v>1645.9</v>
      </c>
      <c r="E219" s="16">
        <v>0</v>
      </c>
      <c r="F219" s="16">
        <v>613</v>
      </c>
      <c r="G219" s="16">
        <v>0</v>
      </c>
      <c r="H219" s="16">
        <v>0</v>
      </c>
      <c r="I219" s="16">
        <v>0</v>
      </c>
      <c r="J219" s="16">
        <v>0</v>
      </c>
      <c r="K219" s="16">
        <v>8237.4</v>
      </c>
      <c r="L219" s="16">
        <v>0</v>
      </c>
      <c r="M219" s="16">
        <v>0</v>
      </c>
      <c r="N219" s="16">
        <v>0</v>
      </c>
      <c r="O219" s="16">
        <v>5181.1000000000004</v>
      </c>
      <c r="P219" s="16">
        <v>0</v>
      </c>
      <c r="Q219" s="16">
        <v>1531.9</v>
      </c>
      <c r="R219" s="16">
        <v>488413.9</v>
      </c>
      <c r="S219" s="16">
        <v>0</v>
      </c>
      <c r="T219" s="16">
        <v>498859.6</v>
      </c>
      <c r="U219" s="16">
        <v>5030.1000000000004</v>
      </c>
      <c r="V219" s="16">
        <v>964.9</v>
      </c>
      <c r="W219" s="16">
        <v>0</v>
      </c>
      <c r="X219" s="16">
        <v>318.5</v>
      </c>
      <c r="Y219" s="16">
        <v>3271.8</v>
      </c>
      <c r="Z219" s="16">
        <v>0</v>
      </c>
      <c r="AA219" s="16">
        <v>0</v>
      </c>
      <c r="AB219" s="16">
        <v>1015888.9</v>
      </c>
      <c r="AC219" s="16">
        <v>1015965</v>
      </c>
      <c r="AD219" s="16">
        <v>76.099999999999994</v>
      </c>
      <c r="AE219" s="16">
        <v>0.01</v>
      </c>
      <c r="AF219" s="16" t="str">
        <f t="shared" si="59"/>
        <v>Dél-Alföld</v>
      </c>
    </row>
    <row r="220" spans="1:32" ht="21.75" thickBot="1" x14ac:dyDescent="0.3">
      <c r="A220" s="15" t="s">
        <v>128</v>
      </c>
      <c r="B220" s="16">
        <v>0</v>
      </c>
      <c r="C220" s="16">
        <v>1820.9</v>
      </c>
      <c r="D220" s="16">
        <v>0</v>
      </c>
      <c r="E220" s="16">
        <v>0</v>
      </c>
      <c r="F220" s="16">
        <v>613</v>
      </c>
      <c r="G220" s="16">
        <v>0</v>
      </c>
      <c r="H220" s="16">
        <v>0</v>
      </c>
      <c r="I220" s="16">
        <v>0</v>
      </c>
      <c r="J220" s="16">
        <v>0</v>
      </c>
      <c r="K220" s="16">
        <v>8237.4</v>
      </c>
      <c r="L220" s="16">
        <v>0</v>
      </c>
      <c r="M220" s="16">
        <v>0</v>
      </c>
      <c r="N220" s="16">
        <v>0</v>
      </c>
      <c r="O220" s="16">
        <v>8053.9</v>
      </c>
      <c r="P220" s="16">
        <v>0</v>
      </c>
      <c r="Q220" s="16">
        <v>186</v>
      </c>
      <c r="R220" s="16">
        <v>488413.9</v>
      </c>
      <c r="S220" s="16">
        <v>0</v>
      </c>
      <c r="T220" s="16">
        <v>498859.6</v>
      </c>
      <c r="U220" s="16">
        <v>2257.3000000000002</v>
      </c>
      <c r="V220" s="16">
        <v>964.9</v>
      </c>
      <c r="W220" s="16">
        <v>0</v>
      </c>
      <c r="X220" s="16">
        <v>318.5</v>
      </c>
      <c r="Y220" s="16">
        <v>3271.8</v>
      </c>
      <c r="Z220" s="16">
        <v>0</v>
      </c>
      <c r="AA220" s="16">
        <v>0</v>
      </c>
      <c r="AB220" s="16">
        <v>1012997.1</v>
      </c>
      <c r="AC220" s="16">
        <v>1013073</v>
      </c>
      <c r="AD220" s="16">
        <v>75.900000000000006</v>
      </c>
      <c r="AE220" s="16">
        <v>0.01</v>
      </c>
      <c r="AF220" s="16" t="str">
        <f t="shared" si="59"/>
        <v>Alföld és Észak</v>
      </c>
    </row>
    <row r="221" spans="1:32" ht="21.75" thickBot="1" x14ac:dyDescent="0.3">
      <c r="A221" s="15" t="s">
        <v>129</v>
      </c>
      <c r="B221" s="16">
        <v>0</v>
      </c>
      <c r="C221" s="16">
        <v>1820.9</v>
      </c>
      <c r="D221" s="16">
        <v>0</v>
      </c>
      <c r="E221" s="16">
        <v>0</v>
      </c>
      <c r="F221" s="16">
        <v>613</v>
      </c>
      <c r="G221" s="16">
        <v>0</v>
      </c>
      <c r="H221" s="16">
        <v>0</v>
      </c>
      <c r="I221" s="16">
        <v>0</v>
      </c>
      <c r="J221" s="16">
        <v>0</v>
      </c>
      <c r="K221" s="16">
        <v>8237.4</v>
      </c>
      <c r="L221" s="16">
        <v>0</v>
      </c>
      <c r="M221" s="16">
        <v>0</v>
      </c>
      <c r="N221" s="16">
        <v>0</v>
      </c>
      <c r="O221" s="16">
        <v>8053.9</v>
      </c>
      <c r="P221" s="16">
        <v>0</v>
      </c>
      <c r="Q221" s="16">
        <v>1531.9</v>
      </c>
      <c r="R221" s="16">
        <v>488413.9</v>
      </c>
      <c r="S221" s="16">
        <v>0</v>
      </c>
      <c r="T221" s="16">
        <v>498859.6</v>
      </c>
      <c r="U221" s="16">
        <v>0</v>
      </c>
      <c r="V221" s="16">
        <v>964.9</v>
      </c>
      <c r="W221" s="16">
        <v>0</v>
      </c>
      <c r="X221" s="16">
        <v>318.5</v>
      </c>
      <c r="Y221" s="16">
        <v>3271.8</v>
      </c>
      <c r="Z221" s="16">
        <v>0</v>
      </c>
      <c r="AA221" s="16">
        <v>0</v>
      </c>
      <c r="AB221" s="16">
        <v>1012085.7</v>
      </c>
      <c r="AC221" s="16">
        <v>1011266</v>
      </c>
      <c r="AD221" s="16">
        <v>-819.7</v>
      </c>
      <c r="AE221" s="16">
        <v>-0.08</v>
      </c>
      <c r="AF221" s="16" t="str">
        <f t="shared" si="59"/>
        <v>Ország összesen</v>
      </c>
    </row>
    <row r="222" spans="1:32" ht="15.75" thickBot="1" x14ac:dyDescent="0.3"/>
    <row r="223" spans="1:32" ht="15.75" thickBot="1" x14ac:dyDescent="0.3">
      <c r="A223" s="17" t="s">
        <v>167</v>
      </c>
      <c r="B223" s="18">
        <v>2041527.7</v>
      </c>
    </row>
    <row r="224" spans="1:32" ht="21.75" thickBot="1" x14ac:dyDescent="0.3">
      <c r="A224" s="17" t="s">
        <v>168</v>
      </c>
      <c r="B224" s="18">
        <v>498859.6</v>
      </c>
    </row>
    <row r="225" spans="1:29" ht="21.75" thickBot="1" x14ac:dyDescent="0.3">
      <c r="A225" s="17" t="s">
        <v>169</v>
      </c>
      <c r="B225" s="18">
        <v>29360412.399999999</v>
      </c>
    </row>
    <row r="226" spans="1:29" ht="21.75" thickBot="1" x14ac:dyDescent="0.3">
      <c r="A226" s="17" t="s">
        <v>170</v>
      </c>
      <c r="B226" s="18">
        <v>29360412</v>
      </c>
    </row>
    <row r="227" spans="1:29" ht="32.25" thickBot="1" x14ac:dyDescent="0.3">
      <c r="A227" s="17" t="s">
        <v>171</v>
      </c>
      <c r="B227" s="18">
        <v>0.4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223</v>
      </c>
    </row>
    <row r="236" spans="1:29" x14ac:dyDescent="0.25">
      <c r="AB236" s="21" t="s">
        <v>177</v>
      </c>
      <c r="AC236" s="21">
        <f>CORREL(AC193:AC221,AB193:AB221)</f>
        <v>0.62367865880150741</v>
      </c>
    </row>
  </sheetData>
  <conditionalFormatting sqref="E63:AD9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193:AB22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3:AF2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193:AE2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32" r:id="rId1" display="https://miau.my-x.hu/myx-free/coco/test/108622720220213222259.html" xr:uid="{B014167C-D3AE-484E-B600-F60FEC788BA7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X2" sqref="X2"/>
    </sheetView>
  </sheetViews>
  <sheetFormatPr defaultRowHeight="15" x14ac:dyDescent="0.25"/>
  <cols>
    <col min="4" max="4" width="10.28515625" customWidth="1"/>
    <col min="25" max="25" width="10.28515625" customWidth="1"/>
    <col min="29" max="30" width="10.5703125" customWidth="1"/>
    <col min="31" max="31" width="9" customWidth="1"/>
    <col min="32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Nukleáris medicina (izotóp-diagnosztika és 
-terápia)</v>
      </c>
      <c r="Y1" t="str">
        <f>'2015'!Y1</f>
        <v>Fizioterápia</v>
      </c>
      <c r="Z1" t="str">
        <f>'2015'!Z1</f>
        <v>Patológia és kórszövettan</v>
      </c>
      <c r="AA1" t="str">
        <f>'2015'!AA1</f>
        <v>Ultrahang-diagnosztika és -terápia</v>
      </c>
      <c r="AB1" t="str">
        <f>'2015'!AB1</f>
        <v>Tomográfia</v>
      </c>
      <c r="AC1" t="str">
        <f>'2015'!AC1</f>
        <v>Röntgen-diagnosztika és -terápia</v>
      </c>
      <c r="AD1" t="str">
        <f>'2015'!AD1</f>
        <v>Laboratóriumi diagnosztika</v>
      </c>
      <c r="AE1" t="str">
        <f>'2015'!AE1</f>
        <v>Sürgősségi betegellátás, oxyológia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62112.999999999978</v>
      </c>
      <c r="Y2">
        <f>nyers_adat!Y31</f>
        <v>2363370.9999999991</v>
      </c>
      <c r="Z2">
        <f>nyers_adat!Z31</f>
        <v>341609.0000000007</v>
      </c>
      <c r="AA2">
        <f>nyers_adat!AA31</f>
        <v>630254.00000000023</v>
      </c>
      <c r="AB2">
        <f>nyers_adat!AB31</f>
        <v>321862</v>
      </c>
      <c r="AC2">
        <f>nyers_adat!AC31</f>
        <v>1308547.0000000016</v>
      </c>
      <c r="AD2">
        <f>nyers_adat!AD31</f>
        <v>5705917.9999999944</v>
      </c>
      <c r="AE2">
        <f>nyers_adat!AE31</f>
        <v>242462.99999999994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62112.999999999978</v>
      </c>
      <c r="Y3">
        <f>nyers_adat!Y32</f>
        <v>2363370.9999999991</v>
      </c>
      <c r="Z3">
        <f>nyers_adat!Z32</f>
        <v>341609.0000000007</v>
      </c>
      <c r="AA3">
        <f>nyers_adat!AA32</f>
        <v>630254.00000000023</v>
      </c>
      <c r="AB3">
        <f>nyers_adat!AB32</f>
        <v>321862</v>
      </c>
      <c r="AC3">
        <f>nyers_adat!AC32</f>
        <v>1308547.0000000016</v>
      </c>
      <c r="AD3">
        <f>nyers_adat!AD32</f>
        <v>5705917.9999999944</v>
      </c>
      <c r="AE3">
        <f>nyers_adat!AE32</f>
        <v>242462.99999999994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2740</v>
      </c>
      <c r="Y4">
        <f>nyers_adat!Y33</f>
        <v>288342.99999999977</v>
      </c>
      <c r="Z4">
        <f>nyers_adat!Z33</f>
        <v>38062.000000000015</v>
      </c>
      <c r="AA4">
        <f>nyers_adat!AA33</f>
        <v>95763.000000000058</v>
      </c>
      <c r="AB4">
        <f>nyers_adat!AB33</f>
        <v>27553.999999999996</v>
      </c>
      <c r="AC4">
        <f>nyers_adat!AC33</f>
        <v>172007.00000000012</v>
      </c>
      <c r="AD4">
        <f>nyers_adat!AD33</f>
        <v>498008.00000000017</v>
      </c>
      <c r="AE4">
        <f>nyers_adat!AE33</f>
        <v>78633.999999999971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7326.0000000000009</v>
      </c>
      <c r="Y5">
        <f>nyers_adat!Y34</f>
        <v>296192.99999999965</v>
      </c>
      <c r="Z5">
        <f>nyers_adat!Z34</f>
        <v>23198</v>
      </c>
      <c r="AA5">
        <f>nyers_adat!AA34</f>
        <v>55345</v>
      </c>
      <c r="AB5">
        <f>nyers_adat!AB34</f>
        <v>17393</v>
      </c>
      <c r="AC5">
        <f>nyers_adat!AC34</f>
        <v>112721.0000000001</v>
      </c>
      <c r="AD5">
        <f>nyers_adat!AD34</f>
        <v>280969</v>
      </c>
      <c r="AE5">
        <f>nyers_adat!AE34</f>
        <v>32724.000000000011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3862.0000000000005</v>
      </c>
      <c r="Y6">
        <f>nyers_adat!Y35</f>
        <v>242148.00000000006</v>
      </c>
      <c r="Z6">
        <f>nyers_adat!Z35</f>
        <v>28717.999999999982</v>
      </c>
      <c r="AA6">
        <f>nyers_adat!AA35</f>
        <v>64681.000000000109</v>
      </c>
      <c r="AB6">
        <f>nyers_adat!AB35</f>
        <v>29427</v>
      </c>
      <c r="AC6">
        <f>nyers_adat!AC35</f>
        <v>117527.00000000006</v>
      </c>
      <c r="AD6">
        <f>nyers_adat!AD35</f>
        <v>252053.99999999991</v>
      </c>
      <c r="AE6">
        <f>nyers_adat!AE35</f>
        <v>27770.999999999985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13928</v>
      </c>
      <c r="Y7">
        <f>nyers_adat!Y36</f>
        <v>826683.99999999953</v>
      </c>
      <c r="Z7">
        <f>nyers_adat!Z36</f>
        <v>89978</v>
      </c>
      <c r="AA7">
        <f>nyers_adat!AA36</f>
        <v>215789.00000000017</v>
      </c>
      <c r="AB7">
        <f>nyers_adat!AB36</f>
        <v>74374</v>
      </c>
      <c r="AC7">
        <f>nyers_adat!AC36</f>
        <v>402255.00000000029</v>
      </c>
      <c r="AD7">
        <f>nyers_adat!AD36</f>
        <v>1031031.0000000001</v>
      </c>
      <c r="AE7">
        <f>nyers_adat!AE36</f>
        <v>139128.99999999997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3089.0000000000009</v>
      </c>
      <c r="Y8">
        <f>nyers_adat!Y37</f>
        <v>280851.00000000012</v>
      </c>
      <c r="Z8">
        <f>nyers_adat!Z37</f>
        <v>76730.000000000029</v>
      </c>
      <c r="AA8">
        <f>nyers_adat!AA37</f>
        <v>79748.999999999985</v>
      </c>
      <c r="AB8">
        <f>nyers_adat!AB37</f>
        <v>22562</v>
      </c>
      <c r="AC8">
        <f>nyers_adat!AC37</f>
        <v>169525.00000000009</v>
      </c>
      <c r="AD8">
        <f>nyers_adat!AD37</f>
        <v>447329.99999999959</v>
      </c>
      <c r="AE8">
        <f>nyers_adat!AE37</f>
        <v>81307.000000000073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1321</v>
      </c>
      <c r="Y9">
        <f>nyers_adat!Y38</f>
        <v>142757.99999999985</v>
      </c>
      <c r="Z9">
        <f>nyers_adat!Z38</f>
        <v>25456.000000000004</v>
      </c>
      <c r="AA9">
        <f>nyers_adat!AA38</f>
        <v>22980.000000000007</v>
      </c>
      <c r="AB9">
        <f>nyers_adat!AB38</f>
        <v>20090</v>
      </c>
      <c r="AC9">
        <f>nyers_adat!AC38</f>
        <v>79655.000000000131</v>
      </c>
      <c r="AD9">
        <f>nyers_adat!AD38</f>
        <v>311796.99999999994</v>
      </c>
      <c r="AE9">
        <f>nyers_adat!AE38</f>
        <v>33355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2340</v>
      </c>
      <c r="Y10">
        <f>nyers_adat!Y39</f>
        <v>332077.99999999971</v>
      </c>
      <c r="Z10">
        <f>nyers_adat!Z39</f>
        <v>27148</v>
      </c>
      <c r="AA10">
        <f>nyers_adat!AA39</f>
        <v>51239.000000000007</v>
      </c>
      <c r="AB10">
        <f>nyers_adat!AB39</f>
        <v>23829</v>
      </c>
      <c r="AC10">
        <f>nyers_adat!AC39</f>
        <v>91990.000000000102</v>
      </c>
      <c r="AD10">
        <f>nyers_adat!AD39</f>
        <v>369808.99999999988</v>
      </c>
      <c r="AE10">
        <f>nyers_adat!AE39</f>
        <v>29140.999999999993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6750.0000000000009</v>
      </c>
      <c r="Y11">
        <f>nyers_adat!Y40</f>
        <v>755686.99999999977</v>
      </c>
      <c r="Z11">
        <f>nyers_adat!Z40</f>
        <v>129334.00000000003</v>
      </c>
      <c r="AA11">
        <f>nyers_adat!AA40</f>
        <v>153968</v>
      </c>
      <c r="AB11">
        <f>nyers_adat!AB40</f>
        <v>66481</v>
      </c>
      <c r="AC11">
        <f>nyers_adat!AC40</f>
        <v>341170.00000000035</v>
      </c>
      <c r="AD11">
        <f>nyers_adat!AD40</f>
        <v>1128935.9999999995</v>
      </c>
      <c r="AE11">
        <f>nyers_adat!AE40</f>
        <v>143803.00000000006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3569.0000000000032</v>
      </c>
      <c r="Y12">
        <f>nyers_adat!Y41</f>
        <v>225033.00000000012</v>
      </c>
      <c r="Z12">
        <f>nyers_adat!Z41</f>
        <v>50314.999999999993</v>
      </c>
      <c r="AA12">
        <f>nyers_adat!AA41</f>
        <v>107643.00000000028</v>
      </c>
      <c r="AB12">
        <f>nyers_adat!AB41</f>
        <v>37856.999999999993</v>
      </c>
      <c r="AC12">
        <f>nyers_adat!AC41</f>
        <v>140409.00000000017</v>
      </c>
      <c r="AD12">
        <f>nyers_adat!AD41</f>
        <v>700715.9999999979</v>
      </c>
      <c r="AE12">
        <f>nyers_adat!AE41</f>
        <v>49255.999999999993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1794.9999999999995</v>
      </c>
      <c r="Y13">
        <f>nyers_adat!Y42</f>
        <v>174823.99999999968</v>
      </c>
      <c r="Z13">
        <f>nyers_adat!Z42</f>
        <v>26580.000000000015</v>
      </c>
      <c r="AA13">
        <f>nyers_adat!AA42</f>
        <v>68265.000000000058</v>
      </c>
      <c r="AB13">
        <f>nyers_adat!AB42</f>
        <v>34622.000000000015</v>
      </c>
      <c r="AC13">
        <f>nyers_adat!AC42</f>
        <v>109985</v>
      </c>
      <c r="AD13">
        <f>nyers_adat!AD42</f>
        <v>438297.00000000047</v>
      </c>
      <c r="AE13">
        <f>nyers_adat!AE42</f>
        <v>55856.000000000007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3427.0000000000005</v>
      </c>
      <c r="Y14">
        <f>nyers_adat!Y43</f>
        <v>104059.99999999999</v>
      </c>
      <c r="Z14">
        <f>nyers_adat!Z43</f>
        <v>20960.999999999993</v>
      </c>
      <c r="AA14">
        <f>nyers_adat!AA43</f>
        <v>35876.999999999978</v>
      </c>
      <c r="AB14">
        <f>nyers_adat!AB43</f>
        <v>12235.000000000002</v>
      </c>
      <c r="AC14">
        <f>nyers_adat!AC43</f>
        <v>73233.000000000029</v>
      </c>
      <c r="AD14">
        <f>nyers_adat!AD43</f>
        <v>269390.99999999988</v>
      </c>
      <c r="AE14">
        <f>nyers_adat!AE43</f>
        <v>19737.999999999996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8791.0000000000036</v>
      </c>
      <c r="Y15">
        <f>nyers_adat!Y44</f>
        <v>503916.99999999977</v>
      </c>
      <c r="Z15">
        <f>nyers_adat!Z44</f>
        <v>97856</v>
      </c>
      <c r="AA15">
        <f>nyers_adat!AA44</f>
        <v>211785.00000000032</v>
      </c>
      <c r="AB15">
        <f>nyers_adat!AB44</f>
        <v>84714</v>
      </c>
      <c r="AC15">
        <f>nyers_adat!AC44</f>
        <v>323627.00000000023</v>
      </c>
      <c r="AD15">
        <f>nyers_adat!AD44</f>
        <v>1408403.9999999981</v>
      </c>
      <c r="AE15">
        <f>nyers_adat!AE44</f>
        <v>124850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29469.000000000004</v>
      </c>
      <c r="Y16">
        <f>nyers_adat!Y45</f>
        <v>2086287.9999999991</v>
      </c>
      <c r="Z16">
        <f>nyers_adat!Z45</f>
        <v>317168</v>
      </c>
      <c r="AA16">
        <f>nyers_adat!AA45</f>
        <v>581542.00000000047</v>
      </c>
      <c r="AB16">
        <f>nyers_adat!AB45</f>
        <v>225569</v>
      </c>
      <c r="AC16">
        <f>nyers_adat!AC45</f>
        <v>1067052.0000000009</v>
      </c>
      <c r="AD16">
        <f>nyers_adat!AD45</f>
        <v>3568370.9999999977</v>
      </c>
      <c r="AE16">
        <f>nyers_adat!AE45</f>
        <v>407782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4557</v>
      </c>
      <c r="Y17">
        <f>nyers_adat!Y46</f>
        <v>636713.99999999919</v>
      </c>
      <c r="Z17">
        <f>nyers_adat!Z46</f>
        <v>62555.999999999971</v>
      </c>
      <c r="AA17">
        <f>nyers_adat!AA46</f>
        <v>196185.00000000017</v>
      </c>
      <c r="AB17">
        <f>nyers_adat!AB46</f>
        <v>71496.000000000029</v>
      </c>
      <c r="AC17">
        <f>nyers_adat!AC46</f>
        <v>248568.9999999998</v>
      </c>
      <c r="AD17">
        <f>nyers_adat!AD46</f>
        <v>728737.99999999942</v>
      </c>
      <c r="AE17">
        <f>nyers_adat!AE46</f>
        <v>37204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2403</v>
      </c>
      <c r="Y18">
        <f>nyers_adat!Y47</f>
        <v>122041.00000000003</v>
      </c>
      <c r="Z18">
        <f>nyers_adat!Z47</f>
        <v>28080.000000000007</v>
      </c>
      <c r="AA18">
        <f>nyers_adat!AA47</f>
        <v>52332.999999999956</v>
      </c>
      <c r="AB18">
        <f>nyers_adat!AB47</f>
        <v>23544.000000000007</v>
      </c>
      <c r="AC18">
        <f>nyers_adat!AC47</f>
        <v>110773.99999999997</v>
      </c>
      <c r="AD18">
        <f>nyers_adat!AD47</f>
        <v>419037.00000000012</v>
      </c>
      <c r="AE18">
        <f>nyers_adat!AE47</f>
        <v>73282.000000000029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1523</v>
      </c>
      <c r="Y19">
        <f>nyers_adat!Y48</f>
        <v>105606.99999999997</v>
      </c>
      <c r="Z19">
        <f>nyers_adat!Z48</f>
        <v>15938</v>
      </c>
      <c r="AA19">
        <f>nyers_adat!AA48</f>
        <v>38362.000000000022</v>
      </c>
      <c r="AB19">
        <f>nyers_adat!AB48</f>
        <v>15238.000000000004</v>
      </c>
      <c r="AC19">
        <f>nyers_adat!AC48</f>
        <v>61202.999999999985</v>
      </c>
      <c r="AD19">
        <f>nyers_adat!AD48</f>
        <v>182116.00000000003</v>
      </c>
      <c r="AE19">
        <f>nyers_adat!AE48</f>
        <v>31366.000000000004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8483</v>
      </c>
      <c r="Y20">
        <f>nyers_adat!Y49</f>
        <v>864361.99999999919</v>
      </c>
      <c r="Z20">
        <f>nyers_adat!Z49</f>
        <v>106573.99999999997</v>
      </c>
      <c r="AA20">
        <f>nyers_adat!AA49</f>
        <v>286880.00000000012</v>
      </c>
      <c r="AB20">
        <f>nyers_adat!AB49</f>
        <v>110278.00000000003</v>
      </c>
      <c r="AC20">
        <f>nyers_adat!AC49</f>
        <v>420545.99999999977</v>
      </c>
      <c r="AD20">
        <f>nyers_adat!AD49</f>
        <v>1329890.9999999995</v>
      </c>
      <c r="AE20">
        <f>nyers_adat!AE49</f>
        <v>141852.00000000003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7818</v>
      </c>
      <c r="Y21">
        <f>nyers_adat!Y50</f>
        <v>405162.00000000012</v>
      </c>
      <c r="Z21">
        <f>nyers_adat!Z50</f>
        <v>58607.999999999949</v>
      </c>
      <c r="AA21">
        <f>nyers_adat!AA50</f>
        <v>183005.99999999994</v>
      </c>
      <c r="AB21">
        <f>nyers_adat!AB50</f>
        <v>50625.999999999993</v>
      </c>
      <c r="AC21">
        <f>nyers_adat!AC50</f>
        <v>257744.00000000006</v>
      </c>
      <c r="AD21">
        <f>nyers_adat!AD50</f>
        <v>1005657.9999999986</v>
      </c>
      <c r="AE21">
        <f>nyers_adat!AE50</f>
        <v>64985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2197.9999999999995</v>
      </c>
      <c r="Y22">
        <f>nyers_adat!Y51</f>
        <v>237859.99999999994</v>
      </c>
      <c r="Z22">
        <f>nyers_adat!Z51</f>
        <v>25435.999999999989</v>
      </c>
      <c r="AA22">
        <f>nyers_adat!AA51</f>
        <v>67998.000000000073</v>
      </c>
      <c r="AB22">
        <f>nyers_adat!AB51</f>
        <v>6692.9999999999973</v>
      </c>
      <c r="AC22">
        <f>nyers_adat!AC51</f>
        <v>146770.99999999988</v>
      </c>
      <c r="AD22">
        <f>nyers_adat!AD51</f>
        <v>503625.99999999971</v>
      </c>
      <c r="AE22">
        <f>nyers_adat!AE51</f>
        <v>60416.999999999993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7379</v>
      </c>
      <c r="Y23">
        <f>nyers_adat!Y52</f>
        <v>240208.00000000006</v>
      </c>
      <c r="Z23">
        <f>nyers_adat!Z52</f>
        <v>54477.999999999971</v>
      </c>
      <c r="AA23">
        <f>nyers_adat!AA52</f>
        <v>115329.00000000006</v>
      </c>
      <c r="AB23">
        <f>nyers_adat!AB52</f>
        <v>42426</v>
      </c>
      <c r="AC23">
        <f>nyers_adat!AC52</f>
        <v>216696.99999999974</v>
      </c>
      <c r="AD23">
        <f>nyers_adat!AD52</f>
        <v>776562.99999999965</v>
      </c>
      <c r="AE23">
        <f>nyers_adat!AE52</f>
        <v>65231.000000000007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17395</v>
      </c>
      <c r="Y24">
        <f>nyers_adat!Y53</f>
        <v>883230</v>
      </c>
      <c r="Z24">
        <f>nyers_adat!Z53</f>
        <v>138521.99999999991</v>
      </c>
      <c r="AA24">
        <f>nyers_adat!AA53</f>
        <v>366333.00000000006</v>
      </c>
      <c r="AB24">
        <f>nyers_adat!AB53</f>
        <v>99745</v>
      </c>
      <c r="AC24">
        <f>nyers_adat!AC53</f>
        <v>621211.99999999965</v>
      </c>
      <c r="AD24">
        <f>nyers_adat!AD53</f>
        <v>2285846.9999999981</v>
      </c>
      <c r="AE24">
        <f>nyers_adat!AE53</f>
        <v>190633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59084.000000000022</v>
      </c>
      <c r="Y25">
        <f>nyers_adat!Y54</f>
        <v>360935.99999999953</v>
      </c>
      <c r="Z25">
        <f>nyers_adat!Z54</f>
        <v>45625.000000000022</v>
      </c>
      <c r="AA25">
        <f>nyers_adat!AA54</f>
        <v>91912.999999999913</v>
      </c>
      <c r="AB25">
        <f>nyers_adat!AB54</f>
        <v>27483.000000000007</v>
      </c>
      <c r="AC25">
        <f>nyers_adat!AC54</f>
        <v>202326.0000000002</v>
      </c>
      <c r="AD25">
        <f>nyers_adat!AD54</f>
        <v>694897.99999999965</v>
      </c>
      <c r="AE25">
        <f>nyers_adat!AE54</f>
        <v>79618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5095</v>
      </c>
      <c r="Y26">
        <f>nyers_adat!Y55</f>
        <v>211010.00000000009</v>
      </c>
      <c r="Z26">
        <f>nyers_adat!Z55</f>
        <v>32552.999999999985</v>
      </c>
      <c r="AA26">
        <f>nyers_adat!AA55</f>
        <v>84969.999999999971</v>
      </c>
      <c r="AB26">
        <f>nyers_adat!AB55</f>
        <v>30794.000000000015</v>
      </c>
      <c r="AC26">
        <f>nyers_adat!AC55</f>
        <v>132411</v>
      </c>
      <c r="AD26">
        <f>nyers_adat!AD55</f>
        <v>456873.99999999977</v>
      </c>
      <c r="AE26">
        <f>nyers_adat!AE55</f>
        <v>57050.999999999985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20804.999999999989</v>
      </c>
      <c r="Y27">
        <f>nyers_adat!Y56</f>
        <v>329815.99999999988</v>
      </c>
      <c r="Z27">
        <f>nyers_adat!Z56</f>
        <v>58818.000000000007</v>
      </c>
      <c r="AA27">
        <f>nyers_adat!AA56</f>
        <v>104642.0000000002</v>
      </c>
      <c r="AB27">
        <f>nyers_adat!AB56</f>
        <v>40950.999999999993</v>
      </c>
      <c r="AC27">
        <f>nyers_adat!AC56</f>
        <v>150365.00000000003</v>
      </c>
      <c r="AD27">
        <f>nyers_adat!AD56</f>
        <v>864925.99999999884</v>
      </c>
      <c r="AE27">
        <f>nyers_adat!AE56</f>
        <v>65024.999999999942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84984.000000000015</v>
      </c>
      <c r="Y28">
        <f>nyers_adat!Y57</f>
        <v>901761.99999999953</v>
      </c>
      <c r="Z28">
        <f>nyers_adat!Z57</f>
        <v>136996</v>
      </c>
      <c r="AA28">
        <f>nyers_adat!AA57</f>
        <v>281525.00000000012</v>
      </c>
      <c r="AB28">
        <f>nyers_adat!AB57</f>
        <v>99228.000000000015</v>
      </c>
      <c r="AC28">
        <f>nyers_adat!AC57</f>
        <v>485102.00000000023</v>
      </c>
      <c r="AD28">
        <f>nyers_adat!AD57</f>
        <v>2016697.9999999984</v>
      </c>
      <c r="AE28">
        <f>nyers_adat!AE57</f>
        <v>201693.99999999994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110862.00000000001</v>
      </c>
      <c r="Y29">
        <f>nyers_adat!Y58</f>
        <v>2649353.9999999986</v>
      </c>
      <c r="Z29">
        <f>nyers_adat!Z58</f>
        <v>382091.99999999988</v>
      </c>
      <c r="AA29">
        <f>nyers_adat!AA58</f>
        <v>934738.00000000035</v>
      </c>
      <c r="AB29">
        <f>nyers_adat!AB58</f>
        <v>309251.00000000006</v>
      </c>
      <c r="AC29">
        <f>nyers_adat!AC58</f>
        <v>1526859.9999999995</v>
      </c>
      <c r="AD29">
        <f>nyers_adat!AD58</f>
        <v>5632435.9999999963</v>
      </c>
      <c r="AE29">
        <f>nyers_adat!AE58</f>
        <v>534179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202444</v>
      </c>
      <c r="Y30">
        <f>nyers_adat!Y59</f>
        <v>7099012.9999999963</v>
      </c>
      <c r="Z30">
        <f>nyers_adat!Z59</f>
        <v>1040869.0000000006</v>
      </c>
      <c r="AA30">
        <f>nyers_adat!AA59</f>
        <v>2146534.0000000009</v>
      </c>
      <c r="AB30">
        <f>nyers_adat!AB59</f>
        <v>856682</v>
      </c>
      <c r="AC30">
        <f>nyers_adat!AC59</f>
        <v>3902459.0000000023</v>
      </c>
      <c r="AD30">
        <f>nyers_adat!AD59</f>
        <v>14906724.999999989</v>
      </c>
      <c r="AE30">
        <f>nyers_adat!AE59</f>
        <v>1184424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2.0746185304487578E-2</v>
      </c>
      <c r="Y32" s="9">
        <f t="shared" si="0"/>
        <v>0.7893827815312755</v>
      </c>
      <c r="Z32" s="9">
        <f t="shared" si="0"/>
        <v>0.11409984408546865</v>
      </c>
      <c r="AA32" s="9">
        <f t="shared" si="0"/>
        <v>0.21050933416345249</v>
      </c>
      <c r="AB32" s="9">
        <f t="shared" si="0"/>
        <v>0.10750420514985565</v>
      </c>
      <c r="AC32" s="9">
        <f t="shared" si="0"/>
        <v>0.43706403718434711</v>
      </c>
      <c r="AD32" s="9">
        <f>AD2/$D2</f>
        <v>1.9058173355048231</v>
      </c>
      <c r="AE32" s="9">
        <f>AE2/$D2</f>
        <v>8.0984372474071004E-2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2.0746185304487578E-2</v>
      </c>
      <c r="Y33" s="9">
        <f t="shared" si="1"/>
        <v>0.7893827815312755</v>
      </c>
      <c r="Z33" s="9">
        <f t="shared" si="1"/>
        <v>0.11409984408546865</v>
      </c>
      <c r="AA33" s="9">
        <f t="shared" si="1"/>
        <v>0.21050933416345249</v>
      </c>
      <c r="AB33" s="9">
        <f t="shared" si="1"/>
        <v>0.10750420514985565</v>
      </c>
      <c r="AC33" s="9">
        <f t="shared" si="1"/>
        <v>0.43706403718434711</v>
      </c>
      <c r="AD33" s="9">
        <f>AD3/$D3</f>
        <v>1.9058173355048231</v>
      </c>
      <c r="AE33" s="9">
        <f>AE3/$D3</f>
        <v>8.0984372474071004E-2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6.5473957375020014E-3</v>
      </c>
      <c r="Y34" s="9">
        <f t="shared" si="1"/>
        <v>0.68901303983158324</v>
      </c>
      <c r="Z34" s="9">
        <f t="shared" si="1"/>
        <v>9.0951451299562502E-2</v>
      </c>
      <c r="AA34" s="9">
        <f t="shared" si="1"/>
        <v>0.22883148102569509</v>
      </c>
      <c r="AB34" s="9">
        <f t="shared" si="1"/>
        <v>6.5841949690193469E-2</v>
      </c>
      <c r="AC34" s="9">
        <f t="shared" si="1"/>
        <v>0.41102113088339687</v>
      </c>
      <c r="AD34" s="9">
        <f t="shared" si="1"/>
        <v>1.1900202395773349</v>
      </c>
      <c r="AE34" s="9">
        <f t="shared" si="1"/>
        <v>0.18790069942435481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2.4590989345918624E-2</v>
      </c>
      <c r="Y35" s="9">
        <f t="shared" si="1"/>
        <v>0.99422316507448338</v>
      </c>
      <c r="Z35" s="9">
        <f t="shared" si="1"/>
        <v>7.786810958867324E-2</v>
      </c>
      <c r="AA35" s="9">
        <f t="shared" si="1"/>
        <v>0.18577508945534618</v>
      </c>
      <c r="AB35" s="9">
        <f t="shared" si="1"/>
        <v>5.8382620487791775E-2</v>
      </c>
      <c r="AC35" s="9">
        <f t="shared" si="1"/>
        <v>0.37836758259094938</v>
      </c>
      <c r="AD35" s="9">
        <f t="shared" si="1"/>
        <v>0.94312116919647948</v>
      </c>
      <c r="AE35" s="9">
        <f t="shared" si="1"/>
        <v>0.10984378041985275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1.1216896794093559E-2</v>
      </c>
      <c r="Y36" s="9">
        <f t="shared" si="1"/>
        <v>0.70330117164582273</v>
      </c>
      <c r="Z36" s="9">
        <f t="shared" si="1"/>
        <v>8.3409332504603459E-2</v>
      </c>
      <c r="AA36" s="9">
        <f t="shared" si="1"/>
        <v>0.18786123809911098</v>
      </c>
      <c r="AB36" s="9">
        <f t="shared" si="1"/>
        <v>8.5468571196217272E-2</v>
      </c>
      <c r="AC36" s="9">
        <f t="shared" si="1"/>
        <v>0.34134858351098762</v>
      </c>
      <c r="AD36" s="9">
        <f t="shared" si="1"/>
        <v>0.73207242478986445</v>
      </c>
      <c r="AE36" s="9">
        <f>AE6/$D6</f>
        <v>8.065884020423926E-2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1.3130914120163702E-2</v>
      </c>
      <c r="Y37" s="9">
        <f t="shared" si="1"/>
        <v>0.77937367953140468</v>
      </c>
      <c r="Z37" s="9">
        <f t="shared" si="1"/>
        <v>8.4828646661695123E-2</v>
      </c>
      <c r="AA37" s="9">
        <f t="shared" si="1"/>
        <v>0.20343960562004648</v>
      </c>
      <c r="AB37" s="9">
        <f t="shared" si="1"/>
        <v>7.0117648389794313E-2</v>
      </c>
      <c r="AC37" s="9">
        <f t="shared" si="1"/>
        <v>0.37923433798150874</v>
      </c>
      <c r="AD37" s="9">
        <f t="shared" si="1"/>
        <v>0.972026099671633</v>
      </c>
      <c r="AE37" s="9">
        <f t="shared" si="1"/>
        <v>0.13116678278462487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6.7857746964634473E-3</v>
      </c>
      <c r="Y38" s="9">
        <f t="shared" si="1"/>
        <v>0.61696070225848354</v>
      </c>
      <c r="Z38" s="9">
        <f t="shared" si="1"/>
        <v>0.16855697392672073</v>
      </c>
      <c r="AA38" s="9">
        <f t="shared" si="1"/>
        <v>0.17518897580714249</v>
      </c>
      <c r="AB38" s="9">
        <f t="shared" si="1"/>
        <v>4.9563175364716168E-2</v>
      </c>
      <c r="AC38" s="9">
        <f t="shared" si="1"/>
        <v>0.37240480913498419</v>
      </c>
      <c r="AD38" s="9">
        <f t="shared" si="1"/>
        <v>0.98267419714114279</v>
      </c>
      <c r="AE38" s="9">
        <f t="shared" si="1"/>
        <v>0.1786115193413253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5.2071631012775487E-3</v>
      </c>
      <c r="Y39" s="9">
        <f t="shared" si="1"/>
        <v>0.56272838002435999</v>
      </c>
      <c r="Z39" s="9">
        <f t="shared" si="1"/>
        <v>0.10034333376693512</v>
      </c>
      <c r="AA39" s="9">
        <f t="shared" si="1"/>
        <v>9.0583352057046249E-2</v>
      </c>
      <c r="AB39" s="9">
        <f t="shared" si="1"/>
        <v>7.9191450949784969E-2</v>
      </c>
      <c r="AC39" s="9">
        <f t="shared" si="1"/>
        <v>0.31398681062245559</v>
      </c>
      <c r="AD39" s="9">
        <f t="shared" si="1"/>
        <v>1.2290521071075211</v>
      </c>
      <c r="AE39" s="9">
        <f t="shared" si="1"/>
        <v>0.13147988284868481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8.5082555530911503E-3</v>
      </c>
      <c r="Y40" s="9">
        <f t="shared" si="1"/>
        <v>1.2074378151963252</v>
      </c>
      <c r="Z40" s="9">
        <f t="shared" si="1"/>
        <v>9.8710308442443828E-2</v>
      </c>
      <c r="AA40" s="9">
        <f t="shared" si="1"/>
        <v>0.1863053445661699</v>
      </c>
      <c r="AB40" s="9">
        <f t="shared" si="1"/>
        <v>8.6642402382311551E-2</v>
      </c>
      <c r="AC40" s="9">
        <f t="shared" si="1"/>
        <v>0.33447625142258797</v>
      </c>
      <c r="AD40" s="9">
        <f t="shared" si="1"/>
        <v>1.3446279819799507</v>
      </c>
      <c r="AE40" s="9">
        <f t="shared" si="1"/>
        <v>0.10595686968915777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6.8602232062548981E-3</v>
      </c>
      <c r="Y41" s="9">
        <f t="shared" si="1"/>
        <v>0.7680268880096508</v>
      </c>
      <c r="Z41" s="9">
        <f t="shared" si="1"/>
        <v>0.13144594194929943</v>
      </c>
      <c r="AA41" s="9">
        <f t="shared" si="1"/>
        <v>0.15648219949935616</v>
      </c>
      <c r="AB41" s="9">
        <f t="shared" si="1"/>
        <v>6.7566592440745463E-2</v>
      </c>
      <c r="AC41" s="9">
        <f t="shared" si="1"/>
        <v>0.3467410890782201</v>
      </c>
      <c r="AD41" s="9">
        <f t="shared" si="1"/>
        <v>1.1473708067520854</v>
      </c>
      <c r="AE41" s="9">
        <f>AE11/$D11</f>
        <v>0.14615121151541829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9.694813044127842E-3</v>
      </c>
      <c r="Y42" s="9">
        <f t="shared" si="2"/>
        <v>0.61127847121300638</v>
      </c>
      <c r="Z42" s="9">
        <f t="shared" si="2"/>
        <v>0.13667540440327594</v>
      </c>
      <c r="AA42" s="9">
        <f t="shared" si="2"/>
        <v>0.29240088554470584</v>
      </c>
      <c r="AB42" s="9">
        <f t="shared" si="2"/>
        <v>0.10283455797465602</v>
      </c>
      <c r="AC42" s="9">
        <f t="shared" si="2"/>
        <v>0.38140627758838519</v>
      </c>
      <c r="AD42" s="9">
        <f t="shared" si="2"/>
        <v>1.9034212992516275</v>
      </c>
      <c r="AE42" s="9">
        <f t="shared" si="2"/>
        <v>0.13379874230920721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5.8069003445319692E-3</v>
      </c>
      <c r="Y43" s="9">
        <f t="shared" si="3"/>
        <v>0.56556297817964085</v>
      </c>
      <c r="Z43" s="9">
        <f t="shared" si="3"/>
        <v>8.5987415686718582E-2</v>
      </c>
      <c r="AA43" s="9">
        <f t="shared" si="3"/>
        <v>0.22084014040082189</v>
      </c>
      <c r="AB43" s="9">
        <f t="shared" si="3"/>
        <v>0.11200362324701167</v>
      </c>
      <c r="AC43" s="9">
        <f t="shared" si="3"/>
        <v>0.35580609158403831</v>
      </c>
      <c r="AD43" s="9">
        <f t="shared" si="3"/>
        <v>1.4179091923717726</v>
      </c>
      <c r="AE43" s="9">
        <f t="shared" si="3"/>
        <v>0.18069650453714639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1.5325242154030536E-2</v>
      </c>
      <c r="Y44" s="9">
        <f t="shared" si="3"/>
        <v>0.46534715452244446</v>
      </c>
      <c r="Z44" s="9">
        <f t="shared" si="3"/>
        <v>9.373574578075107E-2</v>
      </c>
      <c r="AA44" s="9">
        <f t="shared" si="3"/>
        <v>0.16043878399771028</v>
      </c>
      <c r="AB44" s="9">
        <f t="shared" si="3"/>
        <v>5.471384235616096E-2</v>
      </c>
      <c r="AC44" s="9">
        <f t="shared" si="3"/>
        <v>0.32749152572690943</v>
      </c>
      <c r="AD44" s="9">
        <f t="shared" si="3"/>
        <v>1.2046928243701307</v>
      </c>
      <c r="AE44" s="9">
        <f>AE14/$D14</f>
        <v>8.8266597501095598E-2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9.7583663755400393E-3</v>
      </c>
      <c r="Y45" s="9">
        <f t="shared" si="3"/>
        <v>0.55936829813024747</v>
      </c>
      <c r="Z45" s="9">
        <f t="shared" si="3"/>
        <v>0.10862412695311632</v>
      </c>
      <c r="AA45" s="9">
        <f t="shared" si="3"/>
        <v>0.23508993548444423</v>
      </c>
      <c r="AB45" s="9">
        <f t="shared" si="3"/>
        <v>9.4035974193777558E-2</v>
      </c>
      <c r="AC45" s="9">
        <f t="shared" si="3"/>
        <v>0.35923908941154559</v>
      </c>
      <c r="AD45" s="9">
        <f t="shared" si="3"/>
        <v>1.5633855348397303</v>
      </c>
      <c r="AE45" s="9">
        <f>AE15/$D15</f>
        <v>0.138588561254257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1.0004739426597284E-2</v>
      </c>
      <c r="Y46" s="9">
        <f t="shared" si="3"/>
        <v>0.70829576194770028</v>
      </c>
      <c r="Z46" s="9">
        <f t="shared" si="3"/>
        <v>0.10767868588873075</v>
      </c>
      <c r="AA46" s="9">
        <f t="shared" si="3"/>
        <v>0.19743378382782725</v>
      </c>
      <c r="AB46" s="9">
        <f t="shared" si="3"/>
        <v>7.6580782100448677E-2</v>
      </c>
      <c r="AC46" s="9">
        <f t="shared" si="3"/>
        <v>0.36226465827240462</v>
      </c>
      <c r="AD46" s="9">
        <f t="shared" si="3"/>
        <v>1.2114636408573873</v>
      </c>
      <c r="AE46" s="9">
        <f t="shared" si="3"/>
        <v>0.13844218171151695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6.8988069015319077E-3</v>
      </c>
      <c r="Y47" s="9">
        <f t="shared" si="3"/>
        <v>0.9639163786486683</v>
      </c>
      <c r="Z47" s="9">
        <f t="shared" si="3"/>
        <v>9.4703042469218748E-2</v>
      </c>
      <c r="AA47" s="9">
        <f t="shared" si="3"/>
        <v>0.29700294754817608</v>
      </c>
      <c r="AB47" s="9">
        <f t="shared" si="3"/>
        <v>0.10823723902390289</v>
      </c>
      <c r="AC47" s="9">
        <f t="shared" si="3"/>
        <v>0.376306678232803</v>
      </c>
      <c r="AD47" s="9">
        <f t="shared" si="3"/>
        <v>1.1032307974124544</v>
      </c>
      <c r="AE47" s="9">
        <f t="shared" si="3"/>
        <v>5.6322846601841801E-2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8.0309071282238086E-3</v>
      </c>
      <c r="Y48" s="9">
        <f t="shared" si="3"/>
        <v>0.40786514225366716</v>
      </c>
      <c r="Z48" s="9">
        <f t="shared" si="3"/>
        <v>9.3844308015199593E-2</v>
      </c>
      <c r="AA48" s="9">
        <f t="shared" si="3"/>
        <v>0.17489865282619071</v>
      </c>
      <c r="AB48" s="9">
        <f t="shared" si="3"/>
        <v>7.8684842874282734E-2</v>
      </c>
      <c r="AC48" s="9">
        <f t="shared" si="3"/>
        <v>0.37021044786594426</v>
      </c>
      <c r="AD48" s="9">
        <f t="shared" si="3"/>
        <v>1.400435801202464</v>
      </c>
      <c r="AE48" s="9">
        <f t="shared" si="3"/>
        <v>0.24491091809009463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7.8527012673630797E-3</v>
      </c>
      <c r="Y49" s="9">
        <f t="shared" si="3"/>
        <v>0.54451754612108505</v>
      </c>
      <c r="Z49" s="9">
        <f t="shared" si="3"/>
        <v>8.2177513328452245E-2</v>
      </c>
      <c r="AA49" s="9">
        <f t="shared" si="3"/>
        <v>0.19779732502861633</v>
      </c>
      <c r="AB49" s="9">
        <f t="shared" si="3"/>
        <v>7.8568261268600559E-2</v>
      </c>
      <c r="AC49" s="9">
        <f t="shared" si="3"/>
        <v>0.31556721974157748</v>
      </c>
      <c r="AD49" s="9">
        <f t="shared" si="3"/>
        <v>0.93900364018850624</v>
      </c>
      <c r="AE49" s="9">
        <f t="shared" si="3"/>
        <v>0.161725428727584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7.3527754712173037E-3</v>
      </c>
      <c r="Y50" s="9">
        <f t="shared" si="3"/>
        <v>0.74919954165417013</v>
      </c>
      <c r="Z50" s="9">
        <f t="shared" si="3"/>
        <v>9.2374713317165236E-2</v>
      </c>
      <c r="AA50" s="9">
        <f t="shared" si="3"/>
        <v>0.24865781294150902</v>
      </c>
      <c r="AB50" s="9">
        <f t="shared" si="3"/>
        <v>9.5585214359884707E-2</v>
      </c>
      <c r="AC50" s="9">
        <f t="shared" si="3"/>
        <v>0.36451494911217147</v>
      </c>
      <c r="AD50" s="9">
        <f t="shared" si="3"/>
        <v>1.1527042230570137</v>
      </c>
      <c r="AE50" s="9">
        <f t="shared" si="3"/>
        <v>0.12295248215762314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1.461379431523775E-2</v>
      </c>
      <c r="Y51" s="9">
        <f t="shared" si="3"/>
        <v>0.75734895527633139</v>
      </c>
      <c r="Z51" s="9">
        <f t="shared" si="3"/>
        <v>0.10955298762182826</v>
      </c>
      <c r="AA51" s="9">
        <f t="shared" si="3"/>
        <v>0.3420839143584547</v>
      </c>
      <c r="AB51" s="9">
        <f t="shared" si="3"/>
        <v>9.4632636352420849E-2</v>
      </c>
      <c r="AC51" s="9">
        <f t="shared" si="3"/>
        <v>0.48178789997270904</v>
      </c>
      <c r="AD51" s="9">
        <f t="shared" si="3"/>
        <v>1.8798259354660201</v>
      </c>
      <c r="AE51" s="9">
        <f t="shared" si="3"/>
        <v>0.12147319308975764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5.8405565269149199E-3</v>
      </c>
      <c r="Y52" s="9">
        <f t="shared" si="4"/>
        <v>0.63204493880435986</v>
      </c>
      <c r="Z52" s="9">
        <f t="shared" si="4"/>
        <v>6.7588897096727871E-2</v>
      </c>
      <c r="AA52" s="9">
        <f t="shared" si="4"/>
        <v>0.18068524236449557</v>
      </c>
      <c r="AB52" s="9">
        <f t="shared" si="4"/>
        <v>1.7784733773722271E-2</v>
      </c>
      <c r="AC52" s="9">
        <f t="shared" si="4"/>
        <v>0.39000196633841183</v>
      </c>
      <c r="AD52" s="9">
        <f t="shared" si="4"/>
        <v>1.3382420934595325</v>
      </c>
      <c r="AE52" s="9">
        <f t="shared" si="4"/>
        <v>0.16054090249618688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1.3104826177685033E-2</v>
      </c>
      <c r="Y53" s="9">
        <f t="shared" si="5"/>
        <v>0.42660036407228175</v>
      </c>
      <c r="Z53" s="9">
        <f t="shared" si="5"/>
        <v>9.6750876881410056E-2</v>
      </c>
      <c r="AA53" s="9">
        <f t="shared" si="5"/>
        <v>0.20481996181680959</v>
      </c>
      <c r="AB53" s="9">
        <f t="shared" si="5"/>
        <v>7.5346978644052751E-2</v>
      </c>
      <c r="AC53" s="9">
        <f t="shared" si="5"/>
        <v>0.38484571327087819</v>
      </c>
      <c r="AD53" s="9">
        <f t="shared" si="5"/>
        <v>1.3791466500910174</v>
      </c>
      <c r="AE53" s="9">
        <f t="shared" si="5"/>
        <v>0.11584780002663944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1.1798155567447536E-2</v>
      </c>
      <c r="Y54" s="9">
        <f t="shared" si="5"/>
        <v>0.59905058590610449</v>
      </c>
      <c r="Z54" s="9">
        <f t="shared" si="5"/>
        <v>9.3952521156307353E-2</v>
      </c>
      <c r="AA54" s="9">
        <f t="shared" si="5"/>
        <v>0.248465290226488</v>
      </c>
      <c r="AB54" s="9">
        <f t="shared" si="5"/>
        <v>6.765202800086545E-2</v>
      </c>
      <c r="AC54" s="9">
        <f t="shared" si="5"/>
        <v>0.42133692534436418</v>
      </c>
      <c r="AD54" s="9">
        <f t="shared" si="5"/>
        <v>1.5503753095362589</v>
      </c>
      <c r="AE54" s="9">
        <f t="shared" si="5"/>
        <v>0.12929679737218891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0.11552953644663186</v>
      </c>
      <c r="Y55" s="9">
        <f t="shared" si="5"/>
        <v>0.70575399036797526</v>
      </c>
      <c r="Z55" s="9">
        <f t="shared" si="5"/>
        <v>8.9212563475350004E-2</v>
      </c>
      <c r="AA55" s="9">
        <f t="shared" si="5"/>
        <v>0.17972151992788674</v>
      </c>
      <c r="AB55" s="9">
        <f t="shared" si="5"/>
        <v>5.3738715221765335E-2</v>
      </c>
      <c r="AC55" s="9">
        <f t="shared" si="5"/>
        <v>0.39561690121016269</v>
      </c>
      <c r="AD55" s="9">
        <f t="shared" si="5"/>
        <v>1.3587645355373963</v>
      </c>
      <c r="AE55" s="9">
        <f t="shared" si="5"/>
        <v>0.15568056720614604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1.4680543309763787E-2</v>
      </c>
      <c r="Y56" s="9">
        <f t="shared" si="5"/>
        <v>0.60799635795745977</v>
      </c>
      <c r="Z56" s="9">
        <f t="shared" si="5"/>
        <v>9.3797002230174745E-2</v>
      </c>
      <c r="AA56" s="9">
        <f t="shared" si="5"/>
        <v>0.24482939451042757</v>
      </c>
      <c r="AB56" s="9">
        <f t="shared" si="5"/>
        <v>8.872868511891388E-2</v>
      </c>
      <c r="AC56" s="9">
        <f t="shared" si="5"/>
        <v>0.38152412565046767</v>
      </c>
      <c r="AD56" s="9">
        <f t="shared" si="5"/>
        <v>1.316419733877334</v>
      </c>
      <c r="AE56" s="9">
        <f t="shared" si="5"/>
        <v>0.16438462735335299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5.1439082824217011E-2</v>
      </c>
      <c r="Y57" s="9">
        <f t="shared" si="5"/>
        <v>0.81544977364825577</v>
      </c>
      <c r="Z57" s="9">
        <f t="shared" si="5"/>
        <v>0.14542388721724578</v>
      </c>
      <c r="AA57" s="9">
        <f t="shared" si="5"/>
        <v>0.25872090867059505</v>
      </c>
      <c r="AB57" s="9">
        <f t="shared" si="5"/>
        <v>0.10124882868226444</v>
      </c>
      <c r="AC57" s="9">
        <f t="shared" si="5"/>
        <v>0.37176821383626035</v>
      </c>
      <c r="AD57" s="9">
        <f t="shared" si="5"/>
        <v>2.1384763350549716</v>
      </c>
      <c r="AE57" s="9">
        <f t="shared" si="5"/>
        <v>0.16077031293653979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6.7290820754179165E-2</v>
      </c>
      <c r="Y58" s="9">
        <f t="shared" si="5"/>
        <v>0.71402034624082256</v>
      </c>
      <c r="Z58" s="9">
        <f t="shared" si="5"/>
        <v>0.10847422197165969</v>
      </c>
      <c r="AA58" s="9">
        <f t="shared" si="5"/>
        <v>0.22291311673750699</v>
      </c>
      <c r="AB58" s="9">
        <f t="shared" si="5"/>
        <v>7.8569302007385974E-2</v>
      </c>
      <c r="AC58" s="9">
        <f t="shared" si="5"/>
        <v>0.38410655805203131</v>
      </c>
      <c r="AD58" s="9">
        <f t="shared" si="5"/>
        <v>1.5968330936801218</v>
      </c>
      <c r="AE58" s="9">
        <f t="shared" si="5"/>
        <v>0.15970247106741747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2.8491662753823987E-2</v>
      </c>
      <c r="Y59" s="9">
        <f t="shared" si="5"/>
        <v>0.68088705492860091</v>
      </c>
      <c r="Z59" s="9">
        <f t="shared" si="5"/>
        <v>9.8198087757158548E-2</v>
      </c>
      <c r="AA59" s="9">
        <f t="shared" si="5"/>
        <v>0.24022875159372853</v>
      </c>
      <c r="AB59" s="9">
        <f t="shared" si="5"/>
        <v>7.9477866160477195E-2</v>
      </c>
      <c r="AC59" s="9">
        <f t="shared" si="5"/>
        <v>0.39240479327726069</v>
      </c>
      <c r="AD59" s="9">
        <f t="shared" si="5"/>
        <v>1.4475425934449788</v>
      </c>
      <c r="AE59" s="9">
        <f t="shared" si="5"/>
        <v>0.1372846233892131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2.059349055514555E-2</v>
      </c>
      <c r="Y60" s="9">
        <f t="shared" si="5"/>
        <v>0.72214270201317599</v>
      </c>
      <c r="Z60" s="9">
        <f t="shared" si="5"/>
        <v>0.10588175456246569</v>
      </c>
      <c r="AA60" s="9">
        <f t="shared" si="5"/>
        <v>0.21835484210595926</v>
      </c>
      <c r="AB60" s="9">
        <f t="shared" si="5"/>
        <v>8.7145446028349574E-2</v>
      </c>
      <c r="AC60" s="9">
        <f t="shared" si="5"/>
        <v>0.39697522553566811</v>
      </c>
      <c r="AD60" s="9">
        <f>AD30/$D30</f>
        <v>1.5163773710045831</v>
      </c>
      <c r="AE60" s="9">
        <f t="shared" si="5"/>
        <v>0.12048479805421604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6</v>
      </c>
      <c r="Y63">
        <f t="shared" si="6"/>
        <v>5</v>
      </c>
      <c r="Z63">
        <f t="shared" si="6"/>
        <v>5</v>
      </c>
      <c r="AA63">
        <f t="shared" si="6"/>
        <v>14</v>
      </c>
      <c r="AB63">
        <f t="shared" si="6"/>
        <v>3</v>
      </c>
      <c r="AC63">
        <f t="shared" si="6"/>
        <v>2</v>
      </c>
      <c r="AD63">
        <f>RANK(AD32,AD$32:AD$60,AD$61)</f>
        <v>2</v>
      </c>
      <c r="AE63" s="10">
        <f>(AE32*$AF$62)+$AF$63</f>
        <v>1008098.4372474072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6</v>
      </c>
      <c r="Y64">
        <f t="shared" si="7"/>
        <v>5</v>
      </c>
      <c r="Z64">
        <f t="shared" si="7"/>
        <v>5</v>
      </c>
      <c r="AA64">
        <f>RANK(AA33,AA$32:AA$60,AA$61)</f>
        <v>14</v>
      </c>
      <c r="AB64">
        <f t="shared" si="7"/>
        <v>3</v>
      </c>
      <c r="AC64">
        <f t="shared" si="7"/>
        <v>2</v>
      </c>
      <c r="AD64">
        <f t="shared" si="7"/>
        <v>2</v>
      </c>
      <c r="AE64" s="10">
        <f t="shared" ref="AE64:AE91" si="8">(AE33*$AF$62)+$AF$63</f>
        <v>1008098.4372474072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26</v>
      </c>
      <c r="Y65">
        <f t="shared" si="7"/>
        <v>16</v>
      </c>
      <c r="Z65">
        <f t="shared" si="7"/>
        <v>22</v>
      </c>
      <c r="AA65">
        <f t="shared" si="7"/>
        <v>10</v>
      </c>
      <c r="AB65">
        <f t="shared" si="7"/>
        <v>24</v>
      </c>
      <c r="AC65">
        <f t="shared" si="7"/>
        <v>5</v>
      </c>
      <c r="AD65">
        <f t="shared" si="7"/>
        <v>21</v>
      </c>
      <c r="AE65" s="10">
        <f t="shared" si="8"/>
        <v>1018790.0699424355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5</v>
      </c>
      <c r="Y66">
        <f t="shared" si="7"/>
        <v>2</v>
      </c>
      <c r="Z66">
        <f t="shared" si="7"/>
        <v>28</v>
      </c>
      <c r="AA66">
        <f t="shared" si="7"/>
        <v>22</v>
      </c>
      <c r="AB66">
        <f t="shared" si="7"/>
        <v>25</v>
      </c>
      <c r="AC66">
        <f t="shared" si="7"/>
        <v>15</v>
      </c>
      <c r="AD66">
        <f t="shared" si="7"/>
        <v>27</v>
      </c>
      <c r="AE66" s="10">
        <f t="shared" si="8"/>
        <v>1010984.3780419853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15</v>
      </c>
      <c r="Y67">
        <f t="shared" si="7"/>
        <v>15</v>
      </c>
      <c r="Z67">
        <f t="shared" si="7"/>
        <v>26</v>
      </c>
      <c r="AA67">
        <f>RANK(AA36,AA$32:AA$60,AA$61)</f>
        <v>20</v>
      </c>
      <c r="AB67">
        <f t="shared" si="7"/>
        <v>13</v>
      </c>
      <c r="AC67">
        <f t="shared" si="7"/>
        <v>25</v>
      </c>
      <c r="AD67">
        <f t="shared" si="7"/>
        <v>29</v>
      </c>
      <c r="AE67" s="10">
        <f t="shared" si="8"/>
        <v>1008065.884020424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12</v>
      </c>
      <c r="Y68">
        <f t="shared" si="7"/>
        <v>7</v>
      </c>
      <c r="Z68">
        <f t="shared" si="7"/>
        <v>25</v>
      </c>
      <c r="AA68">
        <f t="shared" si="7"/>
        <v>17</v>
      </c>
      <c r="AB68">
        <f t="shared" si="7"/>
        <v>21</v>
      </c>
      <c r="AC68">
        <f t="shared" si="7"/>
        <v>14</v>
      </c>
      <c r="AD68">
        <f t="shared" si="7"/>
        <v>26</v>
      </c>
      <c r="AE68" s="10">
        <f t="shared" si="8"/>
        <v>1013116.6782784625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25</v>
      </c>
      <c r="Y69">
        <f t="shared" si="7"/>
        <v>19</v>
      </c>
      <c r="Z69">
        <f t="shared" si="7"/>
        <v>1</v>
      </c>
      <c r="AA69">
        <f t="shared" si="7"/>
        <v>25</v>
      </c>
      <c r="AB69">
        <f t="shared" si="7"/>
        <v>28</v>
      </c>
      <c r="AC69">
        <f t="shared" si="7"/>
        <v>17</v>
      </c>
      <c r="AD69">
        <f t="shared" si="7"/>
        <v>25</v>
      </c>
      <c r="AE69" s="10">
        <f t="shared" si="8"/>
        <v>1017861.1519341326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29</v>
      </c>
      <c r="Y70">
        <f t="shared" si="7"/>
        <v>24</v>
      </c>
      <c r="Z70">
        <f t="shared" si="7"/>
        <v>12</v>
      </c>
      <c r="AA70">
        <f t="shared" si="7"/>
        <v>29</v>
      </c>
      <c r="AB70">
        <f t="shared" si="7"/>
        <v>15</v>
      </c>
      <c r="AC70">
        <f t="shared" si="7"/>
        <v>29</v>
      </c>
      <c r="AD70">
        <f t="shared" si="7"/>
        <v>18</v>
      </c>
      <c r="AE70" s="10">
        <f t="shared" si="8"/>
        <v>1013147.9882848685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19</v>
      </c>
      <c r="Y71">
        <f t="shared" si="7"/>
        <v>1</v>
      </c>
      <c r="Z71">
        <f t="shared" si="7"/>
        <v>13</v>
      </c>
      <c r="AA71">
        <f t="shared" si="7"/>
        <v>21</v>
      </c>
      <c r="AB71">
        <f t="shared" si="7"/>
        <v>12</v>
      </c>
      <c r="AC71">
        <f t="shared" si="7"/>
        <v>26</v>
      </c>
      <c r="AD71">
        <f t="shared" si="7"/>
        <v>15</v>
      </c>
      <c r="AE71" s="10">
        <f t="shared" si="8"/>
        <v>1010595.6869689157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24</v>
      </c>
      <c r="Y72">
        <f t="shared" si="7"/>
        <v>8</v>
      </c>
      <c r="Z72">
        <f t="shared" si="7"/>
        <v>4</v>
      </c>
      <c r="AA72">
        <f t="shared" si="7"/>
        <v>28</v>
      </c>
      <c r="AB72">
        <f t="shared" si="7"/>
        <v>23</v>
      </c>
      <c r="AC72">
        <f t="shared" si="7"/>
        <v>24</v>
      </c>
      <c r="AD72">
        <f t="shared" si="7"/>
        <v>23</v>
      </c>
      <c r="AE72" s="10">
        <f t="shared" si="8"/>
        <v>1014615.1211515418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18</v>
      </c>
      <c r="Y73">
        <f t="shared" si="7"/>
        <v>20</v>
      </c>
      <c r="Z73">
        <f t="shared" si="7"/>
        <v>3</v>
      </c>
      <c r="AA73">
        <f t="shared" ref="AA73:AD73" si="9">RANK(AA42,AA$32:AA$60,AA$61)</f>
        <v>3</v>
      </c>
      <c r="AB73">
        <f t="shared" si="9"/>
        <v>5</v>
      </c>
      <c r="AC73">
        <f t="shared" si="9"/>
        <v>13</v>
      </c>
      <c r="AD73">
        <f t="shared" si="9"/>
        <v>4</v>
      </c>
      <c r="AE73" s="10">
        <f t="shared" si="8"/>
        <v>1013379.8742309207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28</v>
      </c>
      <c r="Y74">
        <f t="shared" si="10"/>
        <v>23</v>
      </c>
      <c r="Z74">
        <f t="shared" si="10"/>
        <v>24</v>
      </c>
      <c r="AA74">
        <f t="shared" si="10"/>
        <v>12</v>
      </c>
      <c r="AB74">
        <f t="shared" si="10"/>
        <v>1</v>
      </c>
      <c r="AC74">
        <f t="shared" si="10"/>
        <v>23</v>
      </c>
      <c r="AD74">
        <f t="shared" si="10"/>
        <v>11</v>
      </c>
      <c r="AE74" s="10">
        <f t="shared" si="8"/>
        <v>1018069.6504537147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9</v>
      </c>
      <c r="Y75">
        <f t="shared" si="10"/>
        <v>27</v>
      </c>
      <c r="Z75">
        <f t="shared" si="10"/>
        <v>20</v>
      </c>
      <c r="AA75">
        <f t="shared" si="10"/>
        <v>27</v>
      </c>
      <c r="AB75">
        <f t="shared" si="10"/>
        <v>26</v>
      </c>
      <c r="AC75">
        <f t="shared" si="10"/>
        <v>27</v>
      </c>
      <c r="AD75">
        <f t="shared" si="10"/>
        <v>20</v>
      </c>
      <c r="AE75" s="10">
        <f t="shared" si="8"/>
        <v>1008826.6597501095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17</v>
      </c>
      <c r="Y76">
        <f t="shared" si="10"/>
        <v>25</v>
      </c>
      <c r="Z76">
        <f t="shared" si="10"/>
        <v>8</v>
      </c>
      <c r="AA76">
        <f t="shared" si="10"/>
        <v>9</v>
      </c>
      <c r="AB76">
        <f t="shared" si="10"/>
        <v>9</v>
      </c>
      <c r="AC76">
        <f t="shared" si="10"/>
        <v>22</v>
      </c>
      <c r="AD76">
        <f>RANK(AD45,AD$32:AD$60,AD$61)</f>
        <v>7</v>
      </c>
      <c r="AE76" s="10">
        <f t="shared" si="8"/>
        <v>1013858.8561254257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16</v>
      </c>
      <c r="Y77">
        <f t="shared" si="10"/>
        <v>13</v>
      </c>
      <c r="Z77">
        <f t="shared" si="10"/>
        <v>10</v>
      </c>
      <c r="AA77">
        <f t="shared" si="10"/>
        <v>19</v>
      </c>
      <c r="AB77">
        <f t="shared" si="10"/>
        <v>19</v>
      </c>
      <c r="AC77">
        <f t="shared" si="10"/>
        <v>21</v>
      </c>
      <c r="AD77">
        <f t="shared" si="10"/>
        <v>19</v>
      </c>
      <c r="AE77" s="10">
        <f t="shared" si="8"/>
        <v>1013844.2181711517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23</v>
      </c>
      <c r="Y78">
        <f t="shared" si="10"/>
        <v>3</v>
      </c>
      <c r="Z78">
        <f t="shared" si="10"/>
        <v>16</v>
      </c>
      <c r="AA78">
        <f t="shared" si="10"/>
        <v>2</v>
      </c>
      <c r="AB78">
        <f t="shared" si="10"/>
        <v>2</v>
      </c>
      <c r="AC78">
        <f t="shared" si="10"/>
        <v>16</v>
      </c>
      <c r="AD78">
        <f t="shared" si="10"/>
        <v>24</v>
      </c>
      <c r="AE78" s="10">
        <f t="shared" si="8"/>
        <v>1005632.2846601842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20</v>
      </c>
      <c r="Y79">
        <f t="shared" si="10"/>
        <v>29</v>
      </c>
      <c r="Z79">
        <f t="shared" si="10"/>
        <v>18</v>
      </c>
      <c r="AA79">
        <f t="shared" si="10"/>
        <v>26</v>
      </c>
      <c r="AB79">
        <f t="shared" si="10"/>
        <v>16</v>
      </c>
      <c r="AC79">
        <f t="shared" si="10"/>
        <v>19</v>
      </c>
      <c r="AD79">
        <f t="shared" si="10"/>
        <v>12</v>
      </c>
      <c r="AE79" s="10">
        <f t="shared" si="8"/>
        <v>1024491.0918090094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21</v>
      </c>
      <c r="Y80">
        <f t="shared" si="10"/>
        <v>26</v>
      </c>
      <c r="Z80">
        <f t="shared" si="10"/>
        <v>27</v>
      </c>
      <c r="AA80">
        <f t="shared" si="10"/>
        <v>18</v>
      </c>
      <c r="AB80">
        <f t="shared" si="10"/>
        <v>18</v>
      </c>
      <c r="AC80">
        <f t="shared" si="10"/>
        <v>28</v>
      </c>
      <c r="AD80">
        <f t="shared" si="10"/>
        <v>28</v>
      </c>
      <c r="AE80" s="10">
        <f t="shared" si="8"/>
        <v>1016172.5428727583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22</v>
      </c>
      <c r="Y81">
        <f t="shared" si="10"/>
        <v>10</v>
      </c>
      <c r="Z81">
        <f t="shared" si="10"/>
        <v>21</v>
      </c>
      <c r="AA81">
        <f t="shared" si="10"/>
        <v>5</v>
      </c>
      <c r="AB81">
        <f t="shared" si="10"/>
        <v>7</v>
      </c>
      <c r="AC81">
        <f t="shared" si="10"/>
        <v>20</v>
      </c>
      <c r="AD81">
        <f t="shared" si="10"/>
        <v>22</v>
      </c>
      <c r="AE81" s="10">
        <f t="shared" si="8"/>
        <v>1012295.2482157623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11</v>
      </c>
      <c r="Y82">
        <f t="shared" si="10"/>
        <v>9</v>
      </c>
      <c r="Z82">
        <f t="shared" si="10"/>
        <v>7</v>
      </c>
      <c r="AA82">
        <f t="shared" si="10"/>
        <v>1</v>
      </c>
      <c r="AB82">
        <f t="shared" si="10"/>
        <v>8</v>
      </c>
      <c r="AC82">
        <f t="shared" si="10"/>
        <v>1</v>
      </c>
      <c r="AD82">
        <f t="shared" si="10"/>
        <v>5</v>
      </c>
      <c r="AE82" s="10">
        <f t="shared" si="8"/>
        <v>1012147.3193089757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27</v>
      </c>
      <c r="Y83">
        <f t="shared" si="10"/>
        <v>18</v>
      </c>
      <c r="Z83">
        <f t="shared" ref="Z83:AD83" si="11">RANK(Z52,Z$32:Z$60,Z$61)</f>
        <v>29</v>
      </c>
      <c r="AA83">
        <f t="shared" si="11"/>
        <v>23</v>
      </c>
      <c r="AB83">
        <f t="shared" si="11"/>
        <v>29</v>
      </c>
      <c r="AC83">
        <f t="shared" si="11"/>
        <v>9</v>
      </c>
      <c r="AD83">
        <f t="shared" si="11"/>
        <v>16</v>
      </c>
      <c r="AE83" s="10">
        <f t="shared" si="8"/>
        <v>1016054.0902496186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13</v>
      </c>
      <c r="Y84">
        <f t="shared" si="12"/>
        <v>28</v>
      </c>
      <c r="Z84">
        <f t="shared" si="12"/>
        <v>15</v>
      </c>
      <c r="AA84">
        <f t="shared" si="12"/>
        <v>16</v>
      </c>
      <c r="AB84">
        <f t="shared" si="12"/>
        <v>20</v>
      </c>
      <c r="AC84">
        <f t="shared" si="12"/>
        <v>10</v>
      </c>
      <c r="AD84">
        <f t="shared" si="12"/>
        <v>13</v>
      </c>
      <c r="AE84" s="10">
        <f t="shared" si="8"/>
        <v>1011584.780002664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14</v>
      </c>
      <c r="Y85">
        <f t="shared" si="12"/>
        <v>22</v>
      </c>
      <c r="Z85">
        <f t="shared" si="12"/>
        <v>17</v>
      </c>
      <c r="AA85">
        <f t="shared" si="12"/>
        <v>6</v>
      </c>
      <c r="AB85">
        <f t="shared" si="12"/>
        <v>22</v>
      </c>
      <c r="AC85">
        <f t="shared" si="12"/>
        <v>4</v>
      </c>
      <c r="AD85">
        <f t="shared" si="12"/>
        <v>8</v>
      </c>
      <c r="AE85" s="10">
        <f t="shared" si="8"/>
        <v>1012929.6797372189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</v>
      </c>
      <c r="Y86">
        <f t="shared" si="12"/>
        <v>14</v>
      </c>
      <c r="Z86">
        <f t="shared" si="12"/>
        <v>23</v>
      </c>
      <c r="AA86">
        <f t="shared" si="12"/>
        <v>24</v>
      </c>
      <c r="AB86">
        <f t="shared" si="12"/>
        <v>27</v>
      </c>
      <c r="AC86">
        <f t="shared" si="12"/>
        <v>7</v>
      </c>
      <c r="AD86">
        <f t="shared" si="12"/>
        <v>14</v>
      </c>
      <c r="AE86" s="10">
        <f t="shared" si="8"/>
        <v>1015568.0567206145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10</v>
      </c>
      <c r="Y87">
        <f t="shared" si="12"/>
        <v>21</v>
      </c>
      <c r="Z87">
        <f t="shared" si="12"/>
        <v>19</v>
      </c>
      <c r="AA87">
        <f t="shared" si="12"/>
        <v>7</v>
      </c>
      <c r="AB87">
        <f t="shared" si="12"/>
        <v>10</v>
      </c>
      <c r="AC87">
        <f t="shared" si="12"/>
        <v>12</v>
      </c>
      <c r="AD87">
        <f t="shared" si="12"/>
        <v>17</v>
      </c>
      <c r="AE87" s="10">
        <f t="shared" si="8"/>
        <v>1016438.4627353353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3</v>
      </c>
      <c r="Y88">
        <f t="shared" si="12"/>
        <v>4</v>
      </c>
      <c r="Z88">
        <f t="shared" si="12"/>
        <v>2</v>
      </c>
      <c r="AA88">
        <f t="shared" si="12"/>
        <v>4</v>
      </c>
      <c r="AB88">
        <f t="shared" si="12"/>
        <v>6</v>
      </c>
      <c r="AC88">
        <f t="shared" si="12"/>
        <v>18</v>
      </c>
      <c r="AD88">
        <f t="shared" si="12"/>
        <v>1</v>
      </c>
      <c r="AE88" s="10">
        <f t="shared" si="8"/>
        <v>1016077.031293654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2</v>
      </c>
      <c r="Y89">
        <f t="shared" si="12"/>
        <v>12</v>
      </c>
      <c r="Z89">
        <f t="shared" si="12"/>
        <v>9</v>
      </c>
      <c r="AA89">
        <f t="shared" si="12"/>
        <v>11</v>
      </c>
      <c r="AB89">
        <f t="shared" si="12"/>
        <v>17</v>
      </c>
      <c r="AC89">
        <f t="shared" si="12"/>
        <v>11</v>
      </c>
      <c r="AD89">
        <f t="shared" si="12"/>
        <v>6</v>
      </c>
      <c r="AE89" s="10">
        <f t="shared" si="8"/>
        <v>1015970.2471067418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4</v>
      </c>
      <c r="Y90">
        <f t="shared" si="12"/>
        <v>17</v>
      </c>
      <c r="Z90">
        <f t="shared" si="12"/>
        <v>14</v>
      </c>
      <c r="AA90">
        <f t="shared" si="12"/>
        <v>8</v>
      </c>
      <c r="AB90">
        <f t="shared" si="12"/>
        <v>14</v>
      </c>
      <c r="AC90">
        <f t="shared" si="12"/>
        <v>8</v>
      </c>
      <c r="AD90">
        <f t="shared" si="12"/>
        <v>10</v>
      </c>
      <c r="AE90" s="10">
        <f t="shared" si="8"/>
        <v>1013728.4623389213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8</v>
      </c>
      <c r="Y91">
        <f t="shared" si="12"/>
        <v>11</v>
      </c>
      <c r="Z91">
        <f t="shared" si="12"/>
        <v>11</v>
      </c>
      <c r="AA91">
        <f t="shared" si="12"/>
        <v>13</v>
      </c>
      <c r="AB91">
        <f t="shared" si="12"/>
        <v>11</v>
      </c>
      <c r="AC91">
        <f t="shared" si="12"/>
        <v>6</v>
      </c>
      <c r="AD91">
        <f>RANK(AD60,AD$32:AD$60,AD$61)</f>
        <v>9</v>
      </c>
      <c r="AE91" s="10">
        <f t="shared" si="8"/>
        <v>1012048.4798054215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5231694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224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6</v>
      </c>
      <c r="V100" s="16">
        <v>5</v>
      </c>
      <c r="W100" s="16">
        <v>5</v>
      </c>
      <c r="X100" s="16">
        <v>14</v>
      </c>
      <c r="Y100" s="16">
        <v>3</v>
      </c>
      <c r="Z100" s="16">
        <v>2</v>
      </c>
      <c r="AA100" s="16">
        <v>2</v>
      </c>
      <c r="AB100" s="16">
        <v>1008098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6</v>
      </c>
      <c r="V101" s="16">
        <v>5</v>
      </c>
      <c r="W101" s="16">
        <v>5</v>
      </c>
      <c r="X101" s="16">
        <v>14</v>
      </c>
      <c r="Y101" s="16">
        <v>3</v>
      </c>
      <c r="Z101" s="16">
        <v>2</v>
      </c>
      <c r="AA101" s="16">
        <v>2</v>
      </c>
      <c r="AB101" s="16">
        <v>1008098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26</v>
      </c>
      <c r="V102" s="16">
        <v>16</v>
      </c>
      <c r="W102" s="16">
        <v>22</v>
      </c>
      <c r="X102" s="16">
        <v>10</v>
      </c>
      <c r="Y102" s="16">
        <v>24</v>
      </c>
      <c r="Z102" s="16">
        <v>5</v>
      </c>
      <c r="AA102" s="16">
        <v>21</v>
      </c>
      <c r="AB102" s="16">
        <v>1018790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5</v>
      </c>
      <c r="V103" s="16">
        <v>2</v>
      </c>
      <c r="W103" s="16">
        <v>28</v>
      </c>
      <c r="X103" s="16">
        <v>22</v>
      </c>
      <c r="Y103" s="16">
        <v>25</v>
      </c>
      <c r="Z103" s="16">
        <v>15</v>
      </c>
      <c r="AA103" s="16">
        <v>27</v>
      </c>
      <c r="AB103" s="16">
        <v>1010984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15</v>
      </c>
      <c r="V104" s="16">
        <v>15</v>
      </c>
      <c r="W104" s="16">
        <v>26</v>
      </c>
      <c r="X104" s="16">
        <v>20</v>
      </c>
      <c r="Y104" s="16">
        <v>13</v>
      </c>
      <c r="Z104" s="16">
        <v>25</v>
      </c>
      <c r="AA104" s="16">
        <v>29</v>
      </c>
      <c r="AB104" s="16">
        <v>1008066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12</v>
      </c>
      <c r="V105" s="16">
        <v>7</v>
      </c>
      <c r="W105" s="16">
        <v>25</v>
      </c>
      <c r="X105" s="16">
        <v>17</v>
      </c>
      <c r="Y105" s="16">
        <v>21</v>
      </c>
      <c r="Z105" s="16">
        <v>14</v>
      </c>
      <c r="AA105" s="16">
        <v>26</v>
      </c>
      <c r="AB105" s="16">
        <v>1013117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25</v>
      </c>
      <c r="V106" s="16">
        <v>19</v>
      </c>
      <c r="W106" s="16">
        <v>1</v>
      </c>
      <c r="X106" s="16">
        <v>25</v>
      </c>
      <c r="Y106" s="16">
        <v>28</v>
      </c>
      <c r="Z106" s="16">
        <v>17</v>
      </c>
      <c r="AA106" s="16">
        <v>25</v>
      </c>
      <c r="AB106" s="16">
        <v>1017861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29</v>
      </c>
      <c r="V107" s="16">
        <v>24</v>
      </c>
      <c r="W107" s="16">
        <v>12</v>
      </c>
      <c r="X107" s="16">
        <v>29</v>
      </c>
      <c r="Y107" s="16">
        <v>15</v>
      </c>
      <c r="Z107" s="16">
        <v>29</v>
      </c>
      <c r="AA107" s="16">
        <v>18</v>
      </c>
      <c r="AB107" s="16">
        <v>1013148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19</v>
      </c>
      <c r="V108" s="16">
        <v>1</v>
      </c>
      <c r="W108" s="16">
        <v>13</v>
      </c>
      <c r="X108" s="16">
        <v>21</v>
      </c>
      <c r="Y108" s="16">
        <v>12</v>
      </c>
      <c r="Z108" s="16">
        <v>26</v>
      </c>
      <c r="AA108" s="16">
        <v>15</v>
      </c>
      <c r="AB108" s="16">
        <v>1010596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24</v>
      </c>
      <c r="V109" s="16">
        <v>8</v>
      </c>
      <c r="W109" s="16">
        <v>4</v>
      </c>
      <c r="X109" s="16">
        <v>28</v>
      </c>
      <c r="Y109" s="16">
        <v>23</v>
      </c>
      <c r="Z109" s="16">
        <v>24</v>
      </c>
      <c r="AA109" s="16">
        <v>23</v>
      </c>
      <c r="AB109" s="16">
        <v>1014615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18</v>
      </c>
      <c r="V110" s="16">
        <v>20</v>
      </c>
      <c r="W110" s="16">
        <v>3</v>
      </c>
      <c r="X110" s="16">
        <v>3</v>
      </c>
      <c r="Y110" s="16">
        <v>5</v>
      </c>
      <c r="Z110" s="16">
        <v>13</v>
      </c>
      <c r="AA110" s="16">
        <v>4</v>
      </c>
      <c r="AB110" s="16">
        <v>1013380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28</v>
      </c>
      <c r="V111" s="16">
        <v>23</v>
      </c>
      <c r="W111" s="16">
        <v>24</v>
      </c>
      <c r="X111" s="16">
        <v>12</v>
      </c>
      <c r="Y111" s="16">
        <v>1</v>
      </c>
      <c r="Z111" s="16">
        <v>23</v>
      </c>
      <c r="AA111" s="16">
        <v>11</v>
      </c>
      <c r="AB111" s="16">
        <v>1018070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9</v>
      </c>
      <c r="V112" s="16">
        <v>27</v>
      </c>
      <c r="W112" s="16">
        <v>20</v>
      </c>
      <c r="X112" s="16">
        <v>27</v>
      </c>
      <c r="Y112" s="16">
        <v>26</v>
      </c>
      <c r="Z112" s="16">
        <v>27</v>
      </c>
      <c r="AA112" s="16">
        <v>20</v>
      </c>
      <c r="AB112" s="16">
        <v>1008827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17</v>
      </c>
      <c r="V113" s="16">
        <v>25</v>
      </c>
      <c r="W113" s="16">
        <v>8</v>
      </c>
      <c r="X113" s="16">
        <v>9</v>
      </c>
      <c r="Y113" s="16">
        <v>9</v>
      </c>
      <c r="Z113" s="16">
        <v>22</v>
      </c>
      <c r="AA113" s="16">
        <v>7</v>
      </c>
      <c r="AB113" s="16">
        <v>1013859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16</v>
      </c>
      <c r="V114" s="16">
        <v>13</v>
      </c>
      <c r="W114" s="16">
        <v>10</v>
      </c>
      <c r="X114" s="16">
        <v>19</v>
      </c>
      <c r="Y114" s="16">
        <v>19</v>
      </c>
      <c r="Z114" s="16">
        <v>21</v>
      </c>
      <c r="AA114" s="16">
        <v>19</v>
      </c>
      <c r="AB114" s="16">
        <v>1013844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23</v>
      </c>
      <c r="V115" s="16">
        <v>3</v>
      </c>
      <c r="W115" s="16">
        <v>16</v>
      </c>
      <c r="X115" s="16">
        <v>2</v>
      </c>
      <c r="Y115" s="16">
        <v>2</v>
      </c>
      <c r="Z115" s="16">
        <v>16</v>
      </c>
      <c r="AA115" s="16">
        <v>24</v>
      </c>
      <c r="AB115" s="16">
        <v>1005632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20</v>
      </c>
      <c r="V116" s="16">
        <v>29</v>
      </c>
      <c r="W116" s="16">
        <v>18</v>
      </c>
      <c r="X116" s="16">
        <v>26</v>
      </c>
      <c r="Y116" s="16">
        <v>16</v>
      </c>
      <c r="Z116" s="16">
        <v>19</v>
      </c>
      <c r="AA116" s="16">
        <v>12</v>
      </c>
      <c r="AB116" s="16">
        <v>1024491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21</v>
      </c>
      <c r="V117" s="16">
        <v>26</v>
      </c>
      <c r="W117" s="16">
        <v>27</v>
      </c>
      <c r="X117" s="16">
        <v>18</v>
      </c>
      <c r="Y117" s="16">
        <v>18</v>
      </c>
      <c r="Z117" s="16">
        <v>28</v>
      </c>
      <c r="AA117" s="16">
        <v>28</v>
      </c>
      <c r="AB117" s="16">
        <v>1016173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22</v>
      </c>
      <c r="V118" s="16">
        <v>10</v>
      </c>
      <c r="W118" s="16">
        <v>21</v>
      </c>
      <c r="X118" s="16">
        <v>5</v>
      </c>
      <c r="Y118" s="16">
        <v>7</v>
      </c>
      <c r="Z118" s="16">
        <v>20</v>
      </c>
      <c r="AA118" s="16">
        <v>22</v>
      </c>
      <c r="AB118" s="16">
        <v>1012295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11</v>
      </c>
      <c r="V119" s="16">
        <v>9</v>
      </c>
      <c r="W119" s="16">
        <v>7</v>
      </c>
      <c r="X119" s="16">
        <v>1</v>
      </c>
      <c r="Y119" s="16">
        <v>8</v>
      </c>
      <c r="Z119" s="16">
        <v>1</v>
      </c>
      <c r="AA119" s="16">
        <v>5</v>
      </c>
      <c r="AB119" s="16">
        <v>1012147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27</v>
      </c>
      <c r="V120" s="16">
        <v>18</v>
      </c>
      <c r="W120" s="16">
        <v>29</v>
      </c>
      <c r="X120" s="16">
        <v>23</v>
      </c>
      <c r="Y120" s="16">
        <v>29</v>
      </c>
      <c r="Z120" s="16">
        <v>9</v>
      </c>
      <c r="AA120" s="16">
        <v>16</v>
      </c>
      <c r="AB120" s="16">
        <v>1016054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13</v>
      </c>
      <c r="V121" s="16">
        <v>28</v>
      </c>
      <c r="W121" s="16">
        <v>15</v>
      </c>
      <c r="X121" s="16">
        <v>16</v>
      </c>
      <c r="Y121" s="16">
        <v>20</v>
      </c>
      <c r="Z121" s="16">
        <v>10</v>
      </c>
      <c r="AA121" s="16">
        <v>13</v>
      </c>
      <c r="AB121" s="16">
        <v>1011585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14</v>
      </c>
      <c r="V122" s="16">
        <v>22</v>
      </c>
      <c r="W122" s="16">
        <v>17</v>
      </c>
      <c r="X122" s="16">
        <v>6</v>
      </c>
      <c r="Y122" s="16">
        <v>22</v>
      </c>
      <c r="Z122" s="16">
        <v>4</v>
      </c>
      <c r="AA122" s="16">
        <v>8</v>
      </c>
      <c r="AB122" s="16">
        <v>1012930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</v>
      </c>
      <c r="V123" s="16">
        <v>14</v>
      </c>
      <c r="W123" s="16">
        <v>23</v>
      </c>
      <c r="X123" s="16">
        <v>24</v>
      </c>
      <c r="Y123" s="16">
        <v>27</v>
      </c>
      <c r="Z123" s="16">
        <v>7</v>
      </c>
      <c r="AA123" s="16">
        <v>14</v>
      </c>
      <c r="AB123" s="16">
        <v>1015568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10</v>
      </c>
      <c r="V124" s="16">
        <v>21</v>
      </c>
      <c r="W124" s="16">
        <v>19</v>
      </c>
      <c r="X124" s="16">
        <v>7</v>
      </c>
      <c r="Y124" s="16">
        <v>10</v>
      </c>
      <c r="Z124" s="16">
        <v>12</v>
      </c>
      <c r="AA124" s="16">
        <v>17</v>
      </c>
      <c r="AB124" s="16">
        <v>1016438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3</v>
      </c>
      <c r="V125" s="16">
        <v>4</v>
      </c>
      <c r="W125" s="16">
        <v>2</v>
      </c>
      <c r="X125" s="16">
        <v>4</v>
      </c>
      <c r="Y125" s="16">
        <v>6</v>
      </c>
      <c r="Z125" s="16">
        <v>18</v>
      </c>
      <c r="AA125" s="16">
        <v>1</v>
      </c>
      <c r="AB125" s="16">
        <v>1016077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2</v>
      </c>
      <c r="V126" s="16">
        <v>12</v>
      </c>
      <c r="W126" s="16">
        <v>9</v>
      </c>
      <c r="X126" s="16">
        <v>11</v>
      </c>
      <c r="Y126" s="16">
        <v>17</v>
      </c>
      <c r="Z126" s="16">
        <v>11</v>
      </c>
      <c r="AA126" s="16">
        <v>6</v>
      </c>
      <c r="AB126" s="16">
        <v>1015970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4</v>
      </c>
      <c r="V127" s="16">
        <v>17</v>
      </c>
      <c r="W127" s="16">
        <v>14</v>
      </c>
      <c r="X127" s="16">
        <v>8</v>
      </c>
      <c r="Y127" s="16">
        <v>14</v>
      </c>
      <c r="Z127" s="16">
        <v>8</v>
      </c>
      <c r="AA127" s="16">
        <v>10</v>
      </c>
      <c r="AB127" s="16">
        <v>1013728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8</v>
      </c>
      <c r="V128" s="16">
        <v>11</v>
      </c>
      <c r="W128" s="16">
        <v>11</v>
      </c>
      <c r="X128" s="16">
        <v>13</v>
      </c>
      <c r="Y128" s="16">
        <v>11</v>
      </c>
      <c r="Z128" s="16">
        <v>6</v>
      </c>
      <c r="AA128" s="16">
        <v>9</v>
      </c>
      <c r="AB128" s="16">
        <v>1012048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225</v>
      </c>
      <c r="C131" s="16" t="s">
        <v>226</v>
      </c>
      <c r="D131" s="16" t="s">
        <v>227</v>
      </c>
      <c r="E131" s="16" t="s">
        <v>228</v>
      </c>
      <c r="F131" s="16" t="s">
        <v>229</v>
      </c>
      <c r="G131" s="16" t="s">
        <v>230</v>
      </c>
      <c r="H131" s="16" t="s">
        <v>132</v>
      </c>
      <c r="I131" s="16" t="s">
        <v>132</v>
      </c>
      <c r="J131" s="16" t="s">
        <v>231</v>
      </c>
      <c r="K131" s="16" t="s">
        <v>232</v>
      </c>
      <c r="L131" s="16" t="s">
        <v>132</v>
      </c>
      <c r="M131" s="16" t="s">
        <v>132</v>
      </c>
      <c r="N131" s="16" t="s">
        <v>132</v>
      </c>
      <c r="O131" s="16" t="s">
        <v>233</v>
      </c>
      <c r="P131" s="16" t="s">
        <v>234</v>
      </c>
      <c r="Q131" s="16" t="s">
        <v>132</v>
      </c>
      <c r="R131" s="16" t="s">
        <v>235</v>
      </c>
      <c r="S131" s="16" t="s">
        <v>236</v>
      </c>
      <c r="T131" s="16" t="s">
        <v>132</v>
      </c>
      <c r="U131" s="16" t="s">
        <v>237</v>
      </c>
      <c r="V131" s="16" t="s">
        <v>238</v>
      </c>
      <c r="W131" s="16" t="s">
        <v>239</v>
      </c>
      <c r="X131" s="16" t="s">
        <v>240</v>
      </c>
      <c r="Y131" s="16" t="s">
        <v>241</v>
      </c>
      <c r="Z131" s="16" t="s">
        <v>132</v>
      </c>
      <c r="AA131" s="16" t="s">
        <v>242</v>
      </c>
    </row>
    <row r="132" spans="1:27" ht="32.25" thickBot="1" x14ac:dyDescent="0.3">
      <c r="A132" s="15" t="s">
        <v>133</v>
      </c>
      <c r="B132" s="16" t="s">
        <v>225</v>
      </c>
      <c r="C132" s="16" t="s">
        <v>226</v>
      </c>
      <c r="D132" s="16" t="s">
        <v>227</v>
      </c>
      <c r="E132" s="16" t="s">
        <v>132</v>
      </c>
      <c r="F132" s="16" t="s">
        <v>132</v>
      </c>
      <c r="G132" s="16" t="s">
        <v>230</v>
      </c>
      <c r="H132" s="16" t="s">
        <v>132</v>
      </c>
      <c r="I132" s="16" t="s">
        <v>132</v>
      </c>
      <c r="J132" s="16" t="s">
        <v>231</v>
      </c>
      <c r="K132" s="16" t="s">
        <v>232</v>
      </c>
      <c r="L132" s="16" t="s">
        <v>132</v>
      </c>
      <c r="M132" s="16" t="s">
        <v>132</v>
      </c>
      <c r="N132" s="16" t="s">
        <v>132</v>
      </c>
      <c r="O132" s="16" t="s">
        <v>233</v>
      </c>
      <c r="P132" s="16" t="s">
        <v>234</v>
      </c>
      <c r="Q132" s="16" t="s">
        <v>132</v>
      </c>
      <c r="R132" s="16" t="s">
        <v>243</v>
      </c>
      <c r="S132" s="16" t="s">
        <v>236</v>
      </c>
      <c r="T132" s="16" t="s">
        <v>132</v>
      </c>
      <c r="U132" s="16" t="s">
        <v>244</v>
      </c>
      <c r="V132" s="16" t="s">
        <v>238</v>
      </c>
      <c r="W132" s="16" t="s">
        <v>245</v>
      </c>
      <c r="X132" s="16" t="s">
        <v>240</v>
      </c>
      <c r="Y132" s="16" t="s">
        <v>246</v>
      </c>
      <c r="Z132" s="16" t="s">
        <v>132</v>
      </c>
      <c r="AA132" s="16" t="s">
        <v>242</v>
      </c>
    </row>
    <row r="133" spans="1:27" ht="32.25" thickBot="1" x14ac:dyDescent="0.3">
      <c r="A133" s="15" t="s">
        <v>134</v>
      </c>
      <c r="B133" s="16" t="s">
        <v>225</v>
      </c>
      <c r="C133" s="16" t="s">
        <v>226</v>
      </c>
      <c r="D133" s="16" t="s">
        <v>227</v>
      </c>
      <c r="E133" s="16" t="s">
        <v>132</v>
      </c>
      <c r="F133" s="16" t="s">
        <v>132</v>
      </c>
      <c r="G133" s="16" t="s">
        <v>230</v>
      </c>
      <c r="H133" s="16" t="s">
        <v>132</v>
      </c>
      <c r="I133" s="16" t="s">
        <v>132</v>
      </c>
      <c r="J133" s="16" t="s">
        <v>231</v>
      </c>
      <c r="K133" s="16" t="s">
        <v>232</v>
      </c>
      <c r="L133" s="16" t="s">
        <v>132</v>
      </c>
      <c r="M133" s="16" t="s">
        <v>132</v>
      </c>
      <c r="N133" s="16" t="s">
        <v>132</v>
      </c>
      <c r="O133" s="16" t="s">
        <v>233</v>
      </c>
      <c r="P133" s="16" t="s">
        <v>247</v>
      </c>
      <c r="Q133" s="16" t="s">
        <v>132</v>
      </c>
      <c r="R133" s="16" t="s">
        <v>243</v>
      </c>
      <c r="S133" s="16" t="s">
        <v>236</v>
      </c>
      <c r="T133" s="16" t="s">
        <v>132</v>
      </c>
      <c r="U133" s="16" t="s">
        <v>248</v>
      </c>
      <c r="V133" s="16" t="s">
        <v>132</v>
      </c>
      <c r="W133" s="16" t="s">
        <v>245</v>
      </c>
      <c r="X133" s="16" t="s">
        <v>240</v>
      </c>
      <c r="Y133" s="16" t="s">
        <v>246</v>
      </c>
      <c r="Z133" s="16" t="s">
        <v>132</v>
      </c>
      <c r="AA133" s="16" t="s">
        <v>242</v>
      </c>
    </row>
    <row r="134" spans="1:27" ht="32.25" thickBot="1" x14ac:dyDescent="0.3">
      <c r="A134" s="15" t="s">
        <v>135</v>
      </c>
      <c r="B134" s="16" t="s">
        <v>225</v>
      </c>
      <c r="C134" s="16" t="s">
        <v>226</v>
      </c>
      <c r="D134" s="16" t="s">
        <v>227</v>
      </c>
      <c r="E134" s="16" t="s">
        <v>132</v>
      </c>
      <c r="F134" s="16" t="s">
        <v>132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232</v>
      </c>
      <c r="L134" s="16" t="s">
        <v>132</v>
      </c>
      <c r="M134" s="16" t="s">
        <v>132</v>
      </c>
      <c r="N134" s="16" t="s">
        <v>132</v>
      </c>
      <c r="O134" s="16" t="s">
        <v>233</v>
      </c>
      <c r="P134" s="16" t="s">
        <v>247</v>
      </c>
      <c r="Q134" s="16" t="s">
        <v>132</v>
      </c>
      <c r="R134" s="16" t="s">
        <v>249</v>
      </c>
      <c r="S134" s="16" t="s">
        <v>236</v>
      </c>
      <c r="T134" s="16" t="s">
        <v>132</v>
      </c>
      <c r="U134" s="16" t="s">
        <v>248</v>
      </c>
      <c r="V134" s="16" t="s">
        <v>132</v>
      </c>
      <c r="W134" s="16" t="s">
        <v>245</v>
      </c>
      <c r="X134" s="16" t="s">
        <v>240</v>
      </c>
      <c r="Y134" s="16" t="s">
        <v>246</v>
      </c>
      <c r="Z134" s="16" t="s">
        <v>132</v>
      </c>
      <c r="AA134" s="16" t="s">
        <v>242</v>
      </c>
    </row>
    <row r="135" spans="1:27" ht="32.25" thickBot="1" x14ac:dyDescent="0.3">
      <c r="A135" s="15" t="s">
        <v>136</v>
      </c>
      <c r="B135" s="16" t="s">
        <v>225</v>
      </c>
      <c r="C135" s="16" t="s">
        <v>226</v>
      </c>
      <c r="D135" s="16" t="s">
        <v>227</v>
      </c>
      <c r="E135" s="16" t="s">
        <v>132</v>
      </c>
      <c r="F135" s="16" t="s">
        <v>132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232</v>
      </c>
      <c r="L135" s="16" t="s">
        <v>132</v>
      </c>
      <c r="M135" s="16" t="s">
        <v>132</v>
      </c>
      <c r="N135" s="16" t="s">
        <v>132</v>
      </c>
      <c r="O135" s="16" t="s">
        <v>233</v>
      </c>
      <c r="P135" s="16" t="s">
        <v>247</v>
      </c>
      <c r="Q135" s="16" t="s">
        <v>132</v>
      </c>
      <c r="R135" s="16" t="s">
        <v>132</v>
      </c>
      <c r="S135" s="16" t="s">
        <v>236</v>
      </c>
      <c r="T135" s="16" t="s">
        <v>132</v>
      </c>
      <c r="U135" s="16" t="s">
        <v>250</v>
      </c>
      <c r="V135" s="16" t="s">
        <v>132</v>
      </c>
      <c r="W135" s="16" t="s">
        <v>132</v>
      </c>
      <c r="X135" s="16" t="s">
        <v>240</v>
      </c>
      <c r="Y135" s="16" t="s">
        <v>246</v>
      </c>
      <c r="Z135" s="16" t="s">
        <v>132</v>
      </c>
      <c r="AA135" s="16" t="s">
        <v>242</v>
      </c>
    </row>
    <row r="136" spans="1:27" ht="32.25" thickBot="1" x14ac:dyDescent="0.3">
      <c r="A136" s="15" t="s">
        <v>137</v>
      </c>
      <c r="B136" s="16" t="s">
        <v>225</v>
      </c>
      <c r="C136" s="16" t="s">
        <v>226</v>
      </c>
      <c r="D136" s="16" t="s">
        <v>227</v>
      </c>
      <c r="E136" s="16" t="s">
        <v>132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232</v>
      </c>
      <c r="L136" s="16" t="s">
        <v>132</v>
      </c>
      <c r="M136" s="16" t="s">
        <v>132</v>
      </c>
      <c r="N136" s="16" t="s">
        <v>132</v>
      </c>
      <c r="O136" s="16" t="s">
        <v>233</v>
      </c>
      <c r="P136" s="16" t="s">
        <v>251</v>
      </c>
      <c r="Q136" s="16" t="s">
        <v>132</v>
      </c>
      <c r="R136" s="16" t="s">
        <v>132</v>
      </c>
      <c r="S136" s="16" t="s">
        <v>236</v>
      </c>
      <c r="T136" s="16" t="s">
        <v>132</v>
      </c>
      <c r="U136" s="16" t="s">
        <v>132</v>
      </c>
      <c r="V136" s="16" t="s">
        <v>132</v>
      </c>
      <c r="W136" s="16" t="s">
        <v>132</v>
      </c>
      <c r="X136" s="16" t="s">
        <v>240</v>
      </c>
      <c r="Y136" s="16" t="s">
        <v>246</v>
      </c>
      <c r="Z136" s="16" t="s">
        <v>132</v>
      </c>
      <c r="AA136" s="16" t="s">
        <v>242</v>
      </c>
    </row>
    <row r="137" spans="1:27" ht="32.25" thickBot="1" x14ac:dyDescent="0.3">
      <c r="A137" s="15" t="s">
        <v>138</v>
      </c>
      <c r="B137" s="16" t="s">
        <v>225</v>
      </c>
      <c r="C137" s="16" t="s">
        <v>226</v>
      </c>
      <c r="D137" s="16" t="s">
        <v>227</v>
      </c>
      <c r="E137" s="16" t="s">
        <v>132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232</v>
      </c>
      <c r="L137" s="16" t="s">
        <v>132</v>
      </c>
      <c r="M137" s="16" t="s">
        <v>132</v>
      </c>
      <c r="N137" s="16" t="s">
        <v>132</v>
      </c>
      <c r="O137" s="16" t="s">
        <v>233</v>
      </c>
      <c r="P137" s="16" t="s">
        <v>251</v>
      </c>
      <c r="Q137" s="16" t="s">
        <v>132</v>
      </c>
      <c r="R137" s="16" t="s">
        <v>132</v>
      </c>
      <c r="S137" s="16" t="s">
        <v>236</v>
      </c>
      <c r="T137" s="16" t="s">
        <v>132</v>
      </c>
      <c r="U137" s="16" t="s">
        <v>132</v>
      </c>
      <c r="V137" s="16" t="s">
        <v>132</v>
      </c>
      <c r="W137" s="16" t="s">
        <v>132</v>
      </c>
      <c r="X137" s="16" t="s">
        <v>240</v>
      </c>
      <c r="Y137" s="16" t="s">
        <v>246</v>
      </c>
      <c r="Z137" s="16" t="s">
        <v>132</v>
      </c>
      <c r="AA137" s="16" t="s">
        <v>242</v>
      </c>
    </row>
    <row r="138" spans="1:27" ht="32.25" thickBot="1" x14ac:dyDescent="0.3">
      <c r="A138" s="15" t="s">
        <v>139</v>
      </c>
      <c r="B138" s="16" t="s">
        <v>225</v>
      </c>
      <c r="C138" s="16" t="s">
        <v>226</v>
      </c>
      <c r="D138" s="16" t="s">
        <v>227</v>
      </c>
      <c r="E138" s="16" t="s">
        <v>132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232</v>
      </c>
      <c r="L138" s="16" t="s">
        <v>132</v>
      </c>
      <c r="M138" s="16" t="s">
        <v>132</v>
      </c>
      <c r="N138" s="16" t="s">
        <v>132</v>
      </c>
      <c r="O138" s="16" t="s">
        <v>233</v>
      </c>
      <c r="P138" s="16" t="s">
        <v>132</v>
      </c>
      <c r="Q138" s="16" t="s">
        <v>132</v>
      </c>
      <c r="R138" s="16" t="s">
        <v>132</v>
      </c>
      <c r="S138" s="16" t="s">
        <v>236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240</v>
      </c>
      <c r="Y138" s="16" t="s">
        <v>246</v>
      </c>
      <c r="Z138" s="16" t="s">
        <v>132</v>
      </c>
      <c r="AA138" s="16" t="s">
        <v>242</v>
      </c>
    </row>
    <row r="139" spans="1:27" ht="32.25" thickBot="1" x14ac:dyDescent="0.3">
      <c r="A139" s="15" t="s">
        <v>140</v>
      </c>
      <c r="B139" s="16" t="s">
        <v>225</v>
      </c>
      <c r="C139" s="16" t="s">
        <v>226</v>
      </c>
      <c r="D139" s="16" t="s">
        <v>252</v>
      </c>
      <c r="E139" s="16" t="s">
        <v>132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232</v>
      </c>
      <c r="L139" s="16" t="s">
        <v>132</v>
      </c>
      <c r="M139" s="16" t="s">
        <v>132</v>
      </c>
      <c r="N139" s="16" t="s">
        <v>132</v>
      </c>
      <c r="O139" s="16" t="s">
        <v>233</v>
      </c>
      <c r="P139" s="16" t="s">
        <v>132</v>
      </c>
      <c r="Q139" s="16" t="s">
        <v>132</v>
      </c>
      <c r="R139" s="16" t="s">
        <v>132</v>
      </c>
      <c r="S139" s="16" t="s">
        <v>236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240</v>
      </c>
      <c r="Y139" s="16" t="s">
        <v>246</v>
      </c>
      <c r="Z139" s="16" t="s">
        <v>132</v>
      </c>
      <c r="AA139" s="16" t="s">
        <v>242</v>
      </c>
    </row>
    <row r="140" spans="1:27" ht="32.25" thickBot="1" x14ac:dyDescent="0.3">
      <c r="A140" s="15" t="s">
        <v>141</v>
      </c>
      <c r="B140" s="16" t="s">
        <v>225</v>
      </c>
      <c r="C140" s="16" t="s">
        <v>226</v>
      </c>
      <c r="D140" s="16" t="s">
        <v>252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232</v>
      </c>
      <c r="L140" s="16" t="s">
        <v>132</v>
      </c>
      <c r="M140" s="16" t="s">
        <v>132</v>
      </c>
      <c r="N140" s="16" t="s">
        <v>132</v>
      </c>
      <c r="O140" s="16" t="s">
        <v>233</v>
      </c>
      <c r="P140" s="16" t="s">
        <v>132</v>
      </c>
      <c r="Q140" s="16" t="s">
        <v>132</v>
      </c>
      <c r="R140" s="16" t="s">
        <v>132</v>
      </c>
      <c r="S140" s="16" t="s">
        <v>236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240</v>
      </c>
      <c r="Y140" s="16" t="s">
        <v>246</v>
      </c>
      <c r="Z140" s="16" t="s">
        <v>132</v>
      </c>
      <c r="AA140" s="16" t="s">
        <v>242</v>
      </c>
    </row>
    <row r="141" spans="1:27" ht="32.25" thickBot="1" x14ac:dyDescent="0.3">
      <c r="A141" s="15" t="s">
        <v>142</v>
      </c>
      <c r="B141" s="16" t="s">
        <v>225</v>
      </c>
      <c r="C141" s="16" t="s">
        <v>226</v>
      </c>
      <c r="D141" s="16" t="s">
        <v>132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232</v>
      </c>
      <c r="L141" s="16" t="s">
        <v>132</v>
      </c>
      <c r="M141" s="16" t="s">
        <v>132</v>
      </c>
      <c r="N141" s="16" t="s">
        <v>132</v>
      </c>
      <c r="O141" s="16" t="s">
        <v>233</v>
      </c>
      <c r="P141" s="16" t="s">
        <v>132</v>
      </c>
      <c r="Q141" s="16" t="s">
        <v>132</v>
      </c>
      <c r="R141" s="16" t="s">
        <v>132</v>
      </c>
      <c r="S141" s="16" t="s">
        <v>236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253</v>
      </c>
      <c r="Y141" s="16" t="s">
        <v>246</v>
      </c>
      <c r="Z141" s="16" t="s">
        <v>132</v>
      </c>
      <c r="AA141" s="16" t="s">
        <v>242</v>
      </c>
    </row>
    <row r="142" spans="1:27" ht="32.25" thickBot="1" x14ac:dyDescent="0.3">
      <c r="A142" s="15" t="s">
        <v>143</v>
      </c>
      <c r="B142" s="16" t="s">
        <v>225</v>
      </c>
      <c r="C142" s="16" t="s">
        <v>226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232</v>
      </c>
      <c r="L142" s="16" t="s">
        <v>132</v>
      </c>
      <c r="M142" s="16" t="s">
        <v>132</v>
      </c>
      <c r="N142" s="16" t="s">
        <v>132</v>
      </c>
      <c r="O142" s="16" t="s">
        <v>233</v>
      </c>
      <c r="P142" s="16" t="s">
        <v>132</v>
      </c>
      <c r="Q142" s="16" t="s">
        <v>132</v>
      </c>
      <c r="R142" s="16" t="s">
        <v>132</v>
      </c>
      <c r="S142" s="16" t="s">
        <v>236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253</v>
      </c>
      <c r="Y142" s="16" t="s">
        <v>246</v>
      </c>
      <c r="Z142" s="16" t="s">
        <v>132</v>
      </c>
      <c r="AA142" s="16" t="s">
        <v>242</v>
      </c>
    </row>
    <row r="143" spans="1:27" ht="32.25" thickBot="1" x14ac:dyDescent="0.3">
      <c r="A143" s="15" t="s">
        <v>144</v>
      </c>
      <c r="B143" s="16" t="s">
        <v>225</v>
      </c>
      <c r="C143" s="16" t="s">
        <v>226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232</v>
      </c>
      <c r="L143" s="16" t="s">
        <v>132</v>
      </c>
      <c r="M143" s="16" t="s">
        <v>132</v>
      </c>
      <c r="N143" s="16" t="s">
        <v>132</v>
      </c>
      <c r="O143" s="16" t="s">
        <v>233</v>
      </c>
      <c r="P143" s="16" t="s">
        <v>132</v>
      </c>
      <c r="Q143" s="16" t="s">
        <v>132</v>
      </c>
      <c r="R143" s="16" t="s">
        <v>132</v>
      </c>
      <c r="S143" s="16" t="s">
        <v>236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253</v>
      </c>
      <c r="Y143" s="16" t="s">
        <v>246</v>
      </c>
      <c r="Z143" s="16" t="s">
        <v>132</v>
      </c>
      <c r="AA143" s="16" t="s">
        <v>242</v>
      </c>
    </row>
    <row r="144" spans="1:27" ht="32.25" thickBot="1" x14ac:dyDescent="0.3">
      <c r="A144" s="15" t="s">
        <v>145</v>
      </c>
      <c r="B144" s="16" t="s">
        <v>225</v>
      </c>
      <c r="C144" s="16" t="s">
        <v>226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232</v>
      </c>
      <c r="L144" s="16" t="s">
        <v>132</v>
      </c>
      <c r="M144" s="16" t="s">
        <v>132</v>
      </c>
      <c r="N144" s="16" t="s">
        <v>132</v>
      </c>
      <c r="O144" s="16" t="s">
        <v>233</v>
      </c>
      <c r="P144" s="16" t="s">
        <v>132</v>
      </c>
      <c r="Q144" s="16" t="s">
        <v>132</v>
      </c>
      <c r="R144" s="16" t="s">
        <v>132</v>
      </c>
      <c r="S144" s="16" t="s">
        <v>236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246</v>
      </c>
      <c r="Z144" s="16" t="s">
        <v>132</v>
      </c>
      <c r="AA144" s="16" t="s">
        <v>242</v>
      </c>
    </row>
    <row r="145" spans="1:27" ht="32.25" thickBot="1" x14ac:dyDescent="0.3">
      <c r="A145" s="15" t="s">
        <v>146</v>
      </c>
      <c r="B145" s="16" t="s">
        <v>225</v>
      </c>
      <c r="C145" s="16" t="s">
        <v>226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232</v>
      </c>
      <c r="L145" s="16" t="s">
        <v>132</v>
      </c>
      <c r="M145" s="16" t="s">
        <v>132</v>
      </c>
      <c r="N145" s="16" t="s">
        <v>132</v>
      </c>
      <c r="O145" s="16" t="s">
        <v>233</v>
      </c>
      <c r="P145" s="16" t="s">
        <v>132</v>
      </c>
      <c r="Q145" s="16" t="s">
        <v>132</v>
      </c>
      <c r="R145" s="16" t="s">
        <v>132</v>
      </c>
      <c r="S145" s="16" t="s">
        <v>236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246</v>
      </c>
      <c r="Z145" s="16" t="s">
        <v>132</v>
      </c>
      <c r="AA145" s="16" t="s">
        <v>242</v>
      </c>
    </row>
    <row r="146" spans="1:27" ht="32.25" thickBot="1" x14ac:dyDescent="0.3">
      <c r="A146" s="15" t="s">
        <v>147</v>
      </c>
      <c r="B146" s="16" t="s">
        <v>225</v>
      </c>
      <c r="C146" s="16" t="s">
        <v>226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254</v>
      </c>
      <c r="L146" s="16" t="s">
        <v>132</v>
      </c>
      <c r="M146" s="16" t="s">
        <v>132</v>
      </c>
      <c r="N146" s="16" t="s">
        <v>132</v>
      </c>
      <c r="O146" s="16" t="s">
        <v>233</v>
      </c>
      <c r="P146" s="16" t="s">
        <v>132</v>
      </c>
      <c r="Q146" s="16" t="s">
        <v>132</v>
      </c>
      <c r="R146" s="16" t="s">
        <v>132</v>
      </c>
      <c r="S146" s="16" t="s">
        <v>236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246</v>
      </c>
      <c r="Z146" s="16" t="s">
        <v>132</v>
      </c>
      <c r="AA146" s="16" t="s">
        <v>242</v>
      </c>
    </row>
    <row r="147" spans="1:27" ht="32.25" thickBot="1" x14ac:dyDescent="0.3">
      <c r="A147" s="15" t="s">
        <v>148</v>
      </c>
      <c r="B147" s="16" t="s">
        <v>225</v>
      </c>
      <c r="C147" s="16" t="s">
        <v>226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254</v>
      </c>
      <c r="L147" s="16" t="s">
        <v>132</v>
      </c>
      <c r="M147" s="16" t="s">
        <v>132</v>
      </c>
      <c r="N147" s="16" t="s">
        <v>132</v>
      </c>
      <c r="O147" s="16" t="s">
        <v>233</v>
      </c>
      <c r="P147" s="16" t="s">
        <v>132</v>
      </c>
      <c r="Q147" s="16" t="s">
        <v>132</v>
      </c>
      <c r="R147" s="16" t="s">
        <v>132</v>
      </c>
      <c r="S147" s="16" t="s">
        <v>236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246</v>
      </c>
      <c r="Z147" s="16" t="s">
        <v>132</v>
      </c>
      <c r="AA147" s="16" t="s">
        <v>242</v>
      </c>
    </row>
    <row r="148" spans="1:27" ht="32.25" thickBot="1" x14ac:dyDescent="0.3">
      <c r="A148" s="15" t="s">
        <v>149</v>
      </c>
      <c r="B148" s="16" t="s">
        <v>225</v>
      </c>
      <c r="C148" s="16" t="s">
        <v>226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254</v>
      </c>
      <c r="L148" s="16" t="s">
        <v>132</v>
      </c>
      <c r="M148" s="16" t="s">
        <v>132</v>
      </c>
      <c r="N148" s="16" t="s">
        <v>132</v>
      </c>
      <c r="O148" s="16" t="s">
        <v>233</v>
      </c>
      <c r="P148" s="16" t="s">
        <v>132</v>
      </c>
      <c r="Q148" s="16" t="s">
        <v>132</v>
      </c>
      <c r="R148" s="16" t="s">
        <v>132</v>
      </c>
      <c r="S148" s="16" t="s">
        <v>236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246</v>
      </c>
      <c r="Z148" s="16" t="s">
        <v>132</v>
      </c>
      <c r="AA148" s="16" t="s">
        <v>242</v>
      </c>
    </row>
    <row r="149" spans="1:27" ht="32.25" thickBot="1" x14ac:dyDescent="0.3">
      <c r="A149" s="15" t="s">
        <v>150</v>
      </c>
      <c r="B149" s="16" t="s">
        <v>225</v>
      </c>
      <c r="C149" s="16" t="s">
        <v>226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254</v>
      </c>
      <c r="L149" s="16" t="s">
        <v>132</v>
      </c>
      <c r="M149" s="16" t="s">
        <v>132</v>
      </c>
      <c r="N149" s="16" t="s">
        <v>132</v>
      </c>
      <c r="O149" s="16" t="s">
        <v>233</v>
      </c>
      <c r="P149" s="16" t="s">
        <v>132</v>
      </c>
      <c r="Q149" s="16" t="s">
        <v>132</v>
      </c>
      <c r="R149" s="16" t="s">
        <v>132</v>
      </c>
      <c r="S149" s="16" t="s">
        <v>236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246</v>
      </c>
      <c r="Z149" s="16" t="s">
        <v>132</v>
      </c>
      <c r="AA149" s="16" t="s">
        <v>242</v>
      </c>
    </row>
    <row r="150" spans="1:27" ht="32.25" thickBot="1" x14ac:dyDescent="0.3">
      <c r="A150" s="15" t="s">
        <v>151</v>
      </c>
      <c r="B150" s="16" t="s">
        <v>225</v>
      </c>
      <c r="C150" s="16" t="s">
        <v>226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254</v>
      </c>
      <c r="L150" s="16" t="s">
        <v>132</v>
      </c>
      <c r="M150" s="16" t="s">
        <v>132</v>
      </c>
      <c r="N150" s="16" t="s">
        <v>132</v>
      </c>
      <c r="O150" s="16" t="s">
        <v>233</v>
      </c>
      <c r="P150" s="16" t="s">
        <v>132</v>
      </c>
      <c r="Q150" s="16" t="s">
        <v>132</v>
      </c>
      <c r="R150" s="16" t="s">
        <v>132</v>
      </c>
      <c r="S150" s="16" t="s">
        <v>236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246</v>
      </c>
      <c r="Z150" s="16" t="s">
        <v>132</v>
      </c>
      <c r="AA150" s="16" t="s">
        <v>242</v>
      </c>
    </row>
    <row r="151" spans="1:27" ht="32.25" thickBot="1" x14ac:dyDescent="0.3">
      <c r="A151" s="15" t="s">
        <v>152</v>
      </c>
      <c r="B151" s="16" t="s">
        <v>225</v>
      </c>
      <c r="C151" s="16" t="s">
        <v>226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254</v>
      </c>
      <c r="L151" s="16" t="s">
        <v>132</v>
      </c>
      <c r="M151" s="16" t="s">
        <v>132</v>
      </c>
      <c r="N151" s="16" t="s">
        <v>132</v>
      </c>
      <c r="O151" s="16" t="s">
        <v>255</v>
      </c>
      <c r="P151" s="16" t="s">
        <v>132</v>
      </c>
      <c r="Q151" s="16" t="s">
        <v>132</v>
      </c>
      <c r="R151" s="16" t="s">
        <v>132</v>
      </c>
      <c r="S151" s="16" t="s">
        <v>236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246</v>
      </c>
      <c r="Z151" s="16" t="s">
        <v>132</v>
      </c>
      <c r="AA151" s="16" t="s">
        <v>242</v>
      </c>
    </row>
    <row r="152" spans="1:27" ht="32.25" thickBot="1" x14ac:dyDescent="0.3">
      <c r="A152" s="15" t="s">
        <v>153</v>
      </c>
      <c r="B152" s="16" t="s">
        <v>225</v>
      </c>
      <c r="C152" s="16" t="s">
        <v>226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255</v>
      </c>
      <c r="P152" s="16" t="s">
        <v>132</v>
      </c>
      <c r="Q152" s="16" t="s">
        <v>132</v>
      </c>
      <c r="R152" s="16" t="s">
        <v>132</v>
      </c>
      <c r="S152" s="16" t="s">
        <v>236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246</v>
      </c>
      <c r="Z152" s="16" t="s">
        <v>132</v>
      </c>
      <c r="AA152" s="16" t="s">
        <v>242</v>
      </c>
    </row>
    <row r="153" spans="1:27" ht="32.25" thickBot="1" x14ac:dyDescent="0.3">
      <c r="A153" s="15" t="s">
        <v>154</v>
      </c>
      <c r="B153" s="16" t="s">
        <v>225</v>
      </c>
      <c r="C153" s="16" t="s">
        <v>226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236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246</v>
      </c>
      <c r="Z153" s="16" t="s">
        <v>132</v>
      </c>
      <c r="AA153" s="16" t="s">
        <v>242</v>
      </c>
    </row>
    <row r="154" spans="1:27" ht="32.25" thickBot="1" x14ac:dyDescent="0.3">
      <c r="A154" s="15" t="s">
        <v>155</v>
      </c>
      <c r="B154" s="16" t="s">
        <v>225</v>
      </c>
      <c r="C154" s="16" t="s">
        <v>226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236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246</v>
      </c>
      <c r="Z154" s="16" t="s">
        <v>132</v>
      </c>
      <c r="AA154" s="16" t="s">
        <v>242</v>
      </c>
    </row>
    <row r="155" spans="1:27" ht="32.25" thickBot="1" x14ac:dyDescent="0.3">
      <c r="A155" s="15" t="s">
        <v>156</v>
      </c>
      <c r="B155" s="16" t="s">
        <v>225</v>
      </c>
      <c r="C155" s="16" t="s">
        <v>226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236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246</v>
      </c>
      <c r="Z155" s="16" t="s">
        <v>132</v>
      </c>
      <c r="AA155" s="16" t="s">
        <v>256</v>
      </c>
    </row>
    <row r="156" spans="1:27" ht="32.25" thickBot="1" x14ac:dyDescent="0.3">
      <c r="A156" s="15" t="s">
        <v>157</v>
      </c>
      <c r="B156" s="16" t="s">
        <v>225</v>
      </c>
      <c r="C156" s="16" t="s">
        <v>226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236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246</v>
      </c>
      <c r="Z156" s="16" t="s">
        <v>132</v>
      </c>
      <c r="AA156" s="16" t="s">
        <v>256</v>
      </c>
    </row>
    <row r="157" spans="1:27" ht="32.25" thickBot="1" x14ac:dyDescent="0.3">
      <c r="A157" s="15" t="s">
        <v>158</v>
      </c>
      <c r="B157" s="16" t="s">
        <v>225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257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246</v>
      </c>
      <c r="Z157" s="16" t="s">
        <v>132</v>
      </c>
      <c r="AA157" s="16" t="s">
        <v>256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256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65.5</v>
      </c>
      <c r="C162" s="16">
        <v>2075.8000000000002</v>
      </c>
      <c r="D162" s="16">
        <v>500.7</v>
      </c>
      <c r="E162" s="16">
        <v>4109.5</v>
      </c>
      <c r="F162" s="16">
        <v>3473.8</v>
      </c>
      <c r="G162" s="16">
        <v>1290</v>
      </c>
      <c r="H162" s="16">
        <v>0</v>
      </c>
      <c r="I162" s="16">
        <v>0</v>
      </c>
      <c r="J162" s="16">
        <v>2245.3000000000002</v>
      </c>
      <c r="K162" s="16">
        <v>348.1</v>
      </c>
      <c r="L162" s="16">
        <v>0</v>
      </c>
      <c r="M162" s="16">
        <v>0</v>
      </c>
      <c r="N162" s="16">
        <v>0</v>
      </c>
      <c r="O162" s="16">
        <v>8210.5</v>
      </c>
      <c r="P162" s="16">
        <v>5325.4</v>
      </c>
      <c r="Q162" s="16">
        <v>0</v>
      </c>
      <c r="R162" s="16">
        <v>505997.9</v>
      </c>
      <c r="S162" s="16">
        <v>495431.5</v>
      </c>
      <c r="T162" s="16">
        <v>0</v>
      </c>
      <c r="U162" s="16">
        <v>510166.4</v>
      </c>
      <c r="V162" s="16">
        <v>1199.9000000000001</v>
      </c>
      <c r="W162" s="16">
        <v>515597.4</v>
      </c>
      <c r="X162" s="16">
        <v>1983.2</v>
      </c>
      <c r="Y162" s="16">
        <v>1009333.8</v>
      </c>
      <c r="Z162" s="16">
        <v>0</v>
      </c>
      <c r="AA162" s="16">
        <v>4642.2</v>
      </c>
    </row>
    <row r="163" spans="1:27" ht="15.75" thickBot="1" x14ac:dyDescent="0.3">
      <c r="A163" s="15" t="s">
        <v>133</v>
      </c>
      <c r="B163" s="16">
        <v>65.5</v>
      </c>
      <c r="C163" s="16">
        <v>2075.8000000000002</v>
      </c>
      <c r="D163" s="16">
        <v>500.7</v>
      </c>
      <c r="E163" s="16">
        <v>0</v>
      </c>
      <c r="F163" s="16">
        <v>0</v>
      </c>
      <c r="G163" s="16">
        <v>1290</v>
      </c>
      <c r="H163" s="16">
        <v>0</v>
      </c>
      <c r="I163" s="16">
        <v>0</v>
      </c>
      <c r="J163" s="16">
        <v>2245.3000000000002</v>
      </c>
      <c r="K163" s="16">
        <v>348.1</v>
      </c>
      <c r="L163" s="16">
        <v>0</v>
      </c>
      <c r="M163" s="16">
        <v>0</v>
      </c>
      <c r="N163" s="16">
        <v>0</v>
      </c>
      <c r="O163" s="16">
        <v>8210.5</v>
      </c>
      <c r="P163" s="16">
        <v>5325.4</v>
      </c>
      <c r="Q163" s="16">
        <v>0</v>
      </c>
      <c r="R163" s="16">
        <v>951.8</v>
      </c>
      <c r="S163" s="16">
        <v>495431.5</v>
      </c>
      <c r="T163" s="16">
        <v>0</v>
      </c>
      <c r="U163" s="16">
        <v>11251.6</v>
      </c>
      <c r="V163" s="16">
        <v>1199.9000000000001</v>
      </c>
      <c r="W163" s="16">
        <v>666.2</v>
      </c>
      <c r="X163" s="16">
        <v>1983.2</v>
      </c>
      <c r="Y163" s="16">
        <v>500567.9</v>
      </c>
      <c r="Z163" s="16">
        <v>0</v>
      </c>
      <c r="AA163" s="16">
        <v>4642.2</v>
      </c>
    </row>
    <row r="164" spans="1:27" ht="15.75" thickBot="1" x14ac:dyDescent="0.3">
      <c r="A164" s="15" t="s">
        <v>134</v>
      </c>
      <c r="B164" s="16">
        <v>65.5</v>
      </c>
      <c r="C164" s="16">
        <v>2075.8000000000002</v>
      </c>
      <c r="D164" s="16">
        <v>500.7</v>
      </c>
      <c r="E164" s="16">
        <v>0</v>
      </c>
      <c r="F164" s="16">
        <v>0</v>
      </c>
      <c r="G164" s="16">
        <v>1290</v>
      </c>
      <c r="H164" s="16">
        <v>0</v>
      </c>
      <c r="I164" s="16">
        <v>0</v>
      </c>
      <c r="J164" s="16">
        <v>2245.3000000000002</v>
      </c>
      <c r="K164" s="16">
        <v>348.1</v>
      </c>
      <c r="L164" s="16">
        <v>0</v>
      </c>
      <c r="M164" s="16">
        <v>0</v>
      </c>
      <c r="N164" s="16">
        <v>0</v>
      </c>
      <c r="O164" s="16">
        <v>8210.5</v>
      </c>
      <c r="P164" s="16">
        <v>2466.4</v>
      </c>
      <c r="Q164" s="16">
        <v>0</v>
      </c>
      <c r="R164" s="16">
        <v>951.8</v>
      </c>
      <c r="S164" s="16">
        <v>495431.5</v>
      </c>
      <c r="T164" s="16">
        <v>0</v>
      </c>
      <c r="U164" s="16">
        <v>840.3</v>
      </c>
      <c r="V164" s="16">
        <v>0</v>
      </c>
      <c r="W164" s="16">
        <v>666.2</v>
      </c>
      <c r="X164" s="16">
        <v>1983.2</v>
      </c>
      <c r="Y164" s="16">
        <v>500567.9</v>
      </c>
      <c r="Z164" s="16">
        <v>0</v>
      </c>
      <c r="AA164" s="16">
        <v>4642.2</v>
      </c>
    </row>
    <row r="165" spans="1:27" ht="15.75" thickBot="1" x14ac:dyDescent="0.3">
      <c r="A165" s="15" t="s">
        <v>135</v>
      </c>
      <c r="B165" s="16">
        <v>65.5</v>
      </c>
      <c r="C165" s="16">
        <v>2075.8000000000002</v>
      </c>
      <c r="D165" s="16">
        <v>500.7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348.1</v>
      </c>
      <c r="L165" s="16">
        <v>0</v>
      </c>
      <c r="M165" s="16">
        <v>0</v>
      </c>
      <c r="N165" s="16">
        <v>0</v>
      </c>
      <c r="O165" s="16">
        <v>8210.5</v>
      </c>
      <c r="P165" s="16">
        <v>2466.4</v>
      </c>
      <c r="Q165" s="16">
        <v>0</v>
      </c>
      <c r="R165" s="16">
        <v>391.6</v>
      </c>
      <c r="S165" s="16">
        <v>495431.5</v>
      </c>
      <c r="T165" s="16">
        <v>0</v>
      </c>
      <c r="U165" s="16">
        <v>840.3</v>
      </c>
      <c r="V165" s="16">
        <v>0</v>
      </c>
      <c r="W165" s="16">
        <v>666.2</v>
      </c>
      <c r="X165" s="16">
        <v>1983.2</v>
      </c>
      <c r="Y165" s="16">
        <v>500567.9</v>
      </c>
      <c r="Z165" s="16">
        <v>0</v>
      </c>
      <c r="AA165" s="16">
        <v>4642.2</v>
      </c>
    </row>
    <row r="166" spans="1:27" ht="15.75" thickBot="1" x14ac:dyDescent="0.3">
      <c r="A166" s="15" t="s">
        <v>136</v>
      </c>
      <c r="B166" s="16">
        <v>65.5</v>
      </c>
      <c r="C166" s="16">
        <v>2075.8000000000002</v>
      </c>
      <c r="D166" s="16">
        <v>500.7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348.1</v>
      </c>
      <c r="L166" s="16">
        <v>0</v>
      </c>
      <c r="M166" s="16">
        <v>0</v>
      </c>
      <c r="N166" s="16">
        <v>0</v>
      </c>
      <c r="O166" s="16">
        <v>8210.5</v>
      </c>
      <c r="P166" s="16">
        <v>2466.4</v>
      </c>
      <c r="Q166" s="16">
        <v>0</v>
      </c>
      <c r="R166" s="16">
        <v>0</v>
      </c>
      <c r="S166" s="16">
        <v>495431.5</v>
      </c>
      <c r="T166" s="16">
        <v>0</v>
      </c>
      <c r="U166" s="16">
        <v>243.6</v>
      </c>
      <c r="V166" s="16">
        <v>0</v>
      </c>
      <c r="W166" s="16">
        <v>0</v>
      </c>
      <c r="X166" s="16">
        <v>1983.2</v>
      </c>
      <c r="Y166" s="16">
        <v>500567.9</v>
      </c>
      <c r="Z166" s="16">
        <v>0</v>
      </c>
      <c r="AA166" s="16">
        <v>4642.2</v>
      </c>
    </row>
    <row r="167" spans="1:27" ht="15.75" thickBot="1" x14ac:dyDescent="0.3">
      <c r="A167" s="15" t="s">
        <v>137</v>
      </c>
      <c r="B167" s="16">
        <v>65.5</v>
      </c>
      <c r="C167" s="16">
        <v>2075.8000000000002</v>
      </c>
      <c r="D167" s="16">
        <v>500.7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348.1</v>
      </c>
      <c r="L167" s="16">
        <v>0</v>
      </c>
      <c r="M167" s="16">
        <v>0</v>
      </c>
      <c r="N167" s="16">
        <v>0</v>
      </c>
      <c r="O167" s="16">
        <v>8210.5</v>
      </c>
      <c r="P167" s="16">
        <v>1649.1</v>
      </c>
      <c r="Q167" s="16">
        <v>0</v>
      </c>
      <c r="R167" s="16">
        <v>0</v>
      </c>
      <c r="S167" s="16">
        <v>495431.5</v>
      </c>
      <c r="T167" s="16">
        <v>0</v>
      </c>
      <c r="U167" s="16">
        <v>0</v>
      </c>
      <c r="V167" s="16">
        <v>0</v>
      </c>
      <c r="W167" s="16">
        <v>0</v>
      </c>
      <c r="X167" s="16">
        <v>1983.2</v>
      </c>
      <c r="Y167" s="16">
        <v>500567.9</v>
      </c>
      <c r="Z167" s="16">
        <v>0</v>
      </c>
      <c r="AA167" s="16">
        <v>4642.2</v>
      </c>
    </row>
    <row r="168" spans="1:27" ht="15.75" thickBot="1" x14ac:dyDescent="0.3">
      <c r="A168" s="15" t="s">
        <v>138</v>
      </c>
      <c r="B168" s="16">
        <v>65.5</v>
      </c>
      <c r="C168" s="16">
        <v>2075.8000000000002</v>
      </c>
      <c r="D168" s="16">
        <v>500.7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348.1</v>
      </c>
      <c r="L168" s="16">
        <v>0</v>
      </c>
      <c r="M168" s="16">
        <v>0</v>
      </c>
      <c r="N168" s="16">
        <v>0</v>
      </c>
      <c r="O168" s="16">
        <v>8210.5</v>
      </c>
      <c r="P168" s="16">
        <v>1649.1</v>
      </c>
      <c r="Q168" s="16">
        <v>0</v>
      </c>
      <c r="R168" s="16">
        <v>0</v>
      </c>
      <c r="S168" s="16">
        <v>495431.5</v>
      </c>
      <c r="T168" s="16">
        <v>0</v>
      </c>
      <c r="U168" s="16">
        <v>0</v>
      </c>
      <c r="V168" s="16">
        <v>0</v>
      </c>
      <c r="W168" s="16">
        <v>0</v>
      </c>
      <c r="X168" s="16">
        <v>1983.2</v>
      </c>
      <c r="Y168" s="16">
        <v>500567.9</v>
      </c>
      <c r="Z168" s="16">
        <v>0</v>
      </c>
      <c r="AA168" s="16">
        <v>4642.2</v>
      </c>
    </row>
    <row r="169" spans="1:27" ht="15.75" thickBot="1" x14ac:dyDescent="0.3">
      <c r="A169" s="15" t="s">
        <v>139</v>
      </c>
      <c r="B169" s="16">
        <v>65.5</v>
      </c>
      <c r="C169" s="16">
        <v>2075.8000000000002</v>
      </c>
      <c r="D169" s="16">
        <v>500.7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348.1</v>
      </c>
      <c r="L169" s="16">
        <v>0</v>
      </c>
      <c r="M169" s="16">
        <v>0</v>
      </c>
      <c r="N169" s="16">
        <v>0</v>
      </c>
      <c r="O169" s="16">
        <v>8210.5</v>
      </c>
      <c r="P169" s="16">
        <v>0</v>
      </c>
      <c r="Q169" s="16">
        <v>0</v>
      </c>
      <c r="R169" s="16">
        <v>0</v>
      </c>
      <c r="S169" s="16">
        <v>495431.5</v>
      </c>
      <c r="T169" s="16">
        <v>0</v>
      </c>
      <c r="U169" s="16">
        <v>0</v>
      </c>
      <c r="V169" s="16">
        <v>0</v>
      </c>
      <c r="W169" s="16">
        <v>0</v>
      </c>
      <c r="X169" s="16">
        <v>1983.2</v>
      </c>
      <c r="Y169" s="16">
        <v>500567.9</v>
      </c>
      <c r="Z169" s="16">
        <v>0</v>
      </c>
      <c r="AA169" s="16">
        <v>4642.2</v>
      </c>
    </row>
    <row r="170" spans="1:27" ht="15.75" thickBot="1" x14ac:dyDescent="0.3">
      <c r="A170" s="15" t="s">
        <v>140</v>
      </c>
      <c r="B170" s="16">
        <v>65.5</v>
      </c>
      <c r="C170" s="16">
        <v>2075.8000000000002</v>
      </c>
      <c r="D170" s="16">
        <v>49.5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348.1</v>
      </c>
      <c r="L170" s="16">
        <v>0</v>
      </c>
      <c r="M170" s="16">
        <v>0</v>
      </c>
      <c r="N170" s="16">
        <v>0</v>
      </c>
      <c r="O170" s="16">
        <v>8210.5</v>
      </c>
      <c r="P170" s="16">
        <v>0</v>
      </c>
      <c r="Q170" s="16">
        <v>0</v>
      </c>
      <c r="R170" s="16">
        <v>0</v>
      </c>
      <c r="S170" s="16">
        <v>495431.5</v>
      </c>
      <c r="T170" s="16">
        <v>0</v>
      </c>
      <c r="U170" s="16">
        <v>0</v>
      </c>
      <c r="V170" s="16">
        <v>0</v>
      </c>
      <c r="W170" s="16">
        <v>0</v>
      </c>
      <c r="X170" s="16">
        <v>1983.2</v>
      </c>
      <c r="Y170" s="16">
        <v>500567.9</v>
      </c>
      <c r="Z170" s="16">
        <v>0</v>
      </c>
      <c r="AA170" s="16">
        <v>4642.2</v>
      </c>
    </row>
    <row r="171" spans="1:27" ht="15.75" thickBot="1" x14ac:dyDescent="0.3">
      <c r="A171" s="15" t="s">
        <v>141</v>
      </c>
      <c r="B171" s="16">
        <v>65.5</v>
      </c>
      <c r="C171" s="16">
        <v>2075.8000000000002</v>
      </c>
      <c r="D171" s="16">
        <v>49.5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348.1</v>
      </c>
      <c r="L171" s="16">
        <v>0</v>
      </c>
      <c r="M171" s="16">
        <v>0</v>
      </c>
      <c r="N171" s="16">
        <v>0</v>
      </c>
      <c r="O171" s="16">
        <v>8210.5</v>
      </c>
      <c r="P171" s="16">
        <v>0</v>
      </c>
      <c r="Q171" s="16">
        <v>0</v>
      </c>
      <c r="R171" s="16">
        <v>0</v>
      </c>
      <c r="S171" s="16">
        <v>495431.5</v>
      </c>
      <c r="T171" s="16">
        <v>0</v>
      </c>
      <c r="U171" s="16">
        <v>0</v>
      </c>
      <c r="V171" s="16">
        <v>0</v>
      </c>
      <c r="W171" s="16">
        <v>0</v>
      </c>
      <c r="X171" s="16">
        <v>1983.2</v>
      </c>
      <c r="Y171" s="16">
        <v>500567.9</v>
      </c>
      <c r="Z171" s="16">
        <v>0</v>
      </c>
      <c r="AA171" s="16">
        <v>4642.2</v>
      </c>
    </row>
    <row r="172" spans="1:27" ht="15.75" thickBot="1" x14ac:dyDescent="0.3">
      <c r="A172" s="15" t="s">
        <v>142</v>
      </c>
      <c r="B172" s="16">
        <v>65.5</v>
      </c>
      <c r="C172" s="16">
        <v>2075.8000000000002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348.1</v>
      </c>
      <c r="L172" s="16">
        <v>0</v>
      </c>
      <c r="M172" s="16">
        <v>0</v>
      </c>
      <c r="N172" s="16">
        <v>0</v>
      </c>
      <c r="O172" s="16">
        <v>8210.5</v>
      </c>
      <c r="P172" s="16">
        <v>0</v>
      </c>
      <c r="Q172" s="16">
        <v>0</v>
      </c>
      <c r="R172" s="16">
        <v>0</v>
      </c>
      <c r="S172" s="16">
        <v>495431.5</v>
      </c>
      <c r="T172" s="16">
        <v>0</v>
      </c>
      <c r="U172" s="16">
        <v>0</v>
      </c>
      <c r="V172" s="16">
        <v>0</v>
      </c>
      <c r="W172" s="16">
        <v>0</v>
      </c>
      <c r="X172" s="16">
        <v>1975.7</v>
      </c>
      <c r="Y172" s="16">
        <v>500567.9</v>
      </c>
      <c r="Z172" s="16">
        <v>0</v>
      </c>
      <c r="AA172" s="16">
        <v>4642.2</v>
      </c>
    </row>
    <row r="173" spans="1:27" ht="15.75" thickBot="1" x14ac:dyDescent="0.3">
      <c r="A173" s="15" t="s">
        <v>143</v>
      </c>
      <c r="B173" s="16">
        <v>65.5</v>
      </c>
      <c r="C173" s="16">
        <v>2075.8000000000002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348.1</v>
      </c>
      <c r="L173" s="16">
        <v>0</v>
      </c>
      <c r="M173" s="16">
        <v>0</v>
      </c>
      <c r="N173" s="16">
        <v>0</v>
      </c>
      <c r="O173" s="16">
        <v>8210.5</v>
      </c>
      <c r="P173" s="16">
        <v>0</v>
      </c>
      <c r="Q173" s="16">
        <v>0</v>
      </c>
      <c r="R173" s="16">
        <v>0</v>
      </c>
      <c r="S173" s="16">
        <v>495431.5</v>
      </c>
      <c r="T173" s="16">
        <v>0</v>
      </c>
      <c r="U173" s="16">
        <v>0</v>
      </c>
      <c r="V173" s="16">
        <v>0</v>
      </c>
      <c r="W173" s="16">
        <v>0</v>
      </c>
      <c r="X173" s="16">
        <v>1975.7</v>
      </c>
      <c r="Y173" s="16">
        <v>500567.9</v>
      </c>
      <c r="Z173" s="16">
        <v>0</v>
      </c>
      <c r="AA173" s="16">
        <v>4642.2</v>
      </c>
    </row>
    <row r="174" spans="1:27" ht="15.75" thickBot="1" x14ac:dyDescent="0.3">
      <c r="A174" s="15" t="s">
        <v>144</v>
      </c>
      <c r="B174" s="16">
        <v>65.5</v>
      </c>
      <c r="C174" s="16">
        <v>2075.8000000000002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348.1</v>
      </c>
      <c r="L174" s="16">
        <v>0</v>
      </c>
      <c r="M174" s="16">
        <v>0</v>
      </c>
      <c r="N174" s="16">
        <v>0</v>
      </c>
      <c r="O174" s="16">
        <v>8210.5</v>
      </c>
      <c r="P174" s="16">
        <v>0</v>
      </c>
      <c r="Q174" s="16">
        <v>0</v>
      </c>
      <c r="R174" s="16">
        <v>0</v>
      </c>
      <c r="S174" s="16">
        <v>495431.5</v>
      </c>
      <c r="T174" s="16">
        <v>0</v>
      </c>
      <c r="U174" s="16">
        <v>0</v>
      </c>
      <c r="V174" s="16">
        <v>0</v>
      </c>
      <c r="W174" s="16">
        <v>0</v>
      </c>
      <c r="X174" s="16">
        <v>1975.7</v>
      </c>
      <c r="Y174" s="16">
        <v>500567.9</v>
      </c>
      <c r="Z174" s="16">
        <v>0</v>
      </c>
      <c r="AA174" s="16">
        <v>4642.2</v>
      </c>
    </row>
    <row r="175" spans="1:27" ht="15.75" thickBot="1" x14ac:dyDescent="0.3">
      <c r="A175" s="15" t="s">
        <v>145</v>
      </c>
      <c r="B175" s="16">
        <v>65.5</v>
      </c>
      <c r="C175" s="16">
        <v>2075.8000000000002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348.1</v>
      </c>
      <c r="L175" s="16">
        <v>0</v>
      </c>
      <c r="M175" s="16">
        <v>0</v>
      </c>
      <c r="N175" s="16">
        <v>0</v>
      </c>
      <c r="O175" s="16">
        <v>8210.5</v>
      </c>
      <c r="P175" s="16">
        <v>0</v>
      </c>
      <c r="Q175" s="16">
        <v>0</v>
      </c>
      <c r="R175" s="16">
        <v>0</v>
      </c>
      <c r="S175" s="16">
        <v>495431.5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500567.9</v>
      </c>
      <c r="Z175" s="16">
        <v>0</v>
      </c>
      <c r="AA175" s="16">
        <v>4642.2</v>
      </c>
    </row>
    <row r="176" spans="1:27" ht="15.75" thickBot="1" x14ac:dyDescent="0.3">
      <c r="A176" s="15" t="s">
        <v>146</v>
      </c>
      <c r="B176" s="16">
        <v>65.5</v>
      </c>
      <c r="C176" s="16">
        <v>2075.8000000000002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348.1</v>
      </c>
      <c r="L176" s="16">
        <v>0</v>
      </c>
      <c r="M176" s="16">
        <v>0</v>
      </c>
      <c r="N176" s="16">
        <v>0</v>
      </c>
      <c r="O176" s="16">
        <v>8210.5</v>
      </c>
      <c r="P176" s="16">
        <v>0</v>
      </c>
      <c r="Q176" s="16">
        <v>0</v>
      </c>
      <c r="R176" s="16">
        <v>0</v>
      </c>
      <c r="S176" s="16">
        <v>495431.5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500567.9</v>
      </c>
      <c r="Z176" s="16">
        <v>0</v>
      </c>
      <c r="AA176" s="16">
        <v>4642.2</v>
      </c>
    </row>
    <row r="177" spans="1:31" ht="15.75" thickBot="1" x14ac:dyDescent="0.3">
      <c r="A177" s="15" t="s">
        <v>147</v>
      </c>
      <c r="B177" s="16">
        <v>65.5</v>
      </c>
      <c r="C177" s="16">
        <v>2075.8000000000002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282.60000000000002</v>
      </c>
      <c r="L177" s="16">
        <v>0</v>
      </c>
      <c r="M177" s="16">
        <v>0</v>
      </c>
      <c r="N177" s="16">
        <v>0</v>
      </c>
      <c r="O177" s="16">
        <v>8210.5</v>
      </c>
      <c r="P177" s="16">
        <v>0</v>
      </c>
      <c r="Q177" s="16">
        <v>0</v>
      </c>
      <c r="R177" s="16">
        <v>0</v>
      </c>
      <c r="S177" s="16">
        <v>495431.5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500567.9</v>
      </c>
      <c r="Z177" s="16">
        <v>0</v>
      </c>
      <c r="AA177" s="16">
        <v>4642.2</v>
      </c>
    </row>
    <row r="178" spans="1:31" ht="15.75" thickBot="1" x14ac:dyDescent="0.3">
      <c r="A178" s="15" t="s">
        <v>148</v>
      </c>
      <c r="B178" s="16">
        <v>65.5</v>
      </c>
      <c r="C178" s="16">
        <v>2075.8000000000002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282.60000000000002</v>
      </c>
      <c r="L178" s="16">
        <v>0</v>
      </c>
      <c r="M178" s="16">
        <v>0</v>
      </c>
      <c r="N178" s="16">
        <v>0</v>
      </c>
      <c r="O178" s="16">
        <v>8210.5</v>
      </c>
      <c r="P178" s="16">
        <v>0</v>
      </c>
      <c r="Q178" s="16">
        <v>0</v>
      </c>
      <c r="R178" s="16">
        <v>0</v>
      </c>
      <c r="S178" s="16">
        <v>495431.5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500567.9</v>
      </c>
      <c r="Z178" s="16">
        <v>0</v>
      </c>
      <c r="AA178" s="16">
        <v>4642.2</v>
      </c>
    </row>
    <row r="179" spans="1:31" ht="15.75" thickBot="1" x14ac:dyDescent="0.3">
      <c r="A179" s="15" t="s">
        <v>149</v>
      </c>
      <c r="B179" s="16">
        <v>65.5</v>
      </c>
      <c r="C179" s="16">
        <v>2075.8000000000002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282.60000000000002</v>
      </c>
      <c r="L179" s="16">
        <v>0</v>
      </c>
      <c r="M179" s="16">
        <v>0</v>
      </c>
      <c r="N179" s="16">
        <v>0</v>
      </c>
      <c r="O179" s="16">
        <v>8210.5</v>
      </c>
      <c r="P179" s="16">
        <v>0</v>
      </c>
      <c r="Q179" s="16">
        <v>0</v>
      </c>
      <c r="R179" s="16">
        <v>0</v>
      </c>
      <c r="S179" s="16">
        <v>495431.5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500567.9</v>
      </c>
      <c r="Z179" s="16">
        <v>0</v>
      </c>
      <c r="AA179" s="16">
        <v>4642.2</v>
      </c>
    </row>
    <row r="180" spans="1:31" ht="15.75" thickBot="1" x14ac:dyDescent="0.3">
      <c r="A180" s="15" t="s">
        <v>150</v>
      </c>
      <c r="B180" s="16">
        <v>65.5</v>
      </c>
      <c r="C180" s="16">
        <v>2075.8000000000002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282.60000000000002</v>
      </c>
      <c r="L180" s="16">
        <v>0</v>
      </c>
      <c r="M180" s="16">
        <v>0</v>
      </c>
      <c r="N180" s="16">
        <v>0</v>
      </c>
      <c r="O180" s="16">
        <v>8210.5</v>
      </c>
      <c r="P180" s="16">
        <v>0</v>
      </c>
      <c r="Q180" s="16">
        <v>0</v>
      </c>
      <c r="R180" s="16">
        <v>0</v>
      </c>
      <c r="S180" s="16">
        <v>495431.5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500567.9</v>
      </c>
      <c r="Z180" s="16">
        <v>0</v>
      </c>
      <c r="AA180" s="16">
        <v>4642.2</v>
      </c>
    </row>
    <row r="181" spans="1:31" ht="15.75" thickBot="1" x14ac:dyDescent="0.3">
      <c r="A181" s="15" t="s">
        <v>151</v>
      </c>
      <c r="B181" s="16">
        <v>65.5</v>
      </c>
      <c r="C181" s="16">
        <v>2075.8000000000002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282.60000000000002</v>
      </c>
      <c r="L181" s="16">
        <v>0</v>
      </c>
      <c r="M181" s="16">
        <v>0</v>
      </c>
      <c r="N181" s="16">
        <v>0</v>
      </c>
      <c r="O181" s="16">
        <v>8210.5</v>
      </c>
      <c r="P181" s="16">
        <v>0</v>
      </c>
      <c r="Q181" s="16">
        <v>0</v>
      </c>
      <c r="R181" s="16">
        <v>0</v>
      </c>
      <c r="S181" s="16">
        <v>495431.5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500567.9</v>
      </c>
      <c r="Z181" s="16">
        <v>0</v>
      </c>
      <c r="AA181" s="16">
        <v>4642.2</v>
      </c>
    </row>
    <row r="182" spans="1:31" ht="15.75" thickBot="1" x14ac:dyDescent="0.3">
      <c r="A182" s="15" t="s">
        <v>152</v>
      </c>
      <c r="B182" s="16">
        <v>65.5</v>
      </c>
      <c r="C182" s="16">
        <v>2075.8000000000002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282.60000000000002</v>
      </c>
      <c r="L182" s="16">
        <v>0</v>
      </c>
      <c r="M182" s="16">
        <v>0</v>
      </c>
      <c r="N182" s="16">
        <v>0</v>
      </c>
      <c r="O182" s="16">
        <v>7493.7</v>
      </c>
      <c r="P182" s="16">
        <v>0</v>
      </c>
      <c r="Q182" s="16">
        <v>0</v>
      </c>
      <c r="R182" s="16">
        <v>0</v>
      </c>
      <c r="S182" s="16">
        <v>495431.5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500567.9</v>
      </c>
      <c r="Z182" s="16">
        <v>0</v>
      </c>
      <c r="AA182" s="16">
        <v>4642.2</v>
      </c>
    </row>
    <row r="183" spans="1:31" ht="15.75" thickBot="1" x14ac:dyDescent="0.3">
      <c r="A183" s="15" t="s">
        <v>153</v>
      </c>
      <c r="B183" s="16">
        <v>65.5</v>
      </c>
      <c r="C183" s="16">
        <v>2075.8000000000002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7493.7</v>
      </c>
      <c r="P183" s="16">
        <v>0</v>
      </c>
      <c r="Q183" s="16">
        <v>0</v>
      </c>
      <c r="R183" s="16">
        <v>0</v>
      </c>
      <c r="S183" s="16">
        <v>495431.5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500567.9</v>
      </c>
      <c r="Z183" s="16">
        <v>0</v>
      </c>
      <c r="AA183" s="16">
        <v>4642.2</v>
      </c>
    </row>
    <row r="184" spans="1:31" ht="15.75" thickBot="1" x14ac:dyDescent="0.3">
      <c r="A184" s="15" t="s">
        <v>154</v>
      </c>
      <c r="B184" s="16">
        <v>65.5</v>
      </c>
      <c r="C184" s="16">
        <v>2075.8000000000002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495431.5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500567.9</v>
      </c>
      <c r="Z184" s="16">
        <v>0</v>
      </c>
      <c r="AA184" s="16">
        <v>4642.2</v>
      </c>
    </row>
    <row r="185" spans="1:31" ht="15.75" thickBot="1" x14ac:dyDescent="0.3">
      <c r="A185" s="15" t="s">
        <v>155</v>
      </c>
      <c r="B185" s="16">
        <v>65.5</v>
      </c>
      <c r="C185" s="16">
        <v>2075.8000000000002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495431.5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500567.9</v>
      </c>
      <c r="Z185" s="16">
        <v>0</v>
      </c>
      <c r="AA185" s="16">
        <v>4642.2</v>
      </c>
    </row>
    <row r="186" spans="1:31" ht="15.75" thickBot="1" x14ac:dyDescent="0.3">
      <c r="A186" s="15" t="s">
        <v>156</v>
      </c>
      <c r="B186" s="16">
        <v>65.5</v>
      </c>
      <c r="C186" s="16">
        <v>2075.8000000000002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495431.5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500567.9</v>
      </c>
      <c r="Z186" s="16">
        <v>0</v>
      </c>
      <c r="AA186" s="16">
        <v>4626.7</v>
      </c>
    </row>
    <row r="187" spans="1:31" ht="15.75" thickBot="1" x14ac:dyDescent="0.3">
      <c r="A187" s="15" t="s">
        <v>157</v>
      </c>
      <c r="B187" s="16">
        <v>65.5</v>
      </c>
      <c r="C187" s="16">
        <v>2075.8000000000002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495431.5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500567.9</v>
      </c>
      <c r="Z187" s="16">
        <v>0</v>
      </c>
      <c r="AA187" s="16">
        <v>4626.7</v>
      </c>
    </row>
    <row r="188" spans="1:31" ht="15.75" thickBot="1" x14ac:dyDescent="0.3">
      <c r="A188" s="15" t="s">
        <v>158</v>
      </c>
      <c r="B188" s="16">
        <v>65.5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494364.6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500567.9</v>
      </c>
      <c r="Z188" s="16">
        <v>0</v>
      </c>
      <c r="AA188" s="16">
        <v>4626.7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4626.7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21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65.5</v>
      </c>
      <c r="C193" s="16">
        <v>2075.8000000000002</v>
      </c>
      <c r="D193" s="16">
        <v>0</v>
      </c>
      <c r="E193" s="16">
        <v>0</v>
      </c>
      <c r="F193" s="16">
        <v>0</v>
      </c>
      <c r="G193" s="16">
        <v>1290</v>
      </c>
      <c r="H193" s="16">
        <v>0</v>
      </c>
      <c r="I193" s="16">
        <v>0</v>
      </c>
      <c r="J193" s="16">
        <v>0</v>
      </c>
      <c r="K193" s="16">
        <v>348.1</v>
      </c>
      <c r="L193" s="16">
        <v>0</v>
      </c>
      <c r="M193" s="16">
        <v>0</v>
      </c>
      <c r="N193" s="16">
        <v>0</v>
      </c>
      <c r="O193" s="16">
        <v>8210.5</v>
      </c>
      <c r="P193" s="16">
        <v>2466.4</v>
      </c>
      <c r="Q193" s="16">
        <v>0</v>
      </c>
      <c r="R193" s="16">
        <v>0</v>
      </c>
      <c r="S193" s="16">
        <v>495431.5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500567.9</v>
      </c>
      <c r="Z193" s="16">
        <v>0</v>
      </c>
      <c r="AA193" s="16">
        <v>4642.2</v>
      </c>
      <c r="AB193" s="16">
        <v>1015097.9</v>
      </c>
      <c r="AC193" s="16">
        <v>1008098</v>
      </c>
      <c r="AD193" s="16">
        <v>-6999.9</v>
      </c>
      <c r="AE193" s="16">
        <v>-0.69</v>
      </c>
    </row>
    <row r="194" spans="1:31" ht="15.75" thickBot="1" x14ac:dyDescent="0.3">
      <c r="A194" s="15" t="s">
        <v>102</v>
      </c>
      <c r="B194" s="16">
        <v>65.5</v>
      </c>
      <c r="C194" s="16">
        <v>2075.8000000000002</v>
      </c>
      <c r="D194" s="16">
        <v>0</v>
      </c>
      <c r="E194" s="16">
        <v>0</v>
      </c>
      <c r="F194" s="16">
        <v>0</v>
      </c>
      <c r="G194" s="16">
        <v>1290</v>
      </c>
      <c r="H194" s="16">
        <v>0</v>
      </c>
      <c r="I194" s="16">
        <v>0</v>
      </c>
      <c r="J194" s="16">
        <v>0</v>
      </c>
      <c r="K194" s="16">
        <v>348.1</v>
      </c>
      <c r="L194" s="16">
        <v>0</v>
      </c>
      <c r="M194" s="16">
        <v>0</v>
      </c>
      <c r="N194" s="16">
        <v>0</v>
      </c>
      <c r="O194" s="16">
        <v>8210.5</v>
      </c>
      <c r="P194" s="16">
        <v>2466.4</v>
      </c>
      <c r="Q194" s="16">
        <v>0</v>
      </c>
      <c r="R194" s="16">
        <v>0</v>
      </c>
      <c r="S194" s="16">
        <v>495431.5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500567.9</v>
      </c>
      <c r="Z194" s="16">
        <v>0</v>
      </c>
      <c r="AA194" s="16">
        <v>4642.2</v>
      </c>
      <c r="AB194" s="16">
        <v>1015097.9</v>
      </c>
      <c r="AC194" s="16">
        <v>1008098</v>
      </c>
      <c r="AD194" s="16">
        <v>-6999.9</v>
      </c>
      <c r="AE194" s="16">
        <v>-0.69</v>
      </c>
    </row>
    <row r="195" spans="1:31" ht="15.75" thickBot="1" x14ac:dyDescent="0.3">
      <c r="A195" s="15" t="s">
        <v>103</v>
      </c>
      <c r="B195" s="16">
        <v>65.5</v>
      </c>
      <c r="C195" s="16">
        <v>2075.8000000000002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348.1</v>
      </c>
      <c r="L195" s="16">
        <v>0</v>
      </c>
      <c r="M195" s="16">
        <v>0</v>
      </c>
      <c r="N195" s="16">
        <v>0</v>
      </c>
      <c r="O195" s="16">
        <v>8210.5</v>
      </c>
      <c r="P195" s="16">
        <v>2466.4</v>
      </c>
      <c r="Q195" s="16">
        <v>0</v>
      </c>
      <c r="R195" s="16">
        <v>0</v>
      </c>
      <c r="S195" s="16">
        <v>495431.5</v>
      </c>
      <c r="T195" s="16">
        <v>0</v>
      </c>
      <c r="U195" s="16">
        <v>0</v>
      </c>
      <c r="V195" s="16">
        <v>0</v>
      </c>
      <c r="W195" s="16">
        <v>0</v>
      </c>
      <c r="X195" s="16">
        <v>1983.2</v>
      </c>
      <c r="Y195" s="16">
        <v>500567.9</v>
      </c>
      <c r="Z195" s="16">
        <v>0</v>
      </c>
      <c r="AA195" s="16">
        <v>4642.2</v>
      </c>
      <c r="AB195" s="16">
        <v>1015791.1</v>
      </c>
      <c r="AC195" s="16">
        <v>1018790</v>
      </c>
      <c r="AD195" s="16">
        <v>2998.9</v>
      </c>
      <c r="AE195" s="16">
        <v>0.28999999999999998</v>
      </c>
    </row>
    <row r="196" spans="1:31" ht="15.75" thickBot="1" x14ac:dyDescent="0.3">
      <c r="A196" s="15" t="s">
        <v>104</v>
      </c>
      <c r="B196" s="16">
        <v>65.5</v>
      </c>
      <c r="C196" s="16">
        <v>2075.8000000000002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8210.5</v>
      </c>
      <c r="P196" s="16">
        <v>0</v>
      </c>
      <c r="Q196" s="16">
        <v>0</v>
      </c>
      <c r="R196" s="16">
        <v>0</v>
      </c>
      <c r="S196" s="16">
        <v>494364.6</v>
      </c>
      <c r="T196" s="16">
        <v>0</v>
      </c>
      <c r="U196" s="16">
        <v>243.6</v>
      </c>
      <c r="V196" s="16">
        <v>1199.9000000000001</v>
      </c>
      <c r="W196" s="16">
        <v>0</v>
      </c>
      <c r="X196" s="16">
        <v>0</v>
      </c>
      <c r="Y196" s="16">
        <v>500567.9</v>
      </c>
      <c r="Z196" s="16">
        <v>0</v>
      </c>
      <c r="AA196" s="16">
        <v>4626.7</v>
      </c>
      <c r="AB196" s="16">
        <v>1011354.5</v>
      </c>
      <c r="AC196" s="16">
        <v>1010984</v>
      </c>
      <c r="AD196" s="16">
        <v>-370.5</v>
      </c>
      <c r="AE196" s="16">
        <v>-0.04</v>
      </c>
    </row>
    <row r="197" spans="1:31" ht="15.75" thickBot="1" x14ac:dyDescent="0.3">
      <c r="A197" s="15" t="s">
        <v>105</v>
      </c>
      <c r="B197" s="16">
        <v>0</v>
      </c>
      <c r="C197" s="16">
        <v>2075.8000000000002</v>
      </c>
      <c r="D197" s="16">
        <v>500.7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8210.5</v>
      </c>
      <c r="P197" s="16">
        <v>1649.1</v>
      </c>
      <c r="Q197" s="16">
        <v>0</v>
      </c>
      <c r="R197" s="16">
        <v>0</v>
      </c>
      <c r="S197" s="16">
        <v>495431.5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500567.9</v>
      </c>
      <c r="Z197" s="16">
        <v>0</v>
      </c>
      <c r="AA197" s="16">
        <v>0</v>
      </c>
      <c r="AB197" s="16">
        <v>1008435.4</v>
      </c>
      <c r="AC197" s="16">
        <v>1008066</v>
      </c>
      <c r="AD197" s="16">
        <v>-369.4</v>
      </c>
      <c r="AE197" s="16">
        <v>-0.04</v>
      </c>
    </row>
    <row r="198" spans="1:31" ht="15.75" thickBot="1" x14ac:dyDescent="0.3">
      <c r="A198" s="15" t="s">
        <v>106</v>
      </c>
      <c r="B198" s="16">
        <v>65.5</v>
      </c>
      <c r="C198" s="16">
        <v>2075.8000000000002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8210.5</v>
      </c>
      <c r="P198" s="16">
        <v>0</v>
      </c>
      <c r="Q198" s="16">
        <v>0</v>
      </c>
      <c r="R198" s="16">
        <v>0</v>
      </c>
      <c r="S198" s="16">
        <v>495431.5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500567.9</v>
      </c>
      <c r="Z198" s="16">
        <v>0</v>
      </c>
      <c r="AA198" s="16">
        <v>4626.7</v>
      </c>
      <c r="AB198" s="16">
        <v>1010977.9</v>
      </c>
      <c r="AC198" s="16">
        <v>1013117</v>
      </c>
      <c r="AD198" s="16">
        <v>2139.1</v>
      </c>
      <c r="AE198" s="16">
        <v>0.21</v>
      </c>
    </row>
    <row r="199" spans="1:31" ht="15.75" thickBot="1" x14ac:dyDescent="0.3">
      <c r="A199" s="15" t="s">
        <v>107</v>
      </c>
      <c r="B199" s="16">
        <v>0</v>
      </c>
      <c r="C199" s="16">
        <v>2075.8000000000002</v>
      </c>
      <c r="D199" s="16">
        <v>500.7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495431.5</v>
      </c>
      <c r="T199" s="16">
        <v>0</v>
      </c>
      <c r="U199" s="16">
        <v>0</v>
      </c>
      <c r="V199" s="16">
        <v>0</v>
      </c>
      <c r="W199" s="16">
        <v>515597.4</v>
      </c>
      <c r="X199" s="16">
        <v>0</v>
      </c>
      <c r="Y199" s="16">
        <v>0</v>
      </c>
      <c r="Z199" s="16">
        <v>0</v>
      </c>
      <c r="AA199" s="16">
        <v>4626.7</v>
      </c>
      <c r="AB199" s="16">
        <v>1018232</v>
      </c>
      <c r="AC199" s="16">
        <v>1017861</v>
      </c>
      <c r="AD199" s="16">
        <v>-371</v>
      </c>
      <c r="AE199" s="16">
        <v>-0.04</v>
      </c>
    </row>
    <row r="200" spans="1:31" ht="15.75" thickBot="1" x14ac:dyDescent="0.3">
      <c r="A200" s="15" t="s">
        <v>108</v>
      </c>
      <c r="B200" s="16">
        <v>65.5</v>
      </c>
      <c r="C200" s="16">
        <v>2075.8000000000002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8210.5</v>
      </c>
      <c r="P200" s="16">
        <v>0</v>
      </c>
      <c r="Q200" s="16">
        <v>0</v>
      </c>
      <c r="R200" s="16">
        <v>0</v>
      </c>
      <c r="S200" s="16">
        <v>495431.5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500567.9</v>
      </c>
      <c r="Z200" s="16">
        <v>0</v>
      </c>
      <c r="AA200" s="16">
        <v>4642.2</v>
      </c>
      <c r="AB200" s="16">
        <v>1010993.4</v>
      </c>
      <c r="AC200" s="16">
        <v>1013148</v>
      </c>
      <c r="AD200" s="16">
        <v>2154.6</v>
      </c>
      <c r="AE200" s="16">
        <v>0.21</v>
      </c>
    </row>
    <row r="201" spans="1:31" ht="15.75" thickBot="1" x14ac:dyDescent="0.3">
      <c r="A201" s="15" t="s">
        <v>109</v>
      </c>
      <c r="B201" s="16">
        <v>65.5</v>
      </c>
      <c r="C201" s="16">
        <v>0</v>
      </c>
      <c r="D201" s="16">
        <v>500.7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348.1</v>
      </c>
      <c r="L201" s="16">
        <v>0</v>
      </c>
      <c r="M201" s="16">
        <v>0</v>
      </c>
      <c r="N201" s="16">
        <v>0</v>
      </c>
      <c r="O201" s="16">
        <v>8210.5</v>
      </c>
      <c r="P201" s="16">
        <v>0</v>
      </c>
      <c r="Q201" s="16">
        <v>0</v>
      </c>
      <c r="R201" s="16">
        <v>0</v>
      </c>
      <c r="S201" s="16">
        <v>495431.5</v>
      </c>
      <c r="T201" s="16">
        <v>0</v>
      </c>
      <c r="U201" s="16">
        <v>0</v>
      </c>
      <c r="V201" s="16">
        <v>1199.9000000000001</v>
      </c>
      <c r="W201" s="16">
        <v>0</v>
      </c>
      <c r="X201" s="16">
        <v>0</v>
      </c>
      <c r="Y201" s="16">
        <v>500567.9</v>
      </c>
      <c r="Z201" s="16">
        <v>0</v>
      </c>
      <c r="AA201" s="16">
        <v>4642.2</v>
      </c>
      <c r="AB201" s="16">
        <v>1010966.4</v>
      </c>
      <c r="AC201" s="16">
        <v>1010596</v>
      </c>
      <c r="AD201" s="16">
        <v>-370.4</v>
      </c>
      <c r="AE201" s="16">
        <v>-0.04</v>
      </c>
    </row>
    <row r="202" spans="1:31" ht="15.75" thickBot="1" x14ac:dyDescent="0.3">
      <c r="A202" s="15" t="s">
        <v>110</v>
      </c>
      <c r="B202" s="16">
        <v>65.5</v>
      </c>
      <c r="C202" s="16">
        <v>2075.8000000000002</v>
      </c>
      <c r="D202" s="16">
        <v>500.7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282.60000000000002</v>
      </c>
      <c r="L202" s="16">
        <v>0</v>
      </c>
      <c r="M202" s="16">
        <v>0</v>
      </c>
      <c r="N202" s="16">
        <v>0</v>
      </c>
      <c r="O202" s="16">
        <v>8210.5</v>
      </c>
      <c r="P202" s="16">
        <v>0</v>
      </c>
      <c r="Q202" s="16">
        <v>0</v>
      </c>
      <c r="R202" s="16">
        <v>0</v>
      </c>
      <c r="S202" s="16">
        <v>495431.5</v>
      </c>
      <c r="T202" s="16">
        <v>0</v>
      </c>
      <c r="U202" s="16">
        <v>0</v>
      </c>
      <c r="V202" s="16">
        <v>0</v>
      </c>
      <c r="W202" s="16">
        <v>666.2</v>
      </c>
      <c r="X202" s="16">
        <v>0</v>
      </c>
      <c r="Y202" s="16">
        <v>500567.9</v>
      </c>
      <c r="Z202" s="16">
        <v>0</v>
      </c>
      <c r="AA202" s="16">
        <v>4642.2</v>
      </c>
      <c r="AB202" s="16">
        <v>1012442.9</v>
      </c>
      <c r="AC202" s="16">
        <v>1014615</v>
      </c>
      <c r="AD202" s="16">
        <v>2172.1</v>
      </c>
      <c r="AE202" s="16">
        <v>0.21</v>
      </c>
    </row>
    <row r="203" spans="1:31" ht="15.75" thickBot="1" x14ac:dyDescent="0.3">
      <c r="A203" s="15" t="s">
        <v>111</v>
      </c>
      <c r="B203" s="16">
        <v>65.5</v>
      </c>
      <c r="C203" s="16">
        <v>2075.8000000000002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348.1</v>
      </c>
      <c r="L203" s="16">
        <v>0</v>
      </c>
      <c r="M203" s="16">
        <v>0</v>
      </c>
      <c r="N203" s="16">
        <v>0</v>
      </c>
      <c r="O203" s="16">
        <v>8210.5</v>
      </c>
      <c r="P203" s="16">
        <v>0</v>
      </c>
      <c r="Q203" s="16">
        <v>0</v>
      </c>
      <c r="R203" s="16">
        <v>0</v>
      </c>
      <c r="S203" s="16">
        <v>495431.5</v>
      </c>
      <c r="T203" s="16">
        <v>0</v>
      </c>
      <c r="U203" s="16">
        <v>0</v>
      </c>
      <c r="V203" s="16">
        <v>0</v>
      </c>
      <c r="W203" s="16">
        <v>666.2</v>
      </c>
      <c r="X203" s="16">
        <v>1983.2</v>
      </c>
      <c r="Y203" s="16">
        <v>500567.9</v>
      </c>
      <c r="Z203" s="16">
        <v>0</v>
      </c>
      <c r="AA203" s="16">
        <v>4642.2</v>
      </c>
      <c r="AB203" s="16">
        <v>1013991</v>
      </c>
      <c r="AC203" s="16">
        <v>1013380</v>
      </c>
      <c r="AD203" s="16">
        <v>-611</v>
      </c>
      <c r="AE203" s="16">
        <v>-0.06</v>
      </c>
    </row>
    <row r="204" spans="1:31" ht="15.75" thickBot="1" x14ac:dyDescent="0.3">
      <c r="A204" s="15" t="s">
        <v>112</v>
      </c>
      <c r="B204" s="16">
        <v>65.5</v>
      </c>
      <c r="C204" s="16">
        <v>2075.8000000000002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348.1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1975.7</v>
      </c>
      <c r="Y204" s="16">
        <v>1009333.8</v>
      </c>
      <c r="Z204" s="16">
        <v>0</v>
      </c>
      <c r="AA204" s="16">
        <v>4642.2</v>
      </c>
      <c r="AB204" s="16">
        <v>1018441.1</v>
      </c>
      <c r="AC204" s="16">
        <v>1018070</v>
      </c>
      <c r="AD204" s="16">
        <v>-371.1</v>
      </c>
      <c r="AE204" s="16">
        <v>-0.04</v>
      </c>
    </row>
    <row r="205" spans="1:31" ht="15.75" thickBot="1" x14ac:dyDescent="0.3">
      <c r="A205" s="15" t="s">
        <v>113</v>
      </c>
      <c r="B205" s="16">
        <v>65.5</v>
      </c>
      <c r="C205" s="16">
        <v>2075.8000000000002</v>
      </c>
      <c r="D205" s="16">
        <v>500.7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348.1</v>
      </c>
      <c r="L205" s="16">
        <v>0</v>
      </c>
      <c r="M205" s="16">
        <v>0</v>
      </c>
      <c r="N205" s="16">
        <v>0</v>
      </c>
      <c r="O205" s="16">
        <v>0</v>
      </c>
      <c r="P205" s="16">
        <v>1649.1</v>
      </c>
      <c r="Q205" s="16">
        <v>0</v>
      </c>
      <c r="R205" s="16">
        <v>0</v>
      </c>
      <c r="S205" s="16">
        <v>495431.5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500567.9</v>
      </c>
      <c r="Z205" s="16">
        <v>0</v>
      </c>
      <c r="AA205" s="16">
        <v>4642.2</v>
      </c>
      <c r="AB205" s="16">
        <v>1005280.8</v>
      </c>
      <c r="AC205" s="16">
        <v>1008827</v>
      </c>
      <c r="AD205" s="16">
        <v>3546.2</v>
      </c>
      <c r="AE205" s="16">
        <v>0.35</v>
      </c>
    </row>
    <row r="206" spans="1:31" ht="15.75" thickBot="1" x14ac:dyDescent="0.3">
      <c r="A206" s="15" t="s">
        <v>114</v>
      </c>
      <c r="B206" s="16">
        <v>65.5</v>
      </c>
      <c r="C206" s="16">
        <v>2075.8000000000002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348.1</v>
      </c>
      <c r="L206" s="16">
        <v>0</v>
      </c>
      <c r="M206" s="16">
        <v>0</v>
      </c>
      <c r="N206" s="16">
        <v>0</v>
      </c>
      <c r="O206" s="16">
        <v>8210.5</v>
      </c>
      <c r="P206" s="16">
        <v>0</v>
      </c>
      <c r="Q206" s="16">
        <v>0</v>
      </c>
      <c r="R206" s="16">
        <v>0</v>
      </c>
      <c r="S206" s="16">
        <v>495431.5</v>
      </c>
      <c r="T206" s="16">
        <v>0</v>
      </c>
      <c r="U206" s="16">
        <v>0</v>
      </c>
      <c r="V206" s="16">
        <v>0</v>
      </c>
      <c r="W206" s="16">
        <v>0</v>
      </c>
      <c r="X206" s="16">
        <v>1983.2</v>
      </c>
      <c r="Y206" s="16">
        <v>500567.9</v>
      </c>
      <c r="Z206" s="16">
        <v>0</v>
      </c>
      <c r="AA206" s="16">
        <v>4642.2</v>
      </c>
      <c r="AB206" s="16">
        <v>1013324.7</v>
      </c>
      <c r="AC206" s="16">
        <v>1013859</v>
      </c>
      <c r="AD206" s="16">
        <v>534.29999999999995</v>
      </c>
      <c r="AE206" s="16">
        <v>0.05</v>
      </c>
    </row>
    <row r="207" spans="1:31" ht="15.75" thickBot="1" x14ac:dyDescent="0.3">
      <c r="A207" s="15" t="s">
        <v>115</v>
      </c>
      <c r="B207" s="16">
        <v>65.5</v>
      </c>
      <c r="C207" s="16">
        <v>2075.8000000000002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348.1</v>
      </c>
      <c r="L207" s="16">
        <v>0</v>
      </c>
      <c r="M207" s="16">
        <v>0</v>
      </c>
      <c r="N207" s="16">
        <v>0</v>
      </c>
      <c r="O207" s="16">
        <v>8210.5</v>
      </c>
      <c r="P207" s="16">
        <v>0</v>
      </c>
      <c r="Q207" s="16">
        <v>0</v>
      </c>
      <c r="R207" s="16">
        <v>0</v>
      </c>
      <c r="S207" s="16">
        <v>495431.5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500567.9</v>
      </c>
      <c r="Z207" s="16">
        <v>0</v>
      </c>
      <c r="AA207" s="16">
        <v>4642.2</v>
      </c>
      <c r="AB207" s="16">
        <v>1011341.5</v>
      </c>
      <c r="AC207" s="16">
        <v>1013844</v>
      </c>
      <c r="AD207" s="16">
        <v>2502.5</v>
      </c>
      <c r="AE207" s="16">
        <v>0.25</v>
      </c>
    </row>
    <row r="208" spans="1:31" ht="15.75" thickBot="1" x14ac:dyDescent="0.3">
      <c r="A208" s="15" t="s">
        <v>116</v>
      </c>
      <c r="B208" s="16">
        <v>65.5</v>
      </c>
      <c r="C208" s="16">
        <v>2075.8000000000002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282.60000000000002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951.8</v>
      </c>
      <c r="S208" s="16">
        <v>495431.5</v>
      </c>
      <c r="T208" s="16">
        <v>0</v>
      </c>
      <c r="U208" s="16">
        <v>0</v>
      </c>
      <c r="V208" s="16">
        <v>0</v>
      </c>
      <c r="W208" s="16">
        <v>0</v>
      </c>
      <c r="X208" s="16">
        <v>1983.2</v>
      </c>
      <c r="Y208" s="16">
        <v>500567.9</v>
      </c>
      <c r="Z208" s="16">
        <v>0</v>
      </c>
      <c r="AA208" s="16">
        <v>4642.2</v>
      </c>
      <c r="AB208" s="16">
        <v>1006000.6</v>
      </c>
      <c r="AC208" s="16">
        <v>1005632</v>
      </c>
      <c r="AD208" s="16">
        <v>-368.6</v>
      </c>
      <c r="AE208" s="16">
        <v>-0.04</v>
      </c>
    </row>
    <row r="209" spans="1:31" ht="15.75" thickBot="1" x14ac:dyDescent="0.3">
      <c r="A209" s="15" t="s">
        <v>117</v>
      </c>
      <c r="B209" s="16">
        <v>65.5</v>
      </c>
      <c r="C209" s="16">
        <v>2075.8000000000002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348.1</v>
      </c>
      <c r="L209" s="16">
        <v>0</v>
      </c>
      <c r="M209" s="16">
        <v>0</v>
      </c>
      <c r="N209" s="16">
        <v>0</v>
      </c>
      <c r="O209" s="16">
        <v>8210.5</v>
      </c>
      <c r="P209" s="16">
        <v>5325.4</v>
      </c>
      <c r="Q209" s="16">
        <v>0</v>
      </c>
      <c r="R209" s="16">
        <v>0</v>
      </c>
      <c r="S209" s="16">
        <v>495431.5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500567.9</v>
      </c>
      <c r="Z209" s="16">
        <v>0</v>
      </c>
      <c r="AA209" s="16">
        <v>4642.2</v>
      </c>
      <c r="AB209" s="16">
        <v>1016667</v>
      </c>
      <c r="AC209" s="16">
        <v>1024491</v>
      </c>
      <c r="AD209" s="16">
        <v>7824</v>
      </c>
      <c r="AE209" s="16">
        <v>0.76</v>
      </c>
    </row>
    <row r="210" spans="1:31" ht="15.75" thickBot="1" x14ac:dyDescent="0.3">
      <c r="A210" s="15" t="s">
        <v>118</v>
      </c>
      <c r="B210" s="16">
        <v>65.5</v>
      </c>
      <c r="C210" s="16">
        <v>2075.8000000000002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2245.3000000000002</v>
      </c>
      <c r="K210" s="16">
        <v>0</v>
      </c>
      <c r="L210" s="16">
        <v>0</v>
      </c>
      <c r="M210" s="16">
        <v>0</v>
      </c>
      <c r="N210" s="16">
        <v>0</v>
      </c>
      <c r="O210" s="16">
        <v>7493.7</v>
      </c>
      <c r="P210" s="16">
        <v>0</v>
      </c>
      <c r="Q210" s="16">
        <v>0</v>
      </c>
      <c r="R210" s="16">
        <v>0</v>
      </c>
      <c r="S210" s="16">
        <v>495431.5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500567.9</v>
      </c>
      <c r="Z210" s="16">
        <v>0</v>
      </c>
      <c r="AA210" s="16">
        <v>4626.7</v>
      </c>
      <c r="AB210" s="16">
        <v>1012506.4</v>
      </c>
      <c r="AC210" s="16">
        <v>1016173</v>
      </c>
      <c r="AD210" s="16">
        <v>3666.6</v>
      </c>
      <c r="AE210" s="16">
        <v>0.36</v>
      </c>
    </row>
    <row r="211" spans="1:31" ht="15.75" thickBot="1" x14ac:dyDescent="0.3">
      <c r="A211" s="15" t="s">
        <v>119</v>
      </c>
      <c r="B211" s="16">
        <v>65.5</v>
      </c>
      <c r="C211" s="16">
        <v>2075.8000000000002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282.60000000000002</v>
      </c>
      <c r="L211" s="16">
        <v>0</v>
      </c>
      <c r="M211" s="16">
        <v>0</v>
      </c>
      <c r="N211" s="16">
        <v>0</v>
      </c>
      <c r="O211" s="16">
        <v>7493.7</v>
      </c>
      <c r="P211" s="16">
        <v>0</v>
      </c>
      <c r="Q211" s="16">
        <v>0</v>
      </c>
      <c r="R211" s="16">
        <v>0</v>
      </c>
      <c r="S211" s="16">
        <v>495431.5</v>
      </c>
      <c r="T211" s="16">
        <v>0</v>
      </c>
      <c r="U211" s="16">
        <v>0</v>
      </c>
      <c r="V211" s="16">
        <v>0</v>
      </c>
      <c r="W211" s="16">
        <v>0</v>
      </c>
      <c r="X211" s="16">
        <v>1983.2</v>
      </c>
      <c r="Y211" s="16">
        <v>500567.9</v>
      </c>
      <c r="Z211" s="16">
        <v>0</v>
      </c>
      <c r="AA211" s="16">
        <v>4642.2</v>
      </c>
      <c r="AB211" s="16">
        <v>1012542.4</v>
      </c>
      <c r="AC211" s="16">
        <v>1012295</v>
      </c>
      <c r="AD211" s="16">
        <v>-247.4</v>
      </c>
      <c r="AE211" s="16">
        <v>-0.02</v>
      </c>
    </row>
    <row r="212" spans="1:31" ht="15.75" thickBot="1" x14ac:dyDescent="0.3">
      <c r="A212" s="15" t="s">
        <v>120</v>
      </c>
      <c r="B212" s="16">
        <v>65.5</v>
      </c>
      <c r="C212" s="16">
        <v>2075.8000000000002</v>
      </c>
      <c r="D212" s="16">
        <v>500.7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2245.3000000000002</v>
      </c>
      <c r="K212" s="16">
        <v>348.1</v>
      </c>
      <c r="L212" s="16">
        <v>0</v>
      </c>
      <c r="M212" s="16">
        <v>0</v>
      </c>
      <c r="N212" s="16">
        <v>0</v>
      </c>
      <c r="O212" s="16">
        <v>8210.5</v>
      </c>
      <c r="P212" s="16">
        <v>5325.4</v>
      </c>
      <c r="Q212" s="16">
        <v>0</v>
      </c>
      <c r="R212" s="16">
        <v>0</v>
      </c>
      <c r="S212" s="16">
        <v>495431.5</v>
      </c>
      <c r="T212" s="16">
        <v>0</v>
      </c>
      <c r="U212" s="16">
        <v>0</v>
      </c>
      <c r="V212" s="16">
        <v>0</v>
      </c>
      <c r="W212" s="16">
        <v>0</v>
      </c>
      <c r="X212" s="16">
        <v>1983.2</v>
      </c>
      <c r="Y212" s="16">
        <v>500567.9</v>
      </c>
      <c r="Z212" s="16">
        <v>0</v>
      </c>
      <c r="AA212" s="16">
        <v>4642.2</v>
      </c>
      <c r="AB212" s="16">
        <v>1021396.2</v>
      </c>
      <c r="AC212" s="16">
        <v>1012147</v>
      </c>
      <c r="AD212" s="16">
        <v>-9249.2000000000007</v>
      </c>
      <c r="AE212" s="16">
        <v>-0.91</v>
      </c>
    </row>
    <row r="213" spans="1:31" ht="15.75" thickBot="1" x14ac:dyDescent="0.3">
      <c r="A213" s="15" t="s">
        <v>121</v>
      </c>
      <c r="B213" s="16">
        <v>65.5</v>
      </c>
      <c r="C213" s="16">
        <v>2075.8000000000002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8210.5</v>
      </c>
      <c r="P213" s="16">
        <v>0</v>
      </c>
      <c r="Q213" s="16">
        <v>0</v>
      </c>
      <c r="R213" s="16">
        <v>505997.9</v>
      </c>
      <c r="S213" s="16">
        <v>495431.5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4642.2</v>
      </c>
      <c r="AB213" s="16">
        <v>1016423.4</v>
      </c>
      <c r="AC213" s="16">
        <v>1016054</v>
      </c>
      <c r="AD213" s="16">
        <v>-369.4</v>
      </c>
      <c r="AE213" s="16">
        <v>-0.04</v>
      </c>
    </row>
    <row r="214" spans="1:31" ht="15.75" thickBot="1" x14ac:dyDescent="0.3">
      <c r="A214" s="15" t="s">
        <v>122</v>
      </c>
      <c r="B214" s="16">
        <v>65.5</v>
      </c>
      <c r="C214" s="16">
        <v>0</v>
      </c>
      <c r="D214" s="16">
        <v>500.7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282.60000000000002</v>
      </c>
      <c r="L214" s="16">
        <v>0</v>
      </c>
      <c r="M214" s="16">
        <v>0</v>
      </c>
      <c r="N214" s="16">
        <v>0</v>
      </c>
      <c r="O214" s="16">
        <v>8210.5</v>
      </c>
      <c r="P214" s="16">
        <v>0</v>
      </c>
      <c r="Q214" s="16">
        <v>0</v>
      </c>
      <c r="R214" s="16">
        <v>951.8</v>
      </c>
      <c r="S214" s="16">
        <v>495431.5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500567.9</v>
      </c>
      <c r="Z214" s="16">
        <v>0</v>
      </c>
      <c r="AA214" s="16">
        <v>4642.2</v>
      </c>
      <c r="AB214" s="16">
        <v>1010652.8</v>
      </c>
      <c r="AC214" s="16">
        <v>1011585</v>
      </c>
      <c r="AD214" s="16">
        <v>932.2</v>
      </c>
      <c r="AE214" s="16">
        <v>0.09</v>
      </c>
    </row>
    <row r="215" spans="1:31" ht="15.75" thickBot="1" x14ac:dyDescent="0.3">
      <c r="A215" s="15" t="s">
        <v>123</v>
      </c>
      <c r="B215" s="16">
        <v>65.5</v>
      </c>
      <c r="C215" s="16">
        <v>2075.8000000000002</v>
      </c>
      <c r="D215" s="16">
        <v>49.5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348.1</v>
      </c>
      <c r="L215" s="16">
        <v>0</v>
      </c>
      <c r="M215" s="16">
        <v>0</v>
      </c>
      <c r="N215" s="16">
        <v>0</v>
      </c>
      <c r="O215" s="16">
        <v>8210.5</v>
      </c>
      <c r="P215" s="16">
        <v>0</v>
      </c>
      <c r="Q215" s="16">
        <v>0</v>
      </c>
      <c r="R215" s="16">
        <v>391.6</v>
      </c>
      <c r="S215" s="16">
        <v>495431.5</v>
      </c>
      <c r="T215" s="16">
        <v>0</v>
      </c>
      <c r="U215" s="16">
        <v>0</v>
      </c>
      <c r="V215" s="16">
        <v>0</v>
      </c>
      <c r="W215" s="16">
        <v>0</v>
      </c>
      <c r="X215" s="16">
        <v>1983.2</v>
      </c>
      <c r="Y215" s="16">
        <v>500567.9</v>
      </c>
      <c r="Z215" s="16">
        <v>0</v>
      </c>
      <c r="AA215" s="16">
        <v>4642.2</v>
      </c>
      <c r="AB215" s="16">
        <v>1013765.9</v>
      </c>
      <c r="AC215" s="16">
        <v>1012930</v>
      </c>
      <c r="AD215" s="16">
        <v>-835.9</v>
      </c>
      <c r="AE215" s="16">
        <v>-0.08</v>
      </c>
    </row>
    <row r="216" spans="1:31" ht="15.75" thickBot="1" x14ac:dyDescent="0.3">
      <c r="A216" s="15" t="s">
        <v>124</v>
      </c>
      <c r="B216" s="16">
        <v>65.5</v>
      </c>
      <c r="C216" s="16">
        <v>0</v>
      </c>
      <c r="D216" s="16">
        <v>500.7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510166.4</v>
      </c>
      <c r="V216" s="16">
        <v>0</v>
      </c>
      <c r="W216" s="16">
        <v>0</v>
      </c>
      <c r="X216" s="16">
        <v>0</v>
      </c>
      <c r="Y216" s="16">
        <v>500567.9</v>
      </c>
      <c r="Z216" s="16">
        <v>0</v>
      </c>
      <c r="AA216" s="16">
        <v>4642.2</v>
      </c>
      <c r="AB216" s="16">
        <v>1015942.7</v>
      </c>
      <c r="AC216" s="16">
        <v>1015568</v>
      </c>
      <c r="AD216" s="16">
        <v>-374.7</v>
      </c>
      <c r="AE216" s="16">
        <v>-0.04</v>
      </c>
    </row>
    <row r="217" spans="1:31" ht="15.75" thickBot="1" x14ac:dyDescent="0.3">
      <c r="A217" s="15" t="s">
        <v>125</v>
      </c>
      <c r="B217" s="16">
        <v>65.5</v>
      </c>
      <c r="C217" s="16">
        <v>2075.8000000000002</v>
      </c>
      <c r="D217" s="16">
        <v>0</v>
      </c>
      <c r="E217" s="16">
        <v>0</v>
      </c>
      <c r="F217" s="16">
        <v>0</v>
      </c>
      <c r="G217" s="16">
        <v>1290</v>
      </c>
      <c r="H217" s="16">
        <v>0</v>
      </c>
      <c r="I217" s="16">
        <v>0</v>
      </c>
      <c r="J217" s="16">
        <v>0</v>
      </c>
      <c r="K217" s="16">
        <v>348.1</v>
      </c>
      <c r="L217" s="16">
        <v>0</v>
      </c>
      <c r="M217" s="16">
        <v>0</v>
      </c>
      <c r="N217" s="16">
        <v>0</v>
      </c>
      <c r="O217" s="16">
        <v>8210.5</v>
      </c>
      <c r="P217" s="16">
        <v>0</v>
      </c>
      <c r="Q217" s="16">
        <v>0</v>
      </c>
      <c r="R217" s="16">
        <v>0</v>
      </c>
      <c r="S217" s="16">
        <v>495431.5</v>
      </c>
      <c r="T217" s="16">
        <v>0</v>
      </c>
      <c r="U217" s="16">
        <v>0</v>
      </c>
      <c r="V217" s="16">
        <v>0</v>
      </c>
      <c r="W217" s="16">
        <v>0</v>
      </c>
      <c r="X217" s="16">
        <v>1983.2</v>
      </c>
      <c r="Y217" s="16">
        <v>500567.9</v>
      </c>
      <c r="Z217" s="16">
        <v>0</v>
      </c>
      <c r="AA217" s="16">
        <v>4642.2</v>
      </c>
      <c r="AB217" s="16">
        <v>1014614.7</v>
      </c>
      <c r="AC217" s="16">
        <v>1016438</v>
      </c>
      <c r="AD217" s="16">
        <v>1823.3</v>
      </c>
      <c r="AE217" s="16">
        <v>0.18</v>
      </c>
    </row>
    <row r="218" spans="1:31" ht="15.75" thickBot="1" x14ac:dyDescent="0.3">
      <c r="A218" s="15" t="s">
        <v>126</v>
      </c>
      <c r="B218" s="16">
        <v>65.5</v>
      </c>
      <c r="C218" s="16">
        <v>2075.8000000000002</v>
      </c>
      <c r="D218" s="16">
        <v>0</v>
      </c>
      <c r="E218" s="16">
        <v>4109.5</v>
      </c>
      <c r="F218" s="16">
        <v>3473.8</v>
      </c>
      <c r="G218" s="16">
        <v>0</v>
      </c>
      <c r="H218" s="16">
        <v>0</v>
      </c>
      <c r="I218" s="16">
        <v>0</v>
      </c>
      <c r="J218" s="16">
        <v>2245.3000000000002</v>
      </c>
      <c r="K218" s="16">
        <v>348.1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495431.5</v>
      </c>
      <c r="T218" s="16">
        <v>0</v>
      </c>
      <c r="U218" s="16">
        <v>840.3</v>
      </c>
      <c r="V218" s="16">
        <v>0</v>
      </c>
      <c r="W218" s="16">
        <v>666.2</v>
      </c>
      <c r="X218" s="16">
        <v>1983.2</v>
      </c>
      <c r="Y218" s="16">
        <v>500567.9</v>
      </c>
      <c r="Z218" s="16">
        <v>0</v>
      </c>
      <c r="AA218" s="16">
        <v>4642.2</v>
      </c>
      <c r="AB218" s="16">
        <v>1016449.4</v>
      </c>
      <c r="AC218" s="16">
        <v>1016077</v>
      </c>
      <c r="AD218" s="16">
        <v>-372.4</v>
      </c>
      <c r="AE218" s="16">
        <v>-0.04</v>
      </c>
    </row>
    <row r="219" spans="1:31" ht="15.75" thickBot="1" x14ac:dyDescent="0.3">
      <c r="A219" s="15" t="s">
        <v>127</v>
      </c>
      <c r="B219" s="16">
        <v>65.5</v>
      </c>
      <c r="C219" s="16">
        <v>2075.8000000000002</v>
      </c>
      <c r="D219" s="16">
        <v>49.5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282.60000000000002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495431.5</v>
      </c>
      <c r="T219" s="16">
        <v>0</v>
      </c>
      <c r="U219" s="16">
        <v>11251.6</v>
      </c>
      <c r="V219" s="16">
        <v>0</v>
      </c>
      <c r="W219" s="16">
        <v>0</v>
      </c>
      <c r="X219" s="16">
        <v>1975.7</v>
      </c>
      <c r="Y219" s="16">
        <v>500567.9</v>
      </c>
      <c r="Z219" s="16">
        <v>0</v>
      </c>
      <c r="AA219" s="16">
        <v>4642.2</v>
      </c>
      <c r="AB219" s="16">
        <v>1016342.3</v>
      </c>
      <c r="AC219" s="16">
        <v>1015970</v>
      </c>
      <c r="AD219" s="16">
        <v>-372.3</v>
      </c>
      <c r="AE219" s="16">
        <v>-0.04</v>
      </c>
    </row>
    <row r="220" spans="1:31" ht="15.75" thickBot="1" x14ac:dyDescent="0.3">
      <c r="A220" s="15" t="s">
        <v>128</v>
      </c>
      <c r="B220" s="16">
        <v>65.5</v>
      </c>
      <c r="C220" s="16">
        <v>2075.8000000000002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282.60000000000002</v>
      </c>
      <c r="L220" s="16">
        <v>0</v>
      </c>
      <c r="M220" s="16">
        <v>0</v>
      </c>
      <c r="N220" s="16">
        <v>0</v>
      </c>
      <c r="O220" s="16">
        <v>8210.5</v>
      </c>
      <c r="P220" s="16">
        <v>0</v>
      </c>
      <c r="Q220" s="16">
        <v>0</v>
      </c>
      <c r="R220" s="16">
        <v>0</v>
      </c>
      <c r="S220" s="16">
        <v>495431.5</v>
      </c>
      <c r="T220" s="16">
        <v>0</v>
      </c>
      <c r="U220" s="16">
        <v>840.3</v>
      </c>
      <c r="V220" s="16">
        <v>0</v>
      </c>
      <c r="W220" s="16">
        <v>0</v>
      </c>
      <c r="X220" s="16">
        <v>1983.2</v>
      </c>
      <c r="Y220" s="16">
        <v>500567.9</v>
      </c>
      <c r="Z220" s="16">
        <v>0</v>
      </c>
      <c r="AA220" s="16">
        <v>4642.2</v>
      </c>
      <c r="AB220" s="16">
        <v>1014099.5</v>
      </c>
      <c r="AC220" s="16">
        <v>1013728</v>
      </c>
      <c r="AD220" s="16">
        <v>-371.5</v>
      </c>
      <c r="AE220" s="16">
        <v>-0.04</v>
      </c>
    </row>
    <row r="221" spans="1:31" ht="15.75" thickBot="1" x14ac:dyDescent="0.3">
      <c r="A221" s="15" t="s">
        <v>129</v>
      </c>
      <c r="B221" s="16">
        <v>65.5</v>
      </c>
      <c r="C221" s="16">
        <v>2075.8000000000002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348.1</v>
      </c>
      <c r="L221" s="16">
        <v>0</v>
      </c>
      <c r="M221" s="16">
        <v>0</v>
      </c>
      <c r="N221" s="16">
        <v>0</v>
      </c>
      <c r="O221" s="16">
        <v>8210.5</v>
      </c>
      <c r="P221" s="16">
        <v>0</v>
      </c>
      <c r="Q221" s="16">
        <v>0</v>
      </c>
      <c r="R221" s="16">
        <v>0</v>
      </c>
      <c r="S221" s="16">
        <v>495431.5</v>
      </c>
      <c r="T221" s="16">
        <v>0</v>
      </c>
      <c r="U221" s="16">
        <v>0</v>
      </c>
      <c r="V221" s="16">
        <v>0</v>
      </c>
      <c r="W221" s="16">
        <v>0</v>
      </c>
      <c r="X221" s="16">
        <v>1975.7</v>
      </c>
      <c r="Y221" s="16">
        <v>500567.9</v>
      </c>
      <c r="Z221" s="16">
        <v>0</v>
      </c>
      <c r="AA221" s="16">
        <v>4642.2</v>
      </c>
      <c r="AB221" s="16">
        <v>1013317.2</v>
      </c>
      <c r="AC221" s="16">
        <v>1012048</v>
      </c>
      <c r="AD221" s="16">
        <v>-1269.2</v>
      </c>
      <c r="AE221" s="16">
        <v>-0.13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3071996.9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29392489</v>
      </c>
    </row>
    <row r="226" spans="1:29" ht="21.75" thickBot="1" x14ac:dyDescent="0.3">
      <c r="A226" s="17" t="s">
        <v>170</v>
      </c>
      <c r="B226" s="18">
        <v>29392489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258</v>
      </c>
    </row>
    <row r="236" spans="1:29" x14ac:dyDescent="0.25">
      <c r="AB236" s="21" t="s">
        <v>177</v>
      </c>
      <c r="AC236" s="21">
        <f>CORREL(AC193:AC221,AB193:AB221)</f>
        <v>0.60556736520362686</v>
      </c>
    </row>
  </sheetData>
  <hyperlinks>
    <hyperlink ref="A232" r:id="rId1" display="https://miau.my-x.hu/myx-free/coco/test/523169420220213222629.html" xr:uid="{76033EC0-380F-46E3-B07D-4CF5C831648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D15" sqref="D15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Nukleáris medicina (izotóp-diagnosztika és 
-terápia)</v>
      </c>
      <c r="Y1" t="str">
        <f>'2015'!Y1</f>
        <v>Fizioterápia</v>
      </c>
      <c r="Z1" t="str">
        <f>'2015'!Z1</f>
        <v>Patológia és kórszövettan</v>
      </c>
      <c r="AA1" t="str">
        <f>'2015'!AA1</f>
        <v>Ultrahang-diagnosztika és -terápia</v>
      </c>
      <c r="AB1" t="str">
        <f>'2015'!AB1</f>
        <v>Tomográfia</v>
      </c>
      <c r="AC1" t="str">
        <f>'2015'!AC1</f>
        <v>Röntgen-diagnosztika és -terápia</v>
      </c>
      <c r="AD1" t="str">
        <f>'2015'!AD1</f>
        <v>Laboratóriumi diagnosztika</v>
      </c>
      <c r="AE1" t="str">
        <f>'2015'!AE1</f>
        <v>Sürgősségi betegellátás, oxyológia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60389</v>
      </c>
      <c r="Y2">
        <f>nyers_adat!Y60</f>
        <v>2326016</v>
      </c>
      <c r="Z2">
        <f>nyers_adat!Z60</f>
        <v>329288</v>
      </c>
      <c r="AA2">
        <f>nyers_adat!AA60</f>
        <v>605056</v>
      </c>
      <c r="AB2">
        <f>nyers_adat!AB60</f>
        <v>328828</v>
      </c>
      <c r="AC2">
        <f>nyers_adat!AC60</f>
        <v>1272672</v>
      </c>
      <c r="AD2">
        <f>nyers_adat!AD60</f>
        <v>5648495</v>
      </c>
      <c r="AE2">
        <f>nyers_adat!AE60</f>
        <v>247626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60389</v>
      </c>
      <c r="Y3">
        <f>nyers_adat!Y61</f>
        <v>2326016</v>
      </c>
      <c r="Z3">
        <f>nyers_adat!Z61</f>
        <v>329288</v>
      </c>
      <c r="AA3">
        <f>nyers_adat!AA61</f>
        <v>605056</v>
      </c>
      <c r="AB3">
        <f>nyers_adat!AB61</f>
        <v>328828</v>
      </c>
      <c r="AC3">
        <f>nyers_adat!AC61</f>
        <v>1272672</v>
      </c>
      <c r="AD3">
        <f>nyers_adat!AD61</f>
        <v>5648495</v>
      </c>
      <c r="AE3">
        <f>nyers_adat!AE61</f>
        <v>247626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2739</v>
      </c>
      <c r="Y4">
        <f>nyers_adat!Y62</f>
        <v>296533</v>
      </c>
      <c r="Z4">
        <f>nyers_adat!Z62</f>
        <v>36440</v>
      </c>
      <c r="AA4">
        <f>nyers_adat!AA62</f>
        <v>96407</v>
      </c>
      <c r="AB4">
        <f>nyers_adat!AB62</f>
        <v>28766</v>
      </c>
      <c r="AC4">
        <f>nyers_adat!AC62</f>
        <v>173664</v>
      </c>
      <c r="AD4">
        <f>nyers_adat!AD62</f>
        <v>494353</v>
      </c>
      <c r="AE4">
        <f>nyers_adat!AE62</f>
        <v>80455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7382</v>
      </c>
      <c r="Y5">
        <f>nyers_adat!Y63</f>
        <v>288482</v>
      </c>
      <c r="Z5">
        <f>nyers_adat!Z63</f>
        <v>23269</v>
      </c>
      <c r="AA5">
        <f>nyers_adat!AA63</f>
        <v>52369</v>
      </c>
      <c r="AB5">
        <f>nyers_adat!AB63</f>
        <v>18784</v>
      </c>
      <c r="AC5">
        <f>nyers_adat!AC63</f>
        <v>114779</v>
      </c>
      <c r="AD5">
        <f>nyers_adat!AD63</f>
        <v>305852</v>
      </c>
      <c r="AE5">
        <f>nyers_adat!AE63</f>
        <v>31279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3751</v>
      </c>
      <c r="Y6">
        <f>nyers_adat!Y64</f>
        <v>250468</v>
      </c>
      <c r="Z6">
        <f>nyers_adat!Z64</f>
        <v>27166</v>
      </c>
      <c r="AA6">
        <f>nyers_adat!AA64</f>
        <v>61366</v>
      </c>
      <c r="AB6">
        <f>nyers_adat!AB64</f>
        <v>31123</v>
      </c>
      <c r="AC6">
        <f>nyers_adat!AC64</f>
        <v>118707</v>
      </c>
      <c r="AD6">
        <f>nyers_adat!AD64</f>
        <v>250664</v>
      </c>
      <c r="AE6">
        <f>nyers_adat!AE64</f>
        <v>28667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13872</v>
      </c>
      <c r="Y7">
        <f>nyers_adat!Y65</f>
        <v>835483</v>
      </c>
      <c r="Z7">
        <f>nyers_adat!Z65</f>
        <v>86875</v>
      </c>
      <c r="AA7">
        <f>nyers_adat!AA65</f>
        <v>210142</v>
      </c>
      <c r="AB7">
        <f>nyers_adat!AB65</f>
        <v>78673</v>
      </c>
      <c r="AC7">
        <f>nyers_adat!AC65</f>
        <v>407150</v>
      </c>
      <c r="AD7">
        <f>nyers_adat!AD65</f>
        <v>1050869</v>
      </c>
      <c r="AE7">
        <f>nyers_adat!AE65</f>
        <v>140401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3047</v>
      </c>
      <c r="Y8">
        <f>nyers_adat!Y66</f>
        <v>281797</v>
      </c>
      <c r="Z8">
        <f>nyers_adat!Z66</f>
        <v>66801</v>
      </c>
      <c r="AA8">
        <f>nyers_adat!AA66</f>
        <v>78980</v>
      </c>
      <c r="AB8">
        <f>nyers_adat!AB66</f>
        <v>23887</v>
      </c>
      <c r="AC8">
        <f>nyers_adat!AC66</f>
        <v>165509</v>
      </c>
      <c r="AD8">
        <f>nyers_adat!AD66</f>
        <v>438994</v>
      </c>
      <c r="AE8">
        <f>nyers_adat!AE66</f>
        <v>82951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1089</v>
      </c>
      <c r="Y9">
        <f>nyers_adat!Y67</f>
        <v>138635</v>
      </c>
      <c r="Z9">
        <f>nyers_adat!Z67</f>
        <v>23769</v>
      </c>
      <c r="AA9">
        <f>nyers_adat!AA67</f>
        <v>23005</v>
      </c>
      <c r="AB9">
        <f>nyers_adat!AB67</f>
        <v>20856</v>
      </c>
      <c r="AC9">
        <f>nyers_adat!AC67</f>
        <v>77714</v>
      </c>
      <c r="AD9">
        <f>nyers_adat!AD67</f>
        <v>313013</v>
      </c>
      <c r="AE9">
        <f>nyers_adat!AE67</f>
        <v>33490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2192</v>
      </c>
      <c r="Y10">
        <f>nyers_adat!Y68</f>
        <v>323992</v>
      </c>
      <c r="Z10">
        <f>nyers_adat!Z68</f>
        <v>25237</v>
      </c>
      <c r="AA10">
        <f>nyers_adat!AA68</f>
        <v>48992</v>
      </c>
      <c r="AB10">
        <f>nyers_adat!AB68</f>
        <v>26012</v>
      </c>
      <c r="AC10">
        <f>nyers_adat!AC68</f>
        <v>90770</v>
      </c>
      <c r="AD10">
        <f>nyers_adat!AD68</f>
        <v>355299</v>
      </c>
      <c r="AE10">
        <f>nyers_adat!AE68</f>
        <v>30103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6328</v>
      </c>
      <c r="Y11">
        <f>nyers_adat!Y69</f>
        <v>744424</v>
      </c>
      <c r="Z11">
        <f>nyers_adat!Z69</f>
        <v>115807</v>
      </c>
      <c r="AA11">
        <f>nyers_adat!AA69</f>
        <v>150977</v>
      </c>
      <c r="AB11">
        <f>nyers_adat!AB69</f>
        <v>70755</v>
      </c>
      <c r="AC11">
        <f>nyers_adat!AC69</f>
        <v>333993</v>
      </c>
      <c r="AD11">
        <f>nyers_adat!AD69</f>
        <v>1107306</v>
      </c>
      <c r="AE11">
        <f>nyers_adat!AE69</f>
        <v>146544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3495</v>
      </c>
      <c r="Y12">
        <f>nyers_adat!Y70</f>
        <v>220819</v>
      </c>
      <c r="Z12">
        <f>nyers_adat!Z70</f>
        <v>49186</v>
      </c>
      <c r="AA12">
        <f>nyers_adat!AA70</f>
        <v>107374</v>
      </c>
      <c r="AB12">
        <f>nyers_adat!AB70</f>
        <v>40039</v>
      </c>
      <c r="AC12">
        <f>nyers_adat!AC70</f>
        <v>140929</v>
      </c>
      <c r="AD12">
        <f>nyers_adat!AD70</f>
        <v>696049</v>
      </c>
      <c r="AE12">
        <f>nyers_adat!AE70</f>
        <v>52563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1688</v>
      </c>
      <c r="Y13">
        <f>nyers_adat!Y71</f>
        <v>177496</v>
      </c>
      <c r="Z13">
        <f>nyers_adat!Z71</f>
        <v>25542</v>
      </c>
      <c r="AA13">
        <f>nyers_adat!AA71</f>
        <v>61616</v>
      </c>
      <c r="AB13">
        <f>nyers_adat!AB71</f>
        <v>37492</v>
      </c>
      <c r="AC13">
        <f>nyers_adat!AC71</f>
        <v>112477</v>
      </c>
      <c r="AD13">
        <f>nyers_adat!AD71</f>
        <v>422431</v>
      </c>
      <c r="AE13">
        <f>nyers_adat!AE71</f>
        <v>55631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3463</v>
      </c>
      <c r="Y14">
        <f>nyers_adat!Y72</f>
        <v>94600</v>
      </c>
      <c r="Z14">
        <f>nyers_adat!Z72</f>
        <v>20144</v>
      </c>
      <c r="AA14">
        <f>nyers_adat!AA72</f>
        <v>34502</v>
      </c>
      <c r="AB14">
        <f>nyers_adat!AB72</f>
        <v>12701</v>
      </c>
      <c r="AC14">
        <f>nyers_adat!AC72</f>
        <v>70160</v>
      </c>
      <c r="AD14">
        <f>nyers_adat!AD72</f>
        <v>259642</v>
      </c>
      <c r="AE14">
        <f>nyers_adat!AE72</f>
        <v>20566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8646</v>
      </c>
      <c r="Y15">
        <f>nyers_adat!Y73</f>
        <v>492915</v>
      </c>
      <c r="Z15">
        <f>nyers_adat!Z73</f>
        <v>94872</v>
      </c>
      <c r="AA15">
        <f>nyers_adat!AA73</f>
        <v>203492</v>
      </c>
      <c r="AB15">
        <f>nyers_adat!AB73</f>
        <v>90232</v>
      </c>
      <c r="AC15">
        <f>nyers_adat!AC73</f>
        <v>323566</v>
      </c>
      <c r="AD15">
        <f>nyers_adat!AD73</f>
        <v>1378122</v>
      </c>
      <c r="AE15">
        <f>nyers_adat!AE73</f>
        <v>128760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28846</v>
      </c>
      <c r="Y16">
        <f>nyers_adat!Y74</f>
        <v>2072822</v>
      </c>
      <c r="Z16">
        <f>nyers_adat!Z74</f>
        <v>297554</v>
      </c>
      <c r="AA16">
        <f>nyers_adat!AA74</f>
        <v>564611</v>
      </c>
      <c r="AB16">
        <f>nyers_adat!AB74</f>
        <v>239660</v>
      </c>
      <c r="AC16">
        <f>nyers_adat!AC74</f>
        <v>1064709</v>
      </c>
      <c r="AD16">
        <f>nyers_adat!AD74</f>
        <v>3536297</v>
      </c>
      <c r="AE16">
        <f>nyers_adat!AE74</f>
        <v>415705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4626</v>
      </c>
      <c r="Y17">
        <f>nyers_adat!Y75</f>
        <v>608340</v>
      </c>
      <c r="Z17">
        <f>nyers_adat!Z75</f>
        <v>58395</v>
      </c>
      <c r="AA17">
        <f>nyers_adat!AA75</f>
        <v>188552</v>
      </c>
      <c r="AB17">
        <f>nyers_adat!AB75</f>
        <v>70794</v>
      </c>
      <c r="AC17">
        <f>nyers_adat!AC75</f>
        <v>249039</v>
      </c>
      <c r="AD17">
        <f>nyers_adat!AD75</f>
        <v>720113</v>
      </c>
      <c r="AE17">
        <f>nyers_adat!AE75</f>
        <v>36575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2383</v>
      </c>
      <c r="Y18">
        <f>nyers_adat!Y76</f>
        <v>129393</v>
      </c>
      <c r="Z18">
        <f>nyers_adat!Z76</f>
        <v>27159</v>
      </c>
      <c r="AA18">
        <f>nyers_adat!AA76</f>
        <v>51963</v>
      </c>
      <c r="AB18">
        <f>nyers_adat!AB76</f>
        <v>27826</v>
      </c>
      <c r="AC18">
        <f>nyers_adat!AC76</f>
        <v>118896</v>
      </c>
      <c r="AD18">
        <f>nyers_adat!AD76</f>
        <v>382168</v>
      </c>
      <c r="AE18">
        <f>nyers_adat!AE76</f>
        <v>80977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1609</v>
      </c>
      <c r="Y19">
        <f>nyers_adat!Y77</f>
        <v>105781</v>
      </c>
      <c r="Z19">
        <f>nyers_adat!Z77</f>
        <v>14214</v>
      </c>
      <c r="AA19">
        <f>nyers_adat!AA77</f>
        <v>39486</v>
      </c>
      <c r="AB19">
        <f>nyers_adat!AB77</f>
        <v>15106</v>
      </c>
      <c r="AC19">
        <f>nyers_adat!AC77</f>
        <v>61264</v>
      </c>
      <c r="AD19">
        <f>nyers_adat!AD77</f>
        <v>175342</v>
      </c>
      <c r="AE19">
        <f>nyers_adat!AE77</f>
        <v>30518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8618</v>
      </c>
      <c r="Y20">
        <f>nyers_adat!Y78</f>
        <v>843514</v>
      </c>
      <c r="Z20">
        <f>nyers_adat!Z78</f>
        <v>99768</v>
      </c>
      <c r="AA20">
        <f>nyers_adat!AA78</f>
        <v>280001</v>
      </c>
      <c r="AB20">
        <f>nyers_adat!AB78</f>
        <v>113726</v>
      </c>
      <c r="AC20">
        <f>nyers_adat!AC78</f>
        <v>429199</v>
      </c>
      <c r="AD20">
        <f>nyers_adat!AD78</f>
        <v>1277623</v>
      </c>
      <c r="AE20">
        <f>nyers_adat!AE78</f>
        <v>148070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6935</v>
      </c>
      <c r="Y21">
        <f>nyers_adat!Y79</f>
        <v>383131</v>
      </c>
      <c r="Z21">
        <f>nyers_adat!Z79</f>
        <v>53254</v>
      </c>
      <c r="AA21">
        <f>nyers_adat!AA79</f>
        <v>175256</v>
      </c>
      <c r="AB21">
        <f>nyers_adat!AB79</f>
        <v>50268</v>
      </c>
      <c r="AC21">
        <f>nyers_adat!AC79</f>
        <v>263804</v>
      </c>
      <c r="AD21">
        <f>nyers_adat!AD79</f>
        <v>995951</v>
      </c>
      <c r="AE21">
        <f>nyers_adat!AE79</f>
        <v>66770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2151</v>
      </c>
      <c r="Y22">
        <f>nyers_adat!Y80</f>
        <v>243812</v>
      </c>
      <c r="Z22">
        <f>nyers_adat!Z80</f>
        <v>23524</v>
      </c>
      <c r="AA22">
        <f>nyers_adat!AA80</f>
        <v>67167</v>
      </c>
      <c r="AB22">
        <f>nyers_adat!AB80</f>
        <v>6934</v>
      </c>
      <c r="AC22">
        <f>nyers_adat!AC80</f>
        <v>150551</v>
      </c>
      <c r="AD22">
        <f>nyers_adat!AD80</f>
        <v>508403</v>
      </c>
      <c r="AE22">
        <f>nyers_adat!AE80</f>
        <v>61179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7186</v>
      </c>
      <c r="Y23">
        <f>nyers_adat!Y81</f>
        <v>214471</v>
      </c>
      <c r="Z23">
        <f>nyers_adat!Z81</f>
        <v>51386</v>
      </c>
      <c r="AA23">
        <f>nyers_adat!AA81</f>
        <v>112663</v>
      </c>
      <c r="AB23">
        <f>nyers_adat!AB81</f>
        <v>44499</v>
      </c>
      <c r="AC23">
        <f>nyers_adat!AC81</f>
        <v>206027</v>
      </c>
      <c r="AD23">
        <f>nyers_adat!AD81</f>
        <v>777557</v>
      </c>
      <c r="AE23">
        <f>nyers_adat!AE81</f>
        <v>62516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16272</v>
      </c>
      <c r="Y24">
        <f>nyers_adat!Y82</f>
        <v>841414</v>
      </c>
      <c r="Z24">
        <f>nyers_adat!Z82</f>
        <v>128164</v>
      </c>
      <c r="AA24">
        <f>nyers_adat!AA82</f>
        <v>355086</v>
      </c>
      <c r="AB24">
        <f>nyers_adat!AB82</f>
        <v>101701</v>
      </c>
      <c r="AC24">
        <f>nyers_adat!AC82</f>
        <v>620382</v>
      </c>
      <c r="AD24">
        <f>nyers_adat!AD82</f>
        <v>2281911</v>
      </c>
      <c r="AE24">
        <f>nyers_adat!AE82</f>
        <v>190465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43478</v>
      </c>
      <c r="Y25">
        <f>nyers_adat!Y83</f>
        <v>332604</v>
      </c>
      <c r="Z25">
        <f>nyers_adat!Z83</f>
        <v>43356</v>
      </c>
      <c r="AA25">
        <f>nyers_adat!AA83</f>
        <v>90910</v>
      </c>
      <c r="AB25">
        <f>nyers_adat!AB83</f>
        <v>27374</v>
      </c>
      <c r="AC25">
        <f>nyers_adat!AC83</f>
        <v>201911</v>
      </c>
      <c r="AD25">
        <f>nyers_adat!AD83</f>
        <v>675181</v>
      </c>
      <c r="AE25">
        <f>nyers_adat!AE83</f>
        <v>77047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4996</v>
      </c>
      <c r="Y26">
        <f>nyers_adat!Y84</f>
        <v>202176</v>
      </c>
      <c r="Z26">
        <f>nyers_adat!Z84</f>
        <v>31920</v>
      </c>
      <c r="AA26">
        <f>nyers_adat!AA84</f>
        <v>83825</v>
      </c>
      <c r="AB26">
        <f>nyers_adat!AB84</f>
        <v>30253</v>
      </c>
      <c r="AC26">
        <f>nyers_adat!AC84</f>
        <v>131363</v>
      </c>
      <c r="AD26">
        <f>nyers_adat!AD84</f>
        <v>448531</v>
      </c>
      <c r="AE26">
        <f>nyers_adat!AE84</f>
        <v>58127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20746</v>
      </c>
      <c r="Y27">
        <f>nyers_adat!Y85</f>
        <v>331429</v>
      </c>
      <c r="Z27">
        <f>nyers_adat!Z85</f>
        <v>56094</v>
      </c>
      <c r="AA27">
        <f>nyers_adat!AA85</f>
        <v>100526</v>
      </c>
      <c r="AB27">
        <f>nyers_adat!AB85</f>
        <v>45222</v>
      </c>
      <c r="AC27">
        <f>nyers_adat!AC85</f>
        <v>143233</v>
      </c>
      <c r="AD27">
        <f>nyers_adat!AD85</f>
        <v>845361</v>
      </c>
      <c r="AE27">
        <f>nyers_adat!AE85</f>
        <v>66170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69220</v>
      </c>
      <c r="Y28">
        <f>nyers_adat!Y86</f>
        <v>866209</v>
      </c>
      <c r="Z28">
        <f>nyers_adat!Z86</f>
        <v>131370</v>
      </c>
      <c r="AA28">
        <f>nyers_adat!AA86</f>
        <v>275261</v>
      </c>
      <c r="AB28">
        <f>nyers_adat!AB86</f>
        <v>102849</v>
      </c>
      <c r="AC28">
        <f>nyers_adat!AC86</f>
        <v>476507</v>
      </c>
      <c r="AD28">
        <f>nyers_adat!AD86</f>
        <v>1969073</v>
      </c>
      <c r="AE28">
        <f>nyers_adat!AE86</f>
        <v>201344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94110</v>
      </c>
      <c r="Y29">
        <f>nyers_adat!Y87</f>
        <v>2551137</v>
      </c>
      <c r="Z29">
        <f>nyers_adat!Z87</f>
        <v>359302</v>
      </c>
      <c r="AA29">
        <f>nyers_adat!AA87</f>
        <v>910348</v>
      </c>
      <c r="AB29">
        <f>nyers_adat!AB87</f>
        <v>318276</v>
      </c>
      <c r="AC29">
        <f>nyers_adat!AC87</f>
        <v>1526088</v>
      </c>
      <c r="AD29">
        <f>nyers_adat!AD87</f>
        <v>5528607</v>
      </c>
      <c r="AE29">
        <f>nyers_adat!AE87</f>
        <v>539879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183345</v>
      </c>
      <c r="Y30">
        <f>nyers_adat!Y88</f>
        <v>6949975</v>
      </c>
      <c r="Z30">
        <f>nyers_adat!Z88</f>
        <v>986144</v>
      </c>
      <c r="AA30">
        <f>nyers_adat!AA88</f>
        <v>2080015</v>
      </c>
      <c r="AB30">
        <f>nyers_adat!AB88</f>
        <v>886764</v>
      </c>
      <c r="AC30">
        <f>nyers_adat!AC88</f>
        <v>3863469</v>
      </c>
      <c r="AD30">
        <f>nyers_adat!AD88</f>
        <v>14713399</v>
      </c>
      <c r="AE30">
        <f>nyers_adat!AE88</f>
        <v>1203210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2.0129156728029556E-2</v>
      </c>
      <c r="Y32" s="9">
        <f t="shared" si="0"/>
        <v>0.77531902525136032</v>
      </c>
      <c r="Z32" s="9">
        <f t="shared" si="0"/>
        <v>0.10975988608288589</v>
      </c>
      <c r="AA32" s="9">
        <f t="shared" si="0"/>
        <v>0.20168022410098943</v>
      </c>
      <c r="AB32" s="9">
        <f t="shared" si="0"/>
        <v>0.10960655663389861</v>
      </c>
      <c r="AC32" s="9">
        <f t="shared" si="0"/>
        <v>0.42421325326425063</v>
      </c>
      <c r="AD32" s="9">
        <f>AD2/$D2</f>
        <v>1.8827839694727733</v>
      </c>
      <c r="AE32" s="9">
        <f>AE2/$D2</f>
        <v>8.2539908988972274E-2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2.0129156728029556E-2</v>
      </c>
      <c r="Y33" s="9">
        <f t="shared" si="1"/>
        <v>0.77531902525136032</v>
      </c>
      <c r="Z33" s="9">
        <f t="shared" si="1"/>
        <v>0.10975988608288589</v>
      </c>
      <c r="AA33" s="9">
        <f t="shared" si="1"/>
        <v>0.20168022410098943</v>
      </c>
      <c r="AB33" s="9">
        <f>AB3/$D3</f>
        <v>0.10960655663389861</v>
      </c>
      <c r="AC33" s="9">
        <f t="shared" si="1"/>
        <v>0.42421325326425063</v>
      </c>
      <c r="AD33" s="9">
        <f>AD3/$D3</f>
        <v>1.8827839694727733</v>
      </c>
      <c r="AE33" s="9">
        <f t="shared" si="1"/>
        <v>8.2539908988972274E-2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6.5807335151304011E-3</v>
      </c>
      <c r="Y34" s="9">
        <f t="shared" si="1"/>
        <v>0.71245149742320679</v>
      </c>
      <c r="Z34" s="9">
        <f t="shared" si="1"/>
        <v>8.7550905181216443E-2</v>
      </c>
      <c r="AA34" s="9">
        <f t="shared" si="1"/>
        <v>0.23162788462693559</v>
      </c>
      <c r="AB34" s="9">
        <f t="shared" si="1"/>
        <v>6.911331883761998E-2</v>
      </c>
      <c r="AC34" s="9">
        <f t="shared" si="1"/>
        <v>0.41724589454969185</v>
      </c>
      <c r="AD34" s="9">
        <f t="shared" si="1"/>
        <v>1.1877347044195907</v>
      </c>
      <c r="AE34" s="9">
        <f>AE4/$D4</f>
        <v>0.19330153886813306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2.4823374728042479E-2</v>
      </c>
      <c r="Y35" s="9">
        <f t="shared" si="1"/>
        <v>0.97007542512803435</v>
      </c>
      <c r="Z35" s="9">
        <f t="shared" si="1"/>
        <v>7.8246424620268276E-2</v>
      </c>
      <c r="AA35" s="9">
        <f t="shared" si="1"/>
        <v>0.17610069237779144</v>
      </c>
      <c r="AB35" s="9">
        <f t="shared" si="1"/>
        <v>6.3164761703000533E-2</v>
      </c>
      <c r="AC35" s="9">
        <f t="shared" si="1"/>
        <v>0.38596615116634891</v>
      </c>
      <c r="AD35" s="9">
        <f t="shared" si="1"/>
        <v>1.0284853437173189</v>
      </c>
      <c r="AE35" s="9">
        <f t="shared" si="1"/>
        <v>0.1051815684256896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1.0951792841480755E-2</v>
      </c>
      <c r="Y36" s="9">
        <f t="shared" si="1"/>
        <v>0.73129129549986716</v>
      </c>
      <c r="Z36" s="9">
        <f t="shared" si="1"/>
        <v>7.9316556739980323E-2</v>
      </c>
      <c r="AA36" s="9">
        <f t="shared" si="1"/>
        <v>0.17917027979480352</v>
      </c>
      <c r="AB36" s="9">
        <f t="shared" si="1"/>
        <v>9.0869807679393635E-2</v>
      </c>
      <c r="AC36" s="9">
        <f t="shared" si="1"/>
        <v>0.34658876908388586</v>
      </c>
      <c r="AD36" s="9">
        <f t="shared" si="1"/>
        <v>0.73186355660275448</v>
      </c>
      <c r="AE36" s="9">
        <f t="shared" si="1"/>
        <v>8.3699025696275339E-2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1.3135157092577671E-2</v>
      </c>
      <c r="Y37" s="9">
        <f t="shared" si="1"/>
        <v>0.79110441559818845</v>
      </c>
      <c r="Z37" s="9">
        <f t="shared" si="1"/>
        <v>8.2260436304619752E-2</v>
      </c>
      <c r="AA37" s="9">
        <f t="shared" si="1"/>
        <v>0.1989798285574147</v>
      </c>
      <c r="AB37" s="9">
        <f t="shared" si="1"/>
        <v>7.4494104234743591E-2</v>
      </c>
      <c r="AC37" s="9">
        <f t="shared" si="1"/>
        <v>0.38552329946965097</v>
      </c>
      <c r="AD37" s="9">
        <f t="shared" si="1"/>
        <v>0.99504969713956204</v>
      </c>
      <c r="AE37" s="9">
        <f t="shared" si="1"/>
        <v>0.1329432807781861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6.6623810523369718E-3</v>
      </c>
      <c r="Y38" s="9">
        <f t="shared" si="1"/>
        <v>0.61615982717604256</v>
      </c>
      <c r="Z38" s="9">
        <f t="shared" si="1"/>
        <v>0.14606291981528127</v>
      </c>
      <c r="AA38" s="9">
        <f t="shared" si="1"/>
        <v>0.17269276518331933</v>
      </c>
      <c r="AB38" s="9">
        <f t="shared" si="1"/>
        <v>5.2229831374195353E-2</v>
      </c>
      <c r="AC38" s="9">
        <f t="shared" si="1"/>
        <v>0.36189170514973412</v>
      </c>
      <c r="AD38" s="9">
        <f t="shared" si="1"/>
        <v>0.95987702910719286</v>
      </c>
      <c r="AE38" s="9">
        <f t="shared" si="1"/>
        <v>0.18137550727679821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4.3024941823483166E-3</v>
      </c>
      <c r="Y39" s="9">
        <f t="shared" si="1"/>
        <v>0.54772844900813489</v>
      </c>
      <c r="Z39" s="9">
        <f t="shared" si="1"/>
        <v>9.3908158145304982E-2</v>
      </c>
      <c r="AA39" s="9">
        <f t="shared" si="1"/>
        <v>9.0889695743730958E-2</v>
      </c>
      <c r="AB39" s="9">
        <f t="shared" si="1"/>
        <v>8.2399282522549577E-2</v>
      </c>
      <c r="AC39" s="9">
        <f t="shared" si="1"/>
        <v>0.30703767941874843</v>
      </c>
      <c r="AD39" s="9">
        <f t="shared" si="1"/>
        <v>1.2366727378323172</v>
      </c>
      <c r="AE39" s="9">
        <f t="shared" si="1"/>
        <v>0.13231453642501848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8.0352495252897747E-3</v>
      </c>
      <c r="Y40" s="9">
        <f t="shared" si="1"/>
        <v>1.1876626661485787</v>
      </c>
      <c r="Z40" s="9">
        <f t="shared" si="1"/>
        <v>9.251167530553743E-2</v>
      </c>
      <c r="AA40" s="9">
        <f t="shared" si="1"/>
        <v>0.17959075946304592</v>
      </c>
      <c r="AB40" s="9">
        <f t="shared" si="1"/>
        <v>9.5352605224378481E-2</v>
      </c>
      <c r="AC40" s="9">
        <f t="shared" si="1"/>
        <v>0.33273704352671207</v>
      </c>
      <c r="AD40" s="9">
        <f t="shared" si="1"/>
        <v>1.3024252377216843</v>
      </c>
      <c r="AE40" s="9">
        <f t="shared" si="1"/>
        <v>0.1103490494798349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6.4357930986085957E-3</v>
      </c>
      <c r="Y41" s="9">
        <f t="shared" si="1"/>
        <v>0.75710474741444456</v>
      </c>
      <c r="Z41" s="9">
        <f t="shared" si="1"/>
        <v>0.11777969206235234</v>
      </c>
      <c r="AA41" s="9">
        <f t="shared" si="1"/>
        <v>0.1535487886612879</v>
      </c>
      <c r="AB41" s="9">
        <f t="shared" si="1"/>
        <v>7.1960262435532732E-2</v>
      </c>
      <c r="AC41" s="9">
        <f t="shared" si="1"/>
        <v>0.3396823395043585</v>
      </c>
      <c r="AD41" s="9">
        <f t="shared" si="1"/>
        <v>1.1261681910315882</v>
      </c>
      <c r="AE41" s="9">
        <f t="shared" si="1"/>
        <v>0.149040275575616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9.5563345236597888E-3</v>
      </c>
      <c r="Y42" s="9">
        <f t="shared" si="2"/>
        <v>0.6037826132131705</v>
      </c>
      <c r="Z42" s="9">
        <f t="shared" si="2"/>
        <v>0.13448866091008022</v>
      </c>
      <c r="AA42" s="9">
        <f t="shared" si="2"/>
        <v>0.29359137715120065</v>
      </c>
      <c r="AB42" s="9">
        <f t="shared" si="2"/>
        <v>0.1094781339035234</v>
      </c>
      <c r="AC42" s="9">
        <f t="shared" si="2"/>
        <v>0.38534039144058668</v>
      </c>
      <c r="AD42" s="9">
        <f t="shared" si="2"/>
        <v>1.9031980225633398</v>
      </c>
      <c r="AE42" s="9">
        <f t="shared" si="2"/>
        <v>0.143722349518492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5.5037854827876282E-3</v>
      </c>
      <c r="Y43" s="9">
        <f t="shared" si="3"/>
        <v>0.57873217301710478</v>
      </c>
      <c r="Z43" s="9">
        <f t="shared" si="3"/>
        <v>8.3280621327820853E-2</v>
      </c>
      <c r="AA43" s="9">
        <f t="shared" si="3"/>
        <v>0.20090121226744223</v>
      </c>
      <c r="AB43" s="9">
        <f t="shared" si="3"/>
        <v>0.12224403158807687</v>
      </c>
      <c r="AC43" s="9">
        <f t="shared" si="3"/>
        <v>0.36673535530065404</v>
      </c>
      <c r="AD43" s="9">
        <f t="shared" si="3"/>
        <v>1.3773516618954151</v>
      </c>
      <c r="AE43" s="9">
        <f t="shared" si="3"/>
        <v>0.1813869017730797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1.5613235406832312E-2</v>
      </c>
      <c r="Y44" s="9">
        <f t="shared" si="3"/>
        <v>0.42651229266137358</v>
      </c>
      <c r="Z44" s="9">
        <f t="shared" si="3"/>
        <v>9.0820968534574095E-2</v>
      </c>
      <c r="AA44" s="9">
        <f t="shared" si="3"/>
        <v>0.15555525498311534</v>
      </c>
      <c r="AB44" s="9">
        <f t="shared" si="3"/>
        <v>5.7263558447062428E-2</v>
      </c>
      <c r="AC44" s="9">
        <f t="shared" si="3"/>
        <v>0.31632243607951344</v>
      </c>
      <c r="AD44" s="9">
        <f t="shared" si="3"/>
        <v>1.1706184428243589</v>
      </c>
      <c r="AE44" s="9">
        <f t="shared" si="3"/>
        <v>9.2723592081118494E-2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9.6687291648727448E-3</v>
      </c>
      <c r="Y45" s="9">
        <f t="shared" si="3"/>
        <v>0.55122156330132421</v>
      </c>
      <c r="Z45" s="9">
        <f t="shared" si="3"/>
        <v>0.10609434112072716</v>
      </c>
      <c r="AA45" s="9">
        <f t="shared" si="3"/>
        <v>0.22756292334238776</v>
      </c>
      <c r="AB45" s="9">
        <f t="shared" si="3"/>
        <v>0.10090547883469783</v>
      </c>
      <c r="AC45" s="9">
        <f t="shared" si="3"/>
        <v>0.36184039104339744</v>
      </c>
      <c r="AD45" s="9">
        <f t="shared" si="3"/>
        <v>1.5411390671007119</v>
      </c>
      <c r="AE45" s="9">
        <f t="shared" si="3"/>
        <v>0.14399092843731373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9.8330669344631506E-3</v>
      </c>
      <c r="Y46" s="9">
        <f t="shared" si="3"/>
        <v>0.70658661406183798</v>
      </c>
      <c r="Z46" s="9">
        <f t="shared" si="3"/>
        <v>0.10143064544884034</v>
      </c>
      <c r="AA46" s="9">
        <f t="shared" si="3"/>
        <v>0.19246542865333752</v>
      </c>
      <c r="AB46" s="9">
        <f t="shared" si="3"/>
        <v>8.1695653522617998E-2</v>
      </c>
      <c r="AC46" s="9">
        <f t="shared" si="3"/>
        <v>0.36293957091885626</v>
      </c>
      <c r="AD46" s="9">
        <f t="shared" si="3"/>
        <v>1.205458125949568</v>
      </c>
      <c r="AE46" s="9">
        <f t="shared" si="3"/>
        <v>0.14170613221905998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7.0690492999715771E-3</v>
      </c>
      <c r="Y47" s="9">
        <f t="shared" si="3"/>
        <v>0.92961207331273432</v>
      </c>
      <c r="Z47" s="9">
        <f t="shared" si="3"/>
        <v>8.9234140482455732E-2</v>
      </c>
      <c r="AA47" s="9">
        <f t="shared" si="3"/>
        <v>0.28812870376313032</v>
      </c>
      <c r="AB47" s="9">
        <f t="shared" si="3"/>
        <v>0.10818120971512923</v>
      </c>
      <c r="AC47" s="9">
        <f t="shared" si="3"/>
        <v>0.38055965599127139</v>
      </c>
      <c r="AD47" s="9">
        <f t="shared" si="3"/>
        <v>1.1004138129162198</v>
      </c>
      <c r="AE47" s="9">
        <f t="shared" si="3"/>
        <v>5.5890721605374068E-2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8.0255416314447652E-3</v>
      </c>
      <c r="Y48" s="9">
        <f t="shared" si="3"/>
        <v>0.43577377604596418</v>
      </c>
      <c r="Z48" s="9">
        <f t="shared" si="3"/>
        <v>9.1466926214187325E-2</v>
      </c>
      <c r="AA48" s="9">
        <f t="shared" si="3"/>
        <v>0.17500261006914158</v>
      </c>
      <c r="AB48" s="9">
        <f t="shared" si="3"/>
        <v>9.3713269591515755E-2</v>
      </c>
      <c r="AC48" s="9">
        <f t="shared" si="3"/>
        <v>0.40042165246003225</v>
      </c>
      <c r="AD48" s="9">
        <f t="shared" si="3"/>
        <v>1.2870772950927332</v>
      </c>
      <c r="AE48" s="9">
        <f t="shared" si="3"/>
        <v>0.27271686306735327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8.3552730652791413E-3</v>
      </c>
      <c r="Y49" s="9">
        <f t="shared" si="3"/>
        <v>0.54930338105549581</v>
      </c>
      <c r="Z49" s="9">
        <f t="shared" si="3"/>
        <v>7.3810970385256497E-2</v>
      </c>
      <c r="AA49" s="9">
        <f t="shared" si="3"/>
        <v>0.2050443208549485</v>
      </c>
      <c r="AB49" s="9">
        <f t="shared" si="3"/>
        <v>7.8442980064702739E-2</v>
      </c>
      <c r="AC49" s="9">
        <f t="shared" si="3"/>
        <v>0.31813390246815493</v>
      </c>
      <c r="AD49" s="9">
        <f t="shared" si="3"/>
        <v>0.91052224351284972</v>
      </c>
      <c r="AE49" s="9">
        <f t="shared" si="3"/>
        <v>0.15847496793423793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7.5338621665142647E-3</v>
      </c>
      <c r="Y50" s="9">
        <f t="shared" si="3"/>
        <v>0.73740058151834686</v>
      </c>
      <c r="Z50" s="9">
        <f t="shared" si="3"/>
        <v>8.7217261618565231E-2</v>
      </c>
      <c r="AA50" s="9">
        <f t="shared" si="3"/>
        <v>0.24477708754770949</v>
      </c>
      <c r="AB50" s="9">
        <f t="shared" si="3"/>
        <v>9.9419355853910568E-2</v>
      </c>
      <c r="AC50" s="9">
        <f t="shared" si="3"/>
        <v>0.37520609282963052</v>
      </c>
      <c r="AD50" s="9">
        <f t="shared" si="3"/>
        <v>1.1168990000891685</v>
      </c>
      <c r="AE50" s="9">
        <f t="shared" si="3"/>
        <v>0.12944290682243759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1.3025944827093966E-2</v>
      </c>
      <c r="Y51" s="9">
        <f t="shared" si="3"/>
        <v>0.71963132913472794</v>
      </c>
      <c r="Z51" s="9">
        <f t="shared" si="3"/>
        <v>0.10002648389647614</v>
      </c>
      <c r="AA51" s="9">
        <f t="shared" si="3"/>
        <v>0.32918168516469792</v>
      </c>
      <c r="AB51" s="9">
        <f t="shared" si="3"/>
        <v>9.4417908373231357E-2</v>
      </c>
      <c r="AC51" s="9">
        <f t="shared" si="3"/>
        <v>0.49550055503485169</v>
      </c>
      <c r="AD51" s="9">
        <f t="shared" si="3"/>
        <v>1.8706853318657624</v>
      </c>
      <c r="AE51" s="9">
        <f t="shared" si="3"/>
        <v>0.12541345870296525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5.7570169498783559E-3</v>
      </c>
      <c r="Y52" s="9">
        <f t="shared" si="4"/>
        <v>0.6525475669845382</v>
      </c>
      <c r="Z52" s="9">
        <f t="shared" si="4"/>
        <v>6.296051451833494E-2</v>
      </c>
      <c r="AA52" s="9">
        <f t="shared" si="4"/>
        <v>0.17976827404578313</v>
      </c>
      <c r="AB52" s="9">
        <f t="shared" si="4"/>
        <v>1.8558417261950962E-2</v>
      </c>
      <c r="AC52" s="9">
        <f t="shared" si="4"/>
        <v>0.40294033417997971</v>
      </c>
      <c r="AD52" s="9">
        <f t="shared" si="4"/>
        <v>1.3607088276936337</v>
      </c>
      <c r="AE52" s="9">
        <f t="shared" si="4"/>
        <v>0.1637417666093017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1.2785157403684317E-2</v>
      </c>
      <c r="Y53" s="9">
        <f t="shared" si="5"/>
        <v>0.38158161613214292</v>
      </c>
      <c r="Z53" s="9">
        <f t="shared" si="5"/>
        <v>9.1424728408811898E-2</v>
      </c>
      <c r="AA53" s="9">
        <f t="shared" si="5"/>
        <v>0.20044728479978935</v>
      </c>
      <c r="AB53" s="9">
        <f t="shared" si="5"/>
        <v>7.9171544573691688E-2</v>
      </c>
      <c r="AC53" s="9">
        <f t="shared" si="5"/>
        <v>0.36655825555369731</v>
      </c>
      <c r="AD53" s="9">
        <f t="shared" si="5"/>
        <v>1.3834106088695473</v>
      </c>
      <c r="AE53" s="9">
        <f t="shared" si="5"/>
        <v>0.11122695522526145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1.1083804240617728E-2</v>
      </c>
      <c r="Y54" s="9">
        <f t="shared" si="5"/>
        <v>0.57313594280451852</v>
      </c>
      <c r="Z54" s="9">
        <f t="shared" si="5"/>
        <v>8.7299943872574393E-2</v>
      </c>
      <c r="AA54" s="9">
        <f t="shared" si="5"/>
        <v>0.24186969718436496</v>
      </c>
      <c r="AB54" s="9">
        <f t="shared" si="5"/>
        <v>6.9274457661938516E-2</v>
      </c>
      <c r="AC54" s="9">
        <f t="shared" si="5"/>
        <v>0.4225782105704835</v>
      </c>
      <c r="AD54" s="9">
        <f t="shared" si="5"/>
        <v>1.5543421102822175</v>
      </c>
      <c r="AE54" s="9">
        <f t="shared" si="5"/>
        <v>0.12973677327244687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8.5583750150093396E-2</v>
      </c>
      <c r="Y55" s="9">
        <f t="shared" si="5"/>
        <v>0.65471037386544151</v>
      </c>
      <c r="Z55" s="9">
        <f t="shared" si="5"/>
        <v>8.5343600706275571E-2</v>
      </c>
      <c r="AA55" s="9">
        <f t="shared" si="5"/>
        <v>0.17895070440556124</v>
      </c>
      <c r="AB55" s="9">
        <f t="shared" si="5"/>
        <v>5.3884023566140506E-2</v>
      </c>
      <c r="AC55" s="9">
        <f t="shared" si="5"/>
        <v>0.39744929795656442</v>
      </c>
      <c r="AD55" s="9">
        <f t="shared" si="5"/>
        <v>1.3290519805439582</v>
      </c>
      <c r="AE55" s="9">
        <f t="shared" si="5"/>
        <v>0.15166224752321281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1.4589502333269088E-2</v>
      </c>
      <c r="Y56" s="9">
        <f t="shared" si="5"/>
        <v>0.59040176615912954</v>
      </c>
      <c r="Z56" s="9">
        <f t="shared" si="5"/>
        <v>9.3213954058836923E-2</v>
      </c>
      <c r="AA56" s="9">
        <f t="shared" si="5"/>
        <v>0.2447888376874062</v>
      </c>
      <c r="AB56" s="9">
        <f t="shared" si="5"/>
        <v>8.8345919553320607E-2</v>
      </c>
      <c r="AC56" s="9">
        <f t="shared" si="5"/>
        <v>0.38361104783931688</v>
      </c>
      <c r="AD56" s="9">
        <f t="shared" si="5"/>
        <v>1.3098166675427376</v>
      </c>
      <c r="AE56" s="9">
        <f t="shared" si="5"/>
        <v>0.1697445961020681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5.1675222744470929E-2</v>
      </c>
      <c r="Y57" s="9">
        <f t="shared" si="5"/>
        <v>0.82554070177273964</v>
      </c>
      <c r="Z57" s="9">
        <f t="shared" si="5"/>
        <v>0.13972187142718367</v>
      </c>
      <c r="AA57" s="9">
        <f t="shared" si="5"/>
        <v>0.25039542280973126</v>
      </c>
      <c r="AB57" s="9">
        <f t="shared" si="5"/>
        <v>0.11264132473491104</v>
      </c>
      <c r="AC57" s="9">
        <f t="shared" si="5"/>
        <v>0.35677225389756123</v>
      </c>
      <c r="AD57" s="9">
        <f t="shared" si="5"/>
        <v>2.1056694290219169</v>
      </c>
      <c r="AE57" s="9">
        <f t="shared" si="5"/>
        <v>0.16481969965302426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5.5290896252488168E-2</v>
      </c>
      <c r="Y58" s="9">
        <f t="shared" si="5"/>
        <v>0.69190222409667046</v>
      </c>
      <c r="Z58" s="9">
        <f t="shared" si="5"/>
        <v>0.10493448484093283</v>
      </c>
      <c r="AA58" s="9">
        <f t="shared" si="5"/>
        <v>0.2198703755180027</v>
      </c>
      <c r="AB58" s="9">
        <f t="shared" si="5"/>
        <v>8.2152750486451251E-2</v>
      </c>
      <c r="AC58" s="9">
        <f t="shared" si="5"/>
        <v>0.38061975008067583</v>
      </c>
      <c r="AD58" s="9">
        <f t="shared" si="5"/>
        <v>1.5728374885376428</v>
      </c>
      <c r="AE58" s="9">
        <f t="shared" si="5"/>
        <v>0.160827654074848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2.4356132149939154E-2</v>
      </c>
      <c r="Y59" s="9">
        <f t="shared" si="5"/>
        <v>0.66024683779193838</v>
      </c>
      <c r="Z59" s="9">
        <f t="shared" si="5"/>
        <v>9.298912967524639E-2</v>
      </c>
      <c r="AA59" s="9">
        <f t="shared" si="5"/>
        <v>0.23560255223071735</v>
      </c>
      <c r="AB59" s="9">
        <f t="shared" si="5"/>
        <v>8.2371398535267606E-2</v>
      </c>
      <c r="AC59" s="9">
        <f t="shared" si="5"/>
        <v>0.39495910105659704</v>
      </c>
      <c r="AD59" s="9">
        <f t="shared" si="5"/>
        <v>1.4308307586556015</v>
      </c>
      <c r="AE59" s="9">
        <f t="shared" si="5"/>
        <v>0.13972334787989588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1.871333079732803E-2</v>
      </c>
      <c r="Y60" s="9">
        <f t="shared" si="5"/>
        <v>0.7093576656476035</v>
      </c>
      <c r="Z60" s="9">
        <f t="shared" si="5"/>
        <v>0.10065198879598708</v>
      </c>
      <c r="AA60" s="9">
        <f t="shared" si="5"/>
        <v>0.21229926509260824</v>
      </c>
      <c r="AB60" s="9">
        <f t="shared" si="5"/>
        <v>9.0508648019644894E-2</v>
      </c>
      <c r="AC60" s="9">
        <f t="shared" si="5"/>
        <v>0.39432967041491246</v>
      </c>
      <c r="AD60" s="9">
        <f>AD30/$D30</f>
        <v>1.5017409945189419</v>
      </c>
      <c r="AE60" s="9">
        <f t="shared" si="5"/>
        <v>0.12280709454118224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6</v>
      </c>
      <c r="Y63">
        <f t="shared" si="6"/>
        <v>6</v>
      </c>
      <c r="Z63">
        <f t="shared" si="6"/>
        <v>5</v>
      </c>
      <c r="AA63">
        <f t="shared" si="6"/>
        <v>14</v>
      </c>
      <c r="AB63">
        <f t="shared" si="6"/>
        <v>3</v>
      </c>
      <c r="AC63">
        <f t="shared" si="6"/>
        <v>2</v>
      </c>
      <c r="AD63">
        <f>RANK(AD32,AD$32:AD$60,AD$61)</f>
        <v>3</v>
      </c>
      <c r="AE63" s="10">
        <f>(AE32*$AF$62)+$AF$63</f>
        <v>1008253.9908988972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6</v>
      </c>
      <c r="Y64">
        <f t="shared" si="7"/>
        <v>6</v>
      </c>
      <c r="Z64">
        <f t="shared" si="7"/>
        <v>5</v>
      </c>
      <c r="AA64">
        <f>RANK(AA33,AA$32:AA$60,AA$61)</f>
        <v>14</v>
      </c>
      <c r="AB64">
        <f t="shared" si="7"/>
        <v>3</v>
      </c>
      <c r="AC64">
        <f t="shared" si="7"/>
        <v>2</v>
      </c>
      <c r="AD64">
        <f t="shared" si="7"/>
        <v>3</v>
      </c>
      <c r="AE64" s="10">
        <f t="shared" ref="AE64:AE91" si="8">(AE33*$AF$62)+$AF$63</f>
        <v>1008253.9908988972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25</v>
      </c>
      <c r="Y65">
        <f t="shared" si="7"/>
        <v>12</v>
      </c>
      <c r="Z65">
        <f t="shared" si="7"/>
        <v>20</v>
      </c>
      <c r="AA65">
        <f>RANK(AA34,AA$32:AA$60,AA$61)</f>
        <v>9</v>
      </c>
      <c r="AB65">
        <f t="shared" si="7"/>
        <v>24</v>
      </c>
      <c r="AC65">
        <f t="shared" si="7"/>
        <v>5</v>
      </c>
      <c r="AD65">
        <f t="shared" si="7"/>
        <v>20</v>
      </c>
      <c r="AE65" s="10">
        <f t="shared" si="8"/>
        <v>1019330.1538868133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4</v>
      </c>
      <c r="Y66">
        <f t="shared" si="7"/>
        <v>2</v>
      </c>
      <c r="Z66">
        <f t="shared" si="7"/>
        <v>27</v>
      </c>
      <c r="AA66">
        <f t="shared" si="7"/>
        <v>24</v>
      </c>
      <c r="AB66">
        <f t="shared" si="7"/>
        <v>25</v>
      </c>
      <c r="AC66">
        <f t="shared" si="7"/>
        <v>11</v>
      </c>
      <c r="AD66">
        <f t="shared" si="7"/>
        <v>25</v>
      </c>
      <c r="AE66" s="10">
        <f t="shared" si="8"/>
        <v>1010518.156842569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15</v>
      </c>
      <c r="Y67">
        <f t="shared" si="7"/>
        <v>10</v>
      </c>
      <c r="Z67">
        <f t="shared" si="7"/>
        <v>26</v>
      </c>
      <c r="AA67">
        <f t="shared" si="7"/>
        <v>22</v>
      </c>
      <c r="AB67">
        <f t="shared" si="7"/>
        <v>12</v>
      </c>
      <c r="AC67">
        <f t="shared" si="7"/>
        <v>24</v>
      </c>
      <c r="AD67">
        <f t="shared" si="7"/>
        <v>29</v>
      </c>
      <c r="AE67" s="10">
        <f t="shared" si="8"/>
        <v>1008369.9025696275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11</v>
      </c>
      <c r="Y68">
        <f t="shared" si="7"/>
        <v>5</v>
      </c>
      <c r="Z68">
        <f t="shared" si="7"/>
        <v>25</v>
      </c>
      <c r="AA68">
        <f t="shared" si="7"/>
        <v>18</v>
      </c>
      <c r="AB68">
        <f t="shared" si="7"/>
        <v>21</v>
      </c>
      <c r="AC68">
        <f t="shared" si="7"/>
        <v>12</v>
      </c>
      <c r="AD68">
        <f t="shared" si="7"/>
        <v>26</v>
      </c>
      <c r="AE68" s="10">
        <f t="shared" si="8"/>
        <v>1013294.3280778186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24</v>
      </c>
      <c r="Y69">
        <f t="shared" si="7"/>
        <v>19</v>
      </c>
      <c r="Z69">
        <f t="shared" si="7"/>
        <v>1</v>
      </c>
      <c r="AA69">
        <f t="shared" si="7"/>
        <v>26</v>
      </c>
      <c r="AB69">
        <f t="shared" si="7"/>
        <v>28</v>
      </c>
      <c r="AC69">
        <f t="shared" si="7"/>
        <v>21</v>
      </c>
      <c r="AD69">
        <f t="shared" si="7"/>
        <v>27</v>
      </c>
      <c r="AE69" s="10">
        <f t="shared" si="8"/>
        <v>1018137.5507276799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29</v>
      </c>
      <c r="Y70">
        <f t="shared" si="7"/>
        <v>26</v>
      </c>
      <c r="Z70">
        <f t="shared" si="7"/>
        <v>12</v>
      </c>
      <c r="AA70">
        <f t="shared" si="7"/>
        <v>29</v>
      </c>
      <c r="AB70">
        <f t="shared" si="7"/>
        <v>15</v>
      </c>
      <c r="AC70">
        <f t="shared" si="7"/>
        <v>29</v>
      </c>
      <c r="AD70">
        <f t="shared" si="7"/>
        <v>18</v>
      </c>
      <c r="AE70" s="10">
        <f t="shared" si="8"/>
        <v>1013231.4536425018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20</v>
      </c>
      <c r="Y71">
        <f t="shared" si="7"/>
        <v>1</v>
      </c>
      <c r="Z71">
        <f t="shared" si="7"/>
        <v>15</v>
      </c>
      <c r="AA71">
        <f t="shared" si="7"/>
        <v>21</v>
      </c>
      <c r="AB71">
        <f t="shared" si="7"/>
        <v>9</v>
      </c>
      <c r="AC71">
        <f t="shared" si="7"/>
        <v>26</v>
      </c>
      <c r="AD71">
        <f t="shared" si="7"/>
        <v>16</v>
      </c>
      <c r="AE71" s="10">
        <f t="shared" si="8"/>
        <v>1011034.9049479835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26</v>
      </c>
      <c r="Y72">
        <f t="shared" si="7"/>
        <v>8</v>
      </c>
      <c r="Z72">
        <f t="shared" si="7"/>
        <v>4</v>
      </c>
      <c r="AA72">
        <f t="shared" si="7"/>
        <v>28</v>
      </c>
      <c r="AB72">
        <f t="shared" si="7"/>
        <v>22</v>
      </c>
      <c r="AC72">
        <f t="shared" si="7"/>
        <v>25</v>
      </c>
      <c r="AD72">
        <f t="shared" si="7"/>
        <v>22</v>
      </c>
      <c r="AE72" s="10">
        <f t="shared" si="8"/>
        <v>1014904.0275575616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18</v>
      </c>
      <c r="Y73">
        <f t="shared" si="7"/>
        <v>20</v>
      </c>
      <c r="Z73">
        <f t="shared" si="7"/>
        <v>3</v>
      </c>
      <c r="AA73">
        <f t="shared" si="7"/>
        <v>2</v>
      </c>
      <c r="AB73">
        <f t="shared" si="7"/>
        <v>5</v>
      </c>
      <c r="AC73">
        <f t="shared" ref="AC73:AD73" si="9">RANK(AC42,AC$32:AC$60,AC$61)</f>
        <v>13</v>
      </c>
      <c r="AD73">
        <f t="shared" si="9"/>
        <v>2</v>
      </c>
      <c r="AE73" s="10">
        <f t="shared" si="8"/>
        <v>1014372.2349518492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28</v>
      </c>
      <c r="Y74">
        <f t="shared" si="10"/>
        <v>22</v>
      </c>
      <c r="Z74">
        <f t="shared" si="10"/>
        <v>24</v>
      </c>
      <c r="AA74">
        <f t="shared" si="10"/>
        <v>16</v>
      </c>
      <c r="AB74">
        <f t="shared" si="10"/>
        <v>1</v>
      </c>
      <c r="AC74">
        <f t="shared" si="10"/>
        <v>18</v>
      </c>
      <c r="AD74">
        <f t="shared" si="10"/>
        <v>12</v>
      </c>
      <c r="AE74" s="10">
        <f t="shared" si="8"/>
        <v>1018138.6901773079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9</v>
      </c>
      <c r="Y75">
        <f t="shared" si="10"/>
        <v>28</v>
      </c>
      <c r="Z75">
        <f t="shared" si="10"/>
        <v>18</v>
      </c>
      <c r="AA75">
        <f t="shared" si="10"/>
        <v>27</v>
      </c>
      <c r="AB75">
        <f t="shared" si="10"/>
        <v>26</v>
      </c>
      <c r="AC75">
        <f t="shared" si="10"/>
        <v>28</v>
      </c>
      <c r="AD75">
        <f t="shared" si="10"/>
        <v>21</v>
      </c>
      <c r="AE75" s="10">
        <f t="shared" si="8"/>
        <v>1009272.3592081119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17</v>
      </c>
      <c r="Y76">
        <f t="shared" si="10"/>
        <v>24</v>
      </c>
      <c r="Z76">
        <f t="shared" si="10"/>
        <v>7</v>
      </c>
      <c r="AA76">
        <f t="shared" si="10"/>
        <v>10</v>
      </c>
      <c r="AB76">
        <f t="shared" si="10"/>
        <v>7</v>
      </c>
      <c r="AC76">
        <f t="shared" si="10"/>
        <v>22</v>
      </c>
      <c r="AD76">
        <f>RANK(AD45,AD$32:AD$60,AD$61)</f>
        <v>8</v>
      </c>
      <c r="AE76" s="10">
        <f t="shared" si="8"/>
        <v>1014399.0928437314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16</v>
      </c>
      <c r="Y77">
        <f t="shared" si="10"/>
        <v>14</v>
      </c>
      <c r="Z77">
        <f t="shared" si="10"/>
        <v>9</v>
      </c>
      <c r="AA77">
        <f t="shared" si="10"/>
        <v>19</v>
      </c>
      <c r="AB77">
        <f t="shared" si="10"/>
        <v>18</v>
      </c>
      <c r="AC77">
        <f t="shared" si="10"/>
        <v>20</v>
      </c>
      <c r="AD77">
        <f t="shared" si="10"/>
        <v>19</v>
      </c>
      <c r="AE77" s="10">
        <f t="shared" si="8"/>
        <v>1014170.613221906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23</v>
      </c>
      <c r="Y78">
        <f t="shared" si="10"/>
        <v>3</v>
      </c>
      <c r="Z78">
        <f t="shared" si="10"/>
        <v>19</v>
      </c>
      <c r="AA78">
        <f t="shared" si="10"/>
        <v>3</v>
      </c>
      <c r="AB78">
        <f t="shared" si="10"/>
        <v>6</v>
      </c>
      <c r="AC78">
        <f t="shared" si="10"/>
        <v>16</v>
      </c>
      <c r="AD78">
        <f t="shared" si="10"/>
        <v>24</v>
      </c>
      <c r="AE78" s="10">
        <f t="shared" si="8"/>
        <v>1005589.0721605374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21</v>
      </c>
      <c r="Y79">
        <f t="shared" si="10"/>
        <v>27</v>
      </c>
      <c r="Z79">
        <f t="shared" si="10"/>
        <v>16</v>
      </c>
      <c r="AA79">
        <f t="shared" si="10"/>
        <v>25</v>
      </c>
      <c r="AB79">
        <f t="shared" si="10"/>
        <v>11</v>
      </c>
      <c r="AC79">
        <f t="shared" si="10"/>
        <v>7</v>
      </c>
      <c r="AD79">
        <f t="shared" si="10"/>
        <v>17</v>
      </c>
      <c r="AE79" s="10">
        <f t="shared" si="8"/>
        <v>1027271.6863067353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19</v>
      </c>
      <c r="Y80">
        <f t="shared" si="10"/>
        <v>25</v>
      </c>
      <c r="Z80">
        <f t="shared" si="10"/>
        <v>28</v>
      </c>
      <c r="AA80">
        <f t="shared" si="10"/>
        <v>13</v>
      </c>
      <c r="AB80">
        <f t="shared" si="10"/>
        <v>20</v>
      </c>
      <c r="AC80">
        <f t="shared" si="10"/>
        <v>27</v>
      </c>
      <c r="AD80">
        <f t="shared" si="10"/>
        <v>28</v>
      </c>
      <c r="AE80" s="10">
        <f t="shared" si="8"/>
        <v>1015847.4967934238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22</v>
      </c>
      <c r="Y81">
        <f t="shared" si="10"/>
        <v>9</v>
      </c>
      <c r="Z81">
        <f t="shared" si="10"/>
        <v>22</v>
      </c>
      <c r="AA81">
        <f t="shared" si="10"/>
        <v>6</v>
      </c>
      <c r="AB81">
        <f t="shared" si="10"/>
        <v>8</v>
      </c>
      <c r="AC81">
        <f t="shared" si="10"/>
        <v>17</v>
      </c>
      <c r="AD81">
        <f t="shared" si="10"/>
        <v>23</v>
      </c>
      <c r="AE81" s="10">
        <f t="shared" si="8"/>
        <v>1012944.2906822438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12</v>
      </c>
      <c r="Y82">
        <f t="shared" si="10"/>
        <v>11</v>
      </c>
      <c r="Z82">
        <f t="shared" si="10"/>
        <v>11</v>
      </c>
      <c r="AA82">
        <f t="shared" si="10"/>
        <v>1</v>
      </c>
      <c r="AB82">
        <f t="shared" si="10"/>
        <v>10</v>
      </c>
      <c r="AC82">
        <f t="shared" si="10"/>
        <v>1</v>
      </c>
      <c r="AD82">
        <f t="shared" si="10"/>
        <v>5</v>
      </c>
      <c r="AE82" s="10">
        <f t="shared" si="8"/>
        <v>1012541.3458702965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27</v>
      </c>
      <c r="Y83">
        <f t="shared" si="10"/>
        <v>18</v>
      </c>
      <c r="Z83">
        <f t="shared" si="10"/>
        <v>29</v>
      </c>
      <c r="AA83">
        <f t="shared" ref="AA83:AD83" si="11">RANK(AA52,AA$32:AA$60,AA$61)</f>
        <v>20</v>
      </c>
      <c r="AB83">
        <f t="shared" si="11"/>
        <v>29</v>
      </c>
      <c r="AC83">
        <f t="shared" si="11"/>
        <v>6</v>
      </c>
      <c r="AD83">
        <f t="shared" si="11"/>
        <v>13</v>
      </c>
      <c r="AE83" s="10">
        <f t="shared" si="8"/>
        <v>1016374.1766609302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13</v>
      </c>
      <c r="Y84">
        <f t="shared" si="12"/>
        <v>29</v>
      </c>
      <c r="Z84">
        <f t="shared" si="12"/>
        <v>17</v>
      </c>
      <c r="AA84">
        <f t="shared" si="12"/>
        <v>17</v>
      </c>
      <c r="AB84">
        <f t="shared" si="12"/>
        <v>19</v>
      </c>
      <c r="AC84">
        <f t="shared" si="12"/>
        <v>19</v>
      </c>
      <c r="AD84">
        <f t="shared" si="12"/>
        <v>11</v>
      </c>
      <c r="AE84" s="10">
        <f t="shared" si="8"/>
        <v>1011122.6955225262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14</v>
      </c>
      <c r="Y85">
        <f t="shared" si="12"/>
        <v>23</v>
      </c>
      <c r="Z85">
        <f t="shared" si="12"/>
        <v>21</v>
      </c>
      <c r="AA85">
        <f t="shared" si="12"/>
        <v>7</v>
      </c>
      <c r="AB85">
        <f t="shared" si="12"/>
        <v>23</v>
      </c>
      <c r="AC85">
        <f t="shared" si="12"/>
        <v>4</v>
      </c>
      <c r="AD85">
        <f t="shared" si="12"/>
        <v>7</v>
      </c>
      <c r="AE85" s="10">
        <f t="shared" si="8"/>
        <v>1012973.6773272447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</v>
      </c>
      <c r="Y86">
        <f t="shared" si="12"/>
        <v>17</v>
      </c>
      <c r="Z86">
        <f t="shared" si="12"/>
        <v>23</v>
      </c>
      <c r="AA86">
        <f t="shared" si="12"/>
        <v>23</v>
      </c>
      <c r="AB86">
        <f t="shared" si="12"/>
        <v>27</v>
      </c>
      <c r="AC86">
        <f t="shared" si="12"/>
        <v>8</v>
      </c>
      <c r="AD86">
        <f t="shared" si="12"/>
        <v>14</v>
      </c>
      <c r="AE86" s="10">
        <f t="shared" si="8"/>
        <v>1015166.2247523213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10</v>
      </c>
      <c r="Y87">
        <f t="shared" si="12"/>
        <v>21</v>
      </c>
      <c r="Z87">
        <f t="shared" si="12"/>
        <v>13</v>
      </c>
      <c r="AA87">
        <f t="shared" si="12"/>
        <v>5</v>
      </c>
      <c r="AB87">
        <f t="shared" si="12"/>
        <v>14</v>
      </c>
      <c r="AC87">
        <f t="shared" si="12"/>
        <v>14</v>
      </c>
      <c r="AD87">
        <f t="shared" si="12"/>
        <v>15</v>
      </c>
      <c r="AE87" s="10">
        <f t="shared" si="8"/>
        <v>1016974.4596102068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3</v>
      </c>
      <c r="Y88">
        <f t="shared" si="12"/>
        <v>4</v>
      </c>
      <c r="Z88">
        <f t="shared" si="12"/>
        <v>2</v>
      </c>
      <c r="AA88">
        <f t="shared" si="12"/>
        <v>4</v>
      </c>
      <c r="AB88">
        <f t="shared" si="12"/>
        <v>2</v>
      </c>
      <c r="AC88">
        <f t="shared" si="12"/>
        <v>23</v>
      </c>
      <c r="AD88">
        <f t="shared" si="12"/>
        <v>1</v>
      </c>
      <c r="AE88" s="10">
        <f t="shared" si="8"/>
        <v>1016481.9699653024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2</v>
      </c>
      <c r="Y89">
        <f t="shared" si="12"/>
        <v>15</v>
      </c>
      <c r="Z89">
        <f t="shared" si="12"/>
        <v>8</v>
      </c>
      <c r="AA89">
        <f t="shared" si="12"/>
        <v>11</v>
      </c>
      <c r="AB89">
        <f t="shared" si="12"/>
        <v>17</v>
      </c>
      <c r="AC89">
        <f t="shared" si="12"/>
        <v>15</v>
      </c>
      <c r="AD89">
        <f t="shared" si="12"/>
        <v>6</v>
      </c>
      <c r="AE89" s="10">
        <f t="shared" si="8"/>
        <v>1016082.7654074848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5</v>
      </c>
      <c r="Y90">
        <f t="shared" si="12"/>
        <v>16</v>
      </c>
      <c r="Z90">
        <f t="shared" si="12"/>
        <v>14</v>
      </c>
      <c r="AA90">
        <f t="shared" si="12"/>
        <v>8</v>
      </c>
      <c r="AB90">
        <f t="shared" si="12"/>
        <v>16</v>
      </c>
      <c r="AC90">
        <f t="shared" si="12"/>
        <v>9</v>
      </c>
      <c r="AD90">
        <f t="shared" si="12"/>
        <v>10</v>
      </c>
      <c r="AE90" s="10">
        <f t="shared" si="8"/>
        <v>1013972.3347879896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8</v>
      </c>
      <c r="Y91">
        <f t="shared" si="12"/>
        <v>13</v>
      </c>
      <c r="Z91">
        <f t="shared" si="12"/>
        <v>10</v>
      </c>
      <c r="AA91">
        <f t="shared" si="12"/>
        <v>12</v>
      </c>
      <c r="AB91">
        <f t="shared" si="12"/>
        <v>13</v>
      </c>
      <c r="AC91">
        <f t="shared" si="12"/>
        <v>10</v>
      </c>
      <c r="AD91">
        <f>RANK(AD60,AD$32:AD$60,AD$61)</f>
        <v>9</v>
      </c>
      <c r="AE91" s="10">
        <f t="shared" si="8"/>
        <v>1012280.7094541183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1319768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259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6</v>
      </c>
      <c r="V100" s="16">
        <v>6</v>
      </c>
      <c r="W100" s="16">
        <v>5</v>
      </c>
      <c r="X100" s="16">
        <v>14</v>
      </c>
      <c r="Y100" s="16">
        <v>3</v>
      </c>
      <c r="Z100" s="16">
        <v>2</v>
      </c>
      <c r="AA100" s="16">
        <v>3</v>
      </c>
      <c r="AB100" s="16">
        <v>1008254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6</v>
      </c>
      <c r="V101" s="16">
        <v>6</v>
      </c>
      <c r="W101" s="16">
        <v>5</v>
      </c>
      <c r="X101" s="16">
        <v>14</v>
      </c>
      <c r="Y101" s="16">
        <v>3</v>
      </c>
      <c r="Z101" s="16">
        <v>2</v>
      </c>
      <c r="AA101" s="16">
        <v>3</v>
      </c>
      <c r="AB101" s="16">
        <v>1008254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25</v>
      </c>
      <c r="V102" s="16">
        <v>12</v>
      </c>
      <c r="W102" s="16">
        <v>20</v>
      </c>
      <c r="X102" s="16">
        <v>9</v>
      </c>
      <c r="Y102" s="16">
        <v>24</v>
      </c>
      <c r="Z102" s="16">
        <v>5</v>
      </c>
      <c r="AA102" s="16">
        <v>20</v>
      </c>
      <c r="AB102" s="16">
        <v>1019330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4</v>
      </c>
      <c r="V103" s="16">
        <v>2</v>
      </c>
      <c r="W103" s="16">
        <v>27</v>
      </c>
      <c r="X103" s="16">
        <v>24</v>
      </c>
      <c r="Y103" s="16">
        <v>25</v>
      </c>
      <c r="Z103" s="16">
        <v>11</v>
      </c>
      <c r="AA103" s="16">
        <v>25</v>
      </c>
      <c r="AB103" s="16">
        <v>1010518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15</v>
      </c>
      <c r="V104" s="16">
        <v>10</v>
      </c>
      <c r="W104" s="16">
        <v>26</v>
      </c>
      <c r="X104" s="16">
        <v>22</v>
      </c>
      <c r="Y104" s="16">
        <v>12</v>
      </c>
      <c r="Z104" s="16">
        <v>24</v>
      </c>
      <c r="AA104" s="16">
        <v>29</v>
      </c>
      <c r="AB104" s="16">
        <v>1008370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11</v>
      </c>
      <c r="V105" s="16">
        <v>5</v>
      </c>
      <c r="W105" s="16">
        <v>25</v>
      </c>
      <c r="X105" s="16">
        <v>18</v>
      </c>
      <c r="Y105" s="16">
        <v>21</v>
      </c>
      <c r="Z105" s="16">
        <v>12</v>
      </c>
      <c r="AA105" s="16">
        <v>26</v>
      </c>
      <c r="AB105" s="16">
        <v>1013294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24</v>
      </c>
      <c r="V106" s="16">
        <v>19</v>
      </c>
      <c r="W106" s="16">
        <v>1</v>
      </c>
      <c r="X106" s="16">
        <v>26</v>
      </c>
      <c r="Y106" s="16">
        <v>28</v>
      </c>
      <c r="Z106" s="16">
        <v>21</v>
      </c>
      <c r="AA106" s="16">
        <v>27</v>
      </c>
      <c r="AB106" s="16">
        <v>1018138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29</v>
      </c>
      <c r="V107" s="16">
        <v>26</v>
      </c>
      <c r="W107" s="16">
        <v>12</v>
      </c>
      <c r="X107" s="16">
        <v>29</v>
      </c>
      <c r="Y107" s="16">
        <v>15</v>
      </c>
      <c r="Z107" s="16">
        <v>29</v>
      </c>
      <c r="AA107" s="16">
        <v>18</v>
      </c>
      <c r="AB107" s="16">
        <v>1013231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20</v>
      </c>
      <c r="V108" s="16">
        <v>1</v>
      </c>
      <c r="W108" s="16">
        <v>15</v>
      </c>
      <c r="X108" s="16">
        <v>21</v>
      </c>
      <c r="Y108" s="16">
        <v>9</v>
      </c>
      <c r="Z108" s="16">
        <v>26</v>
      </c>
      <c r="AA108" s="16">
        <v>16</v>
      </c>
      <c r="AB108" s="16">
        <v>1011035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26</v>
      </c>
      <c r="V109" s="16">
        <v>8</v>
      </c>
      <c r="W109" s="16">
        <v>4</v>
      </c>
      <c r="X109" s="16">
        <v>28</v>
      </c>
      <c r="Y109" s="16">
        <v>22</v>
      </c>
      <c r="Z109" s="16">
        <v>25</v>
      </c>
      <c r="AA109" s="16">
        <v>22</v>
      </c>
      <c r="AB109" s="16">
        <v>1014904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18</v>
      </c>
      <c r="V110" s="16">
        <v>20</v>
      </c>
      <c r="W110" s="16">
        <v>3</v>
      </c>
      <c r="X110" s="16">
        <v>2</v>
      </c>
      <c r="Y110" s="16">
        <v>5</v>
      </c>
      <c r="Z110" s="16">
        <v>13</v>
      </c>
      <c r="AA110" s="16">
        <v>2</v>
      </c>
      <c r="AB110" s="16">
        <v>1014372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28</v>
      </c>
      <c r="V111" s="16">
        <v>22</v>
      </c>
      <c r="W111" s="16">
        <v>24</v>
      </c>
      <c r="X111" s="16">
        <v>16</v>
      </c>
      <c r="Y111" s="16">
        <v>1</v>
      </c>
      <c r="Z111" s="16">
        <v>18</v>
      </c>
      <c r="AA111" s="16">
        <v>12</v>
      </c>
      <c r="AB111" s="16">
        <v>1018139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9</v>
      </c>
      <c r="V112" s="16">
        <v>28</v>
      </c>
      <c r="W112" s="16">
        <v>18</v>
      </c>
      <c r="X112" s="16">
        <v>27</v>
      </c>
      <c r="Y112" s="16">
        <v>26</v>
      </c>
      <c r="Z112" s="16">
        <v>28</v>
      </c>
      <c r="AA112" s="16">
        <v>21</v>
      </c>
      <c r="AB112" s="16">
        <v>1009272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17</v>
      </c>
      <c r="V113" s="16">
        <v>24</v>
      </c>
      <c r="W113" s="16">
        <v>7</v>
      </c>
      <c r="X113" s="16">
        <v>10</v>
      </c>
      <c r="Y113" s="16">
        <v>7</v>
      </c>
      <c r="Z113" s="16">
        <v>22</v>
      </c>
      <c r="AA113" s="16">
        <v>8</v>
      </c>
      <c r="AB113" s="16">
        <v>1014399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16</v>
      </c>
      <c r="V114" s="16">
        <v>14</v>
      </c>
      <c r="W114" s="16">
        <v>9</v>
      </c>
      <c r="X114" s="16">
        <v>19</v>
      </c>
      <c r="Y114" s="16">
        <v>18</v>
      </c>
      <c r="Z114" s="16">
        <v>20</v>
      </c>
      <c r="AA114" s="16">
        <v>19</v>
      </c>
      <c r="AB114" s="16">
        <v>1014171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23</v>
      </c>
      <c r="V115" s="16">
        <v>3</v>
      </c>
      <c r="W115" s="16">
        <v>19</v>
      </c>
      <c r="X115" s="16">
        <v>3</v>
      </c>
      <c r="Y115" s="16">
        <v>6</v>
      </c>
      <c r="Z115" s="16">
        <v>16</v>
      </c>
      <c r="AA115" s="16">
        <v>24</v>
      </c>
      <c r="AB115" s="16">
        <v>1005589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21</v>
      </c>
      <c r="V116" s="16">
        <v>27</v>
      </c>
      <c r="W116" s="16">
        <v>16</v>
      </c>
      <c r="X116" s="16">
        <v>25</v>
      </c>
      <c r="Y116" s="16">
        <v>11</v>
      </c>
      <c r="Z116" s="16">
        <v>7</v>
      </c>
      <c r="AA116" s="16">
        <v>17</v>
      </c>
      <c r="AB116" s="16">
        <v>1027272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19</v>
      </c>
      <c r="V117" s="16">
        <v>25</v>
      </c>
      <c r="W117" s="16">
        <v>28</v>
      </c>
      <c r="X117" s="16">
        <v>13</v>
      </c>
      <c r="Y117" s="16">
        <v>20</v>
      </c>
      <c r="Z117" s="16">
        <v>27</v>
      </c>
      <c r="AA117" s="16">
        <v>28</v>
      </c>
      <c r="AB117" s="16">
        <v>1015847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22</v>
      </c>
      <c r="V118" s="16">
        <v>9</v>
      </c>
      <c r="W118" s="16">
        <v>22</v>
      </c>
      <c r="X118" s="16">
        <v>6</v>
      </c>
      <c r="Y118" s="16">
        <v>8</v>
      </c>
      <c r="Z118" s="16">
        <v>17</v>
      </c>
      <c r="AA118" s="16">
        <v>23</v>
      </c>
      <c r="AB118" s="16">
        <v>1012944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12</v>
      </c>
      <c r="V119" s="16">
        <v>11</v>
      </c>
      <c r="W119" s="16">
        <v>11</v>
      </c>
      <c r="X119" s="16">
        <v>1</v>
      </c>
      <c r="Y119" s="16">
        <v>10</v>
      </c>
      <c r="Z119" s="16">
        <v>1</v>
      </c>
      <c r="AA119" s="16">
        <v>5</v>
      </c>
      <c r="AB119" s="16">
        <v>1012541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27</v>
      </c>
      <c r="V120" s="16">
        <v>18</v>
      </c>
      <c r="W120" s="16">
        <v>29</v>
      </c>
      <c r="X120" s="16">
        <v>20</v>
      </c>
      <c r="Y120" s="16">
        <v>29</v>
      </c>
      <c r="Z120" s="16">
        <v>6</v>
      </c>
      <c r="AA120" s="16">
        <v>13</v>
      </c>
      <c r="AB120" s="16">
        <v>1016374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13</v>
      </c>
      <c r="V121" s="16">
        <v>29</v>
      </c>
      <c r="W121" s="16">
        <v>17</v>
      </c>
      <c r="X121" s="16">
        <v>17</v>
      </c>
      <c r="Y121" s="16">
        <v>19</v>
      </c>
      <c r="Z121" s="16">
        <v>19</v>
      </c>
      <c r="AA121" s="16">
        <v>11</v>
      </c>
      <c r="AB121" s="16">
        <v>1011123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14</v>
      </c>
      <c r="V122" s="16">
        <v>23</v>
      </c>
      <c r="W122" s="16">
        <v>21</v>
      </c>
      <c r="X122" s="16">
        <v>7</v>
      </c>
      <c r="Y122" s="16">
        <v>23</v>
      </c>
      <c r="Z122" s="16">
        <v>4</v>
      </c>
      <c r="AA122" s="16">
        <v>7</v>
      </c>
      <c r="AB122" s="16">
        <v>1012974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</v>
      </c>
      <c r="V123" s="16">
        <v>17</v>
      </c>
      <c r="W123" s="16">
        <v>23</v>
      </c>
      <c r="X123" s="16">
        <v>23</v>
      </c>
      <c r="Y123" s="16">
        <v>27</v>
      </c>
      <c r="Z123" s="16">
        <v>8</v>
      </c>
      <c r="AA123" s="16">
        <v>14</v>
      </c>
      <c r="AB123" s="16">
        <v>1015166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10</v>
      </c>
      <c r="V124" s="16">
        <v>21</v>
      </c>
      <c r="W124" s="16">
        <v>13</v>
      </c>
      <c r="X124" s="16">
        <v>5</v>
      </c>
      <c r="Y124" s="16">
        <v>14</v>
      </c>
      <c r="Z124" s="16">
        <v>14</v>
      </c>
      <c r="AA124" s="16">
        <v>15</v>
      </c>
      <c r="AB124" s="16">
        <v>1016974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3</v>
      </c>
      <c r="V125" s="16">
        <v>4</v>
      </c>
      <c r="W125" s="16">
        <v>2</v>
      </c>
      <c r="X125" s="16">
        <v>4</v>
      </c>
      <c r="Y125" s="16">
        <v>2</v>
      </c>
      <c r="Z125" s="16">
        <v>23</v>
      </c>
      <c r="AA125" s="16">
        <v>1</v>
      </c>
      <c r="AB125" s="16">
        <v>1016482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2</v>
      </c>
      <c r="V126" s="16">
        <v>15</v>
      </c>
      <c r="W126" s="16">
        <v>8</v>
      </c>
      <c r="X126" s="16">
        <v>11</v>
      </c>
      <c r="Y126" s="16">
        <v>17</v>
      </c>
      <c r="Z126" s="16">
        <v>15</v>
      </c>
      <c r="AA126" s="16">
        <v>6</v>
      </c>
      <c r="AB126" s="16">
        <v>1016083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5</v>
      </c>
      <c r="V127" s="16">
        <v>16</v>
      </c>
      <c r="W127" s="16">
        <v>14</v>
      </c>
      <c r="X127" s="16">
        <v>8</v>
      </c>
      <c r="Y127" s="16">
        <v>16</v>
      </c>
      <c r="Z127" s="16">
        <v>9</v>
      </c>
      <c r="AA127" s="16">
        <v>10</v>
      </c>
      <c r="AB127" s="16">
        <v>1013972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8</v>
      </c>
      <c r="V128" s="16">
        <v>13</v>
      </c>
      <c r="W128" s="16">
        <v>10</v>
      </c>
      <c r="X128" s="16">
        <v>12</v>
      </c>
      <c r="Y128" s="16">
        <v>13</v>
      </c>
      <c r="Z128" s="16">
        <v>10</v>
      </c>
      <c r="AA128" s="16">
        <v>9</v>
      </c>
      <c r="AB128" s="16">
        <v>1012281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260</v>
      </c>
      <c r="C131" s="16" t="s">
        <v>261</v>
      </c>
      <c r="D131" s="16" t="s">
        <v>262</v>
      </c>
      <c r="E131" s="16" t="s">
        <v>263</v>
      </c>
      <c r="F131" s="16" t="s">
        <v>132</v>
      </c>
      <c r="G131" s="16" t="s">
        <v>264</v>
      </c>
      <c r="H131" s="16" t="s">
        <v>132</v>
      </c>
      <c r="I131" s="16" t="s">
        <v>132</v>
      </c>
      <c r="J131" s="16" t="s">
        <v>265</v>
      </c>
      <c r="K131" s="16" t="s">
        <v>266</v>
      </c>
      <c r="L131" s="16" t="s">
        <v>132</v>
      </c>
      <c r="M131" s="16" t="s">
        <v>132</v>
      </c>
      <c r="N131" s="16" t="s">
        <v>267</v>
      </c>
      <c r="O131" s="16" t="s">
        <v>268</v>
      </c>
      <c r="P131" s="16" t="s">
        <v>269</v>
      </c>
      <c r="Q131" s="16" t="s">
        <v>132</v>
      </c>
      <c r="R131" s="16" t="s">
        <v>270</v>
      </c>
      <c r="S131" s="16" t="s">
        <v>271</v>
      </c>
      <c r="T131" s="16" t="s">
        <v>132</v>
      </c>
      <c r="U131" s="16" t="s">
        <v>272</v>
      </c>
      <c r="V131" s="16" t="s">
        <v>132</v>
      </c>
      <c r="W131" s="16" t="s">
        <v>273</v>
      </c>
      <c r="X131" s="16" t="s">
        <v>274</v>
      </c>
      <c r="Y131" s="16" t="s">
        <v>275</v>
      </c>
      <c r="Z131" s="16" t="s">
        <v>132</v>
      </c>
      <c r="AA131" s="16" t="s">
        <v>276</v>
      </c>
    </row>
    <row r="132" spans="1:27" ht="42.75" thickBot="1" x14ac:dyDescent="0.3">
      <c r="A132" s="15" t="s">
        <v>133</v>
      </c>
      <c r="B132" s="16" t="s">
        <v>260</v>
      </c>
      <c r="C132" s="16" t="s">
        <v>261</v>
      </c>
      <c r="D132" s="16" t="s">
        <v>262</v>
      </c>
      <c r="E132" s="16" t="s">
        <v>132</v>
      </c>
      <c r="F132" s="16" t="s">
        <v>132</v>
      </c>
      <c r="G132" s="16" t="s">
        <v>264</v>
      </c>
      <c r="H132" s="16" t="s">
        <v>132</v>
      </c>
      <c r="I132" s="16" t="s">
        <v>132</v>
      </c>
      <c r="J132" s="16" t="s">
        <v>265</v>
      </c>
      <c r="K132" s="16" t="s">
        <v>266</v>
      </c>
      <c r="L132" s="16" t="s">
        <v>132</v>
      </c>
      <c r="M132" s="16" t="s">
        <v>132</v>
      </c>
      <c r="N132" s="16" t="s">
        <v>267</v>
      </c>
      <c r="O132" s="16" t="s">
        <v>268</v>
      </c>
      <c r="P132" s="16" t="s">
        <v>269</v>
      </c>
      <c r="Q132" s="16" t="s">
        <v>132</v>
      </c>
      <c r="R132" s="16" t="s">
        <v>277</v>
      </c>
      <c r="S132" s="16" t="s">
        <v>271</v>
      </c>
      <c r="T132" s="16" t="s">
        <v>132</v>
      </c>
      <c r="U132" s="16" t="s">
        <v>278</v>
      </c>
      <c r="V132" s="16" t="s">
        <v>132</v>
      </c>
      <c r="W132" s="16" t="s">
        <v>279</v>
      </c>
      <c r="X132" s="16" t="s">
        <v>274</v>
      </c>
      <c r="Y132" s="16" t="s">
        <v>132</v>
      </c>
      <c r="Z132" s="16" t="s">
        <v>132</v>
      </c>
      <c r="AA132" s="16" t="s">
        <v>280</v>
      </c>
    </row>
    <row r="133" spans="1:27" ht="42.75" thickBot="1" x14ac:dyDescent="0.3">
      <c r="A133" s="15" t="s">
        <v>134</v>
      </c>
      <c r="B133" s="16" t="s">
        <v>260</v>
      </c>
      <c r="C133" s="16" t="s">
        <v>261</v>
      </c>
      <c r="D133" s="16" t="s">
        <v>262</v>
      </c>
      <c r="E133" s="16" t="s">
        <v>132</v>
      </c>
      <c r="F133" s="16" t="s">
        <v>132</v>
      </c>
      <c r="G133" s="16" t="s">
        <v>264</v>
      </c>
      <c r="H133" s="16" t="s">
        <v>132</v>
      </c>
      <c r="I133" s="16" t="s">
        <v>132</v>
      </c>
      <c r="J133" s="16" t="s">
        <v>281</v>
      </c>
      <c r="K133" s="16" t="s">
        <v>266</v>
      </c>
      <c r="L133" s="16" t="s">
        <v>132</v>
      </c>
      <c r="M133" s="16" t="s">
        <v>132</v>
      </c>
      <c r="N133" s="16" t="s">
        <v>267</v>
      </c>
      <c r="O133" s="16" t="s">
        <v>268</v>
      </c>
      <c r="P133" s="16" t="s">
        <v>282</v>
      </c>
      <c r="Q133" s="16" t="s">
        <v>132</v>
      </c>
      <c r="R133" s="16" t="s">
        <v>277</v>
      </c>
      <c r="S133" s="16" t="s">
        <v>271</v>
      </c>
      <c r="T133" s="16" t="s">
        <v>132</v>
      </c>
      <c r="U133" s="16" t="s">
        <v>283</v>
      </c>
      <c r="V133" s="16" t="s">
        <v>132</v>
      </c>
      <c r="W133" s="16" t="s">
        <v>279</v>
      </c>
      <c r="X133" s="16" t="s">
        <v>274</v>
      </c>
      <c r="Y133" s="16" t="s">
        <v>132</v>
      </c>
      <c r="Z133" s="16" t="s">
        <v>132</v>
      </c>
      <c r="AA133" s="16" t="s">
        <v>280</v>
      </c>
    </row>
    <row r="134" spans="1:27" ht="42.75" thickBot="1" x14ac:dyDescent="0.3">
      <c r="A134" s="15" t="s">
        <v>135</v>
      </c>
      <c r="B134" s="16" t="s">
        <v>260</v>
      </c>
      <c r="C134" s="16" t="s">
        <v>261</v>
      </c>
      <c r="D134" s="16" t="s">
        <v>284</v>
      </c>
      <c r="E134" s="16" t="s">
        <v>132</v>
      </c>
      <c r="F134" s="16" t="s">
        <v>132</v>
      </c>
      <c r="G134" s="16" t="s">
        <v>285</v>
      </c>
      <c r="H134" s="16" t="s">
        <v>132</v>
      </c>
      <c r="I134" s="16" t="s">
        <v>132</v>
      </c>
      <c r="J134" s="16" t="s">
        <v>281</v>
      </c>
      <c r="K134" s="16" t="s">
        <v>266</v>
      </c>
      <c r="L134" s="16" t="s">
        <v>132</v>
      </c>
      <c r="M134" s="16" t="s">
        <v>132</v>
      </c>
      <c r="N134" s="16" t="s">
        <v>267</v>
      </c>
      <c r="O134" s="16" t="s">
        <v>268</v>
      </c>
      <c r="P134" s="16" t="s">
        <v>282</v>
      </c>
      <c r="Q134" s="16" t="s">
        <v>132</v>
      </c>
      <c r="R134" s="16" t="s">
        <v>277</v>
      </c>
      <c r="S134" s="16" t="s">
        <v>271</v>
      </c>
      <c r="T134" s="16" t="s">
        <v>132</v>
      </c>
      <c r="U134" s="16" t="s">
        <v>283</v>
      </c>
      <c r="V134" s="16" t="s">
        <v>132</v>
      </c>
      <c r="W134" s="16" t="s">
        <v>279</v>
      </c>
      <c r="X134" s="16" t="s">
        <v>274</v>
      </c>
      <c r="Y134" s="16" t="s">
        <v>132</v>
      </c>
      <c r="Z134" s="16" t="s">
        <v>132</v>
      </c>
      <c r="AA134" s="16" t="s">
        <v>280</v>
      </c>
    </row>
    <row r="135" spans="1:27" ht="42.75" thickBot="1" x14ac:dyDescent="0.3">
      <c r="A135" s="15" t="s">
        <v>136</v>
      </c>
      <c r="B135" s="16" t="s">
        <v>260</v>
      </c>
      <c r="C135" s="16" t="s">
        <v>261</v>
      </c>
      <c r="D135" s="16" t="s">
        <v>284</v>
      </c>
      <c r="E135" s="16" t="s">
        <v>132</v>
      </c>
      <c r="F135" s="16" t="s">
        <v>132</v>
      </c>
      <c r="G135" s="16" t="s">
        <v>285</v>
      </c>
      <c r="H135" s="16" t="s">
        <v>132</v>
      </c>
      <c r="I135" s="16" t="s">
        <v>132</v>
      </c>
      <c r="J135" s="16" t="s">
        <v>281</v>
      </c>
      <c r="K135" s="16" t="s">
        <v>266</v>
      </c>
      <c r="L135" s="16" t="s">
        <v>132</v>
      </c>
      <c r="M135" s="16" t="s">
        <v>132</v>
      </c>
      <c r="N135" s="16" t="s">
        <v>267</v>
      </c>
      <c r="O135" s="16" t="s">
        <v>268</v>
      </c>
      <c r="P135" s="16" t="s">
        <v>282</v>
      </c>
      <c r="Q135" s="16" t="s">
        <v>132</v>
      </c>
      <c r="R135" s="16" t="s">
        <v>277</v>
      </c>
      <c r="S135" s="16" t="s">
        <v>271</v>
      </c>
      <c r="T135" s="16" t="s">
        <v>132</v>
      </c>
      <c r="U135" s="16" t="s">
        <v>286</v>
      </c>
      <c r="V135" s="16" t="s">
        <v>132</v>
      </c>
      <c r="W135" s="16" t="s">
        <v>287</v>
      </c>
      <c r="X135" s="16" t="s">
        <v>274</v>
      </c>
      <c r="Y135" s="16" t="s">
        <v>132</v>
      </c>
      <c r="Z135" s="16" t="s">
        <v>132</v>
      </c>
      <c r="AA135" s="16" t="s">
        <v>280</v>
      </c>
    </row>
    <row r="136" spans="1:27" ht="42.75" thickBot="1" x14ac:dyDescent="0.3">
      <c r="A136" s="15" t="s">
        <v>137</v>
      </c>
      <c r="B136" s="16" t="s">
        <v>260</v>
      </c>
      <c r="C136" s="16" t="s">
        <v>261</v>
      </c>
      <c r="D136" s="16" t="s">
        <v>284</v>
      </c>
      <c r="E136" s="16" t="s">
        <v>132</v>
      </c>
      <c r="F136" s="16" t="s">
        <v>132</v>
      </c>
      <c r="G136" s="16" t="s">
        <v>285</v>
      </c>
      <c r="H136" s="16" t="s">
        <v>132</v>
      </c>
      <c r="I136" s="16" t="s">
        <v>132</v>
      </c>
      <c r="J136" s="16" t="s">
        <v>281</v>
      </c>
      <c r="K136" s="16" t="s">
        <v>266</v>
      </c>
      <c r="L136" s="16" t="s">
        <v>132</v>
      </c>
      <c r="M136" s="16" t="s">
        <v>132</v>
      </c>
      <c r="N136" s="16" t="s">
        <v>267</v>
      </c>
      <c r="O136" s="16" t="s">
        <v>268</v>
      </c>
      <c r="P136" s="16" t="s">
        <v>282</v>
      </c>
      <c r="Q136" s="16" t="s">
        <v>132</v>
      </c>
      <c r="R136" s="16" t="s">
        <v>132</v>
      </c>
      <c r="S136" s="16" t="s">
        <v>271</v>
      </c>
      <c r="T136" s="16" t="s">
        <v>132</v>
      </c>
      <c r="U136" s="16" t="s">
        <v>288</v>
      </c>
      <c r="V136" s="16" t="s">
        <v>132</v>
      </c>
      <c r="W136" s="16" t="s">
        <v>287</v>
      </c>
      <c r="X136" s="16" t="s">
        <v>274</v>
      </c>
      <c r="Y136" s="16" t="s">
        <v>132</v>
      </c>
      <c r="Z136" s="16" t="s">
        <v>132</v>
      </c>
      <c r="AA136" s="16" t="s">
        <v>280</v>
      </c>
    </row>
    <row r="137" spans="1:27" ht="42.75" thickBot="1" x14ac:dyDescent="0.3">
      <c r="A137" s="15" t="s">
        <v>138</v>
      </c>
      <c r="B137" s="16" t="s">
        <v>260</v>
      </c>
      <c r="C137" s="16" t="s">
        <v>261</v>
      </c>
      <c r="D137" s="16" t="s">
        <v>284</v>
      </c>
      <c r="E137" s="16" t="s">
        <v>132</v>
      </c>
      <c r="F137" s="16" t="s">
        <v>132</v>
      </c>
      <c r="G137" s="16" t="s">
        <v>285</v>
      </c>
      <c r="H137" s="16" t="s">
        <v>132</v>
      </c>
      <c r="I137" s="16" t="s">
        <v>132</v>
      </c>
      <c r="J137" s="16" t="s">
        <v>281</v>
      </c>
      <c r="K137" s="16" t="s">
        <v>266</v>
      </c>
      <c r="L137" s="16" t="s">
        <v>132</v>
      </c>
      <c r="M137" s="16" t="s">
        <v>132</v>
      </c>
      <c r="N137" s="16" t="s">
        <v>267</v>
      </c>
      <c r="O137" s="16" t="s">
        <v>268</v>
      </c>
      <c r="P137" s="16" t="s">
        <v>282</v>
      </c>
      <c r="Q137" s="16" t="s">
        <v>132</v>
      </c>
      <c r="R137" s="16" t="s">
        <v>132</v>
      </c>
      <c r="S137" s="16" t="s">
        <v>271</v>
      </c>
      <c r="T137" s="16" t="s">
        <v>132</v>
      </c>
      <c r="U137" s="16" t="s">
        <v>288</v>
      </c>
      <c r="V137" s="16" t="s">
        <v>132</v>
      </c>
      <c r="W137" s="16" t="s">
        <v>287</v>
      </c>
      <c r="X137" s="16" t="s">
        <v>274</v>
      </c>
      <c r="Y137" s="16" t="s">
        <v>132</v>
      </c>
      <c r="Z137" s="16" t="s">
        <v>132</v>
      </c>
      <c r="AA137" s="16" t="s">
        <v>280</v>
      </c>
    </row>
    <row r="138" spans="1:27" ht="42.75" thickBot="1" x14ac:dyDescent="0.3">
      <c r="A138" s="15" t="s">
        <v>139</v>
      </c>
      <c r="B138" s="16" t="s">
        <v>260</v>
      </c>
      <c r="C138" s="16" t="s">
        <v>261</v>
      </c>
      <c r="D138" s="16" t="s">
        <v>289</v>
      </c>
      <c r="E138" s="16" t="s">
        <v>132</v>
      </c>
      <c r="F138" s="16" t="s">
        <v>132</v>
      </c>
      <c r="G138" s="16" t="s">
        <v>285</v>
      </c>
      <c r="H138" s="16" t="s">
        <v>132</v>
      </c>
      <c r="I138" s="16" t="s">
        <v>132</v>
      </c>
      <c r="J138" s="16" t="s">
        <v>281</v>
      </c>
      <c r="K138" s="16" t="s">
        <v>266</v>
      </c>
      <c r="L138" s="16" t="s">
        <v>132</v>
      </c>
      <c r="M138" s="16" t="s">
        <v>132</v>
      </c>
      <c r="N138" s="16" t="s">
        <v>267</v>
      </c>
      <c r="O138" s="16" t="s">
        <v>268</v>
      </c>
      <c r="P138" s="16" t="s">
        <v>132</v>
      </c>
      <c r="Q138" s="16" t="s">
        <v>132</v>
      </c>
      <c r="R138" s="16" t="s">
        <v>132</v>
      </c>
      <c r="S138" s="16" t="s">
        <v>271</v>
      </c>
      <c r="T138" s="16" t="s">
        <v>132</v>
      </c>
      <c r="U138" s="16" t="s">
        <v>288</v>
      </c>
      <c r="V138" s="16" t="s">
        <v>132</v>
      </c>
      <c r="W138" s="16" t="s">
        <v>287</v>
      </c>
      <c r="X138" s="16" t="s">
        <v>274</v>
      </c>
      <c r="Y138" s="16" t="s">
        <v>132</v>
      </c>
      <c r="Z138" s="16" t="s">
        <v>132</v>
      </c>
      <c r="AA138" s="16" t="s">
        <v>280</v>
      </c>
    </row>
    <row r="139" spans="1:27" ht="42.75" thickBot="1" x14ac:dyDescent="0.3">
      <c r="A139" s="15" t="s">
        <v>140</v>
      </c>
      <c r="B139" s="16" t="s">
        <v>260</v>
      </c>
      <c r="C139" s="16" t="s">
        <v>261</v>
      </c>
      <c r="D139" s="16" t="s">
        <v>289</v>
      </c>
      <c r="E139" s="16" t="s">
        <v>132</v>
      </c>
      <c r="F139" s="16" t="s">
        <v>132</v>
      </c>
      <c r="G139" s="16" t="s">
        <v>285</v>
      </c>
      <c r="H139" s="16" t="s">
        <v>132</v>
      </c>
      <c r="I139" s="16" t="s">
        <v>132</v>
      </c>
      <c r="J139" s="16" t="s">
        <v>281</v>
      </c>
      <c r="K139" s="16" t="s">
        <v>266</v>
      </c>
      <c r="L139" s="16" t="s">
        <v>132</v>
      </c>
      <c r="M139" s="16" t="s">
        <v>132</v>
      </c>
      <c r="N139" s="16" t="s">
        <v>267</v>
      </c>
      <c r="O139" s="16" t="s">
        <v>268</v>
      </c>
      <c r="P139" s="16" t="s">
        <v>132</v>
      </c>
      <c r="Q139" s="16" t="s">
        <v>132</v>
      </c>
      <c r="R139" s="16" t="s">
        <v>132</v>
      </c>
      <c r="S139" s="16" t="s">
        <v>271</v>
      </c>
      <c r="T139" s="16" t="s">
        <v>132</v>
      </c>
      <c r="U139" s="16" t="s">
        <v>288</v>
      </c>
      <c r="V139" s="16" t="s">
        <v>132</v>
      </c>
      <c r="W139" s="16" t="s">
        <v>287</v>
      </c>
      <c r="X139" s="16" t="s">
        <v>274</v>
      </c>
      <c r="Y139" s="16" t="s">
        <v>132</v>
      </c>
      <c r="Z139" s="16" t="s">
        <v>132</v>
      </c>
      <c r="AA139" s="16" t="s">
        <v>280</v>
      </c>
    </row>
    <row r="140" spans="1:27" ht="42.75" thickBot="1" x14ac:dyDescent="0.3">
      <c r="A140" s="15" t="s">
        <v>141</v>
      </c>
      <c r="B140" s="16" t="s">
        <v>260</v>
      </c>
      <c r="C140" s="16" t="s">
        <v>261</v>
      </c>
      <c r="D140" s="16" t="s">
        <v>289</v>
      </c>
      <c r="E140" s="16" t="s">
        <v>132</v>
      </c>
      <c r="F140" s="16" t="s">
        <v>132</v>
      </c>
      <c r="G140" s="16" t="s">
        <v>285</v>
      </c>
      <c r="H140" s="16" t="s">
        <v>132</v>
      </c>
      <c r="I140" s="16" t="s">
        <v>132</v>
      </c>
      <c r="J140" s="16" t="s">
        <v>281</v>
      </c>
      <c r="K140" s="16" t="s">
        <v>266</v>
      </c>
      <c r="L140" s="16" t="s">
        <v>132</v>
      </c>
      <c r="M140" s="16" t="s">
        <v>132</v>
      </c>
      <c r="N140" s="16" t="s">
        <v>267</v>
      </c>
      <c r="O140" s="16" t="s">
        <v>268</v>
      </c>
      <c r="P140" s="16" t="s">
        <v>132</v>
      </c>
      <c r="Q140" s="16" t="s">
        <v>132</v>
      </c>
      <c r="R140" s="16" t="s">
        <v>132</v>
      </c>
      <c r="S140" s="16" t="s">
        <v>271</v>
      </c>
      <c r="T140" s="16" t="s">
        <v>132</v>
      </c>
      <c r="U140" s="16" t="s">
        <v>288</v>
      </c>
      <c r="V140" s="16" t="s">
        <v>132</v>
      </c>
      <c r="W140" s="16" t="s">
        <v>290</v>
      </c>
      <c r="X140" s="16" t="s">
        <v>274</v>
      </c>
      <c r="Y140" s="16" t="s">
        <v>132</v>
      </c>
      <c r="Z140" s="16" t="s">
        <v>132</v>
      </c>
      <c r="AA140" s="16" t="s">
        <v>280</v>
      </c>
    </row>
    <row r="141" spans="1:27" ht="42.75" thickBot="1" x14ac:dyDescent="0.3">
      <c r="A141" s="15" t="s">
        <v>142</v>
      </c>
      <c r="B141" s="16" t="s">
        <v>260</v>
      </c>
      <c r="C141" s="16" t="s">
        <v>261</v>
      </c>
      <c r="D141" s="16" t="s">
        <v>291</v>
      </c>
      <c r="E141" s="16" t="s">
        <v>132</v>
      </c>
      <c r="F141" s="16" t="s">
        <v>132</v>
      </c>
      <c r="G141" s="16" t="s">
        <v>285</v>
      </c>
      <c r="H141" s="16" t="s">
        <v>132</v>
      </c>
      <c r="I141" s="16" t="s">
        <v>132</v>
      </c>
      <c r="J141" s="16" t="s">
        <v>281</v>
      </c>
      <c r="K141" s="16" t="s">
        <v>266</v>
      </c>
      <c r="L141" s="16" t="s">
        <v>132</v>
      </c>
      <c r="M141" s="16" t="s">
        <v>132</v>
      </c>
      <c r="N141" s="16" t="s">
        <v>267</v>
      </c>
      <c r="O141" s="16" t="s">
        <v>268</v>
      </c>
      <c r="P141" s="16" t="s">
        <v>132</v>
      </c>
      <c r="Q141" s="16" t="s">
        <v>132</v>
      </c>
      <c r="R141" s="16" t="s">
        <v>132</v>
      </c>
      <c r="S141" s="16" t="s">
        <v>271</v>
      </c>
      <c r="T141" s="16" t="s">
        <v>132</v>
      </c>
      <c r="U141" s="16" t="s">
        <v>288</v>
      </c>
      <c r="V141" s="16" t="s">
        <v>132</v>
      </c>
      <c r="W141" s="16" t="s">
        <v>290</v>
      </c>
      <c r="X141" s="16" t="s">
        <v>274</v>
      </c>
      <c r="Y141" s="16" t="s">
        <v>132</v>
      </c>
      <c r="Z141" s="16" t="s">
        <v>132</v>
      </c>
      <c r="AA141" s="16" t="s">
        <v>280</v>
      </c>
    </row>
    <row r="142" spans="1:27" ht="42.75" thickBot="1" x14ac:dyDescent="0.3">
      <c r="A142" s="15" t="s">
        <v>143</v>
      </c>
      <c r="B142" s="16" t="s">
        <v>260</v>
      </c>
      <c r="C142" s="16" t="s">
        <v>261</v>
      </c>
      <c r="D142" s="16" t="s">
        <v>291</v>
      </c>
      <c r="E142" s="16" t="s">
        <v>132</v>
      </c>
      <c r="F142" s="16" t="s">
        <v>132</v>
      </c>
      <c r="G142" s="16" t="s">
        <v>285</v>
      </c>
      <c r="H142" s="16" t="s">
        <v>132</v>
      </c>
      <c r="I142" s="16" t="s">
        <v>132</v>
      </c>
      <c r="J142" s="16" t="s">
        <v>281</v>
      </c>
      <c r="K142" s="16" t="s">
        <v>266</v>
      </c>
      <c r="L142" s="16" t="s">
        <v>132</v>
      </c>
      <c r="M142" s="16" t="s">
        <v>132</v>
      </c>
      <c r="N142" s="16" t="s">
        <v>267</v>
      </c>
      <c r="O142" s="16" t="s">
        <v>268</v>
      </c>
      <c r="P142" s="16" t="s">
        <v>132</v>
      </c>
      <c r="Q142" s="16" t="s">
        <v>132</v>
      </c>
      <c r="R142" s="16" t="s">
        <v>132</v>
      </c>
      <c r="S142" s="16" t="s">
        <v>271</v>
      </c>
      <c r="T142" s="16" t="s">
        <v>132</v>
      </c>
      <c r="U142" s="16" t="s">
        <v>132</v>
      </c>
      <c r="V142" s="16" t="s">
        <v>132</v>
      </c>
      <c r="W142" s="16" t="s">
        <v>290</v>
      </c>
      <c r="X142" s="16" t="s">
        <v>274</v>
      </c>
      <c r="Y142" s="16" t="s">
        <v>132</v>
      </c>
      <c r="Z142" s="16" t="s">
        <v>132</v>
      </c>
      <c r="AA142" s="16" t="s">
        <v>280</v>
      </c>
    </row>
    <row r="143" spans="1:27" ht="42.75" thickBot="1" x14ac:dyDescent="0.3">
      <c r="A143" s="15" t="s">
        <v>144</v>
      </c>
      <c r="B143" s="16" t="s">
        <v>260</v>
      </c>
      <c r="C143" s="16" t="s">
        <v>261</v>
      </c>
      <c r="D143" s="16" t="s">
        <v>291</v>
      </c>
      <c r="E143" s="16" t="s">
        <v>132</v>
      </c>
      <c r="F143" s="16" t="s">
        <v>132</v>
      </c>
      <c r="G143" s="16" t="s">
        <v>285</v>
      </c>
      <c r="H143" s="16" t="s">
        <v>132</v>
      </c>
      <c r="I143" s="16" t="s">
        <v>132</v>
      </c>
      <c r="J143" s="16" t="s">
        <v>281</v>
      </c>
      <c r="K143" s="16" t="s">
        <v>266</v>
      </c>
      <c r="L143" s="16" t="s">
        <v>132</v>
      </c>
      <c r="M143" s="16" t="s">
        <v>132</v>
      </c>
      <c r="N143" s="16" t="s">
        <v>267</v>
      </c>
      <c r="O143" s="16" t="s">
        <v>268</v>
      </c>
      <c r="P143" s="16" t="s">
        <v>132</v>
      </c>
      <c r="Q143" s="16" t="s">
        <v>132</v>
      </c>
      <c r="R143" s="16" t="s">
        <v>132</v>
      </c>
      <c r="S143" s="16" t="s">
        <v>271</v>
      </c>
      <c r="T143" s="16" t="s">
        <v>132</v>
      </c>
      <c r="U143" s="16" t="s">
        <v>132</v>
      </c>
      <c r="V143" s="16" t="s">
        <v>132</v>
      </c>
      <c r="W143" s="16" t="s">
        <v>290</v>
      </c>
      <c r="X143" s="16" t="s">
        <v>274</v>
      </c>
      <c r="Y143" s="16" t="s">
        <v>132</v>
      </c>
      <c r="Z143" s="16" t="s">
        <v>132</v>
      </c>
      <c r="AA143" s="16" t="s">
        <v>280</v>
      </c>
    </row>
    <row r="144" spans="1:27" ht="42.75" thickBot="1" x14ac:dyDescent="0.3">
      <c r="A144" s="15" t="s">
        <v>145</v>
      </c>
      <c r="B144" s="16" t="s">
        <v>260</v>
      </c>
      <c r="C144" s="16" t="s">
        <v>261</v>
      </c>
      <c r="D144" s="16" t="s">
        <v>291</v>
      </c>
      <c r="E144" s="16" t="s">
        <v>132</v>
      </c>
      <c r="F144" s="16" t="s">
        <v>132</v>
      </c>
      <c r="G144" s="16" t="s">
        <v>285</v>
      </c>
      <c r="H144" s="16" t="s">
        <v>132</v>
      </c>
      <c r="I144" s="16" t="s">
        <v>132</v>
      </c>
      <c r="J144" s="16" t="s">
        <v>281</v>
      </c>
      <c r="K144" s="16" t="s">
        <v>132</v>
      </c>
      <c r="L144" s="16" t="s">
        <v>132</v>
      </c>
      <c r="M144" s="16" t="s">
        <v>132</v>
      </c>
      <c r="N144" s="16" t="s">
        <v>267</v>
      </c>
      <c r="O144" s="16" t="s">
        <v>268</v>
      </c>
      <c r="P144" s="16" t="s">
        <v>132</v>
      </c>
      <c r="Q144" s="16" t="s">
        <v>132</v>
      </c>
      <c r="R144" s="16" t="s">
        <v>132</v>
      </c>
      <c r="S144" s="16" t="s">
        <v>271</v>
      </c>
      <c r="T144" s="16" t="s">
        <v>132</v>
      </c>
      <c r="U144" s="16" t="s">
        <v>132</v>
      </c>
      <c r="V144" s="16" t="s">
        <v>132</v>
      </c>
      <c r="W144" s="16" t="s">
        <v>290</v>
      </c>
      <c r="X144" s="16" t="s">
        <v>132</v>
      </c>
      <c r="Y144" s="16" t="s">
        <v>132</v>
      </c>
      <c r="Z144" s="16" t="s">
        <v>132</v>
      </c>
      <c r="AA144" s="16" t="s">
        <v>280</v>
      </c>
    </row>
    <row r="145" spans="1:27" ht="42.75" thickBot="1" x14ac:dyDescent="0.3">
      <c r="A145" s="15" t="s">
        <v>146</v>
      </c>
      <c r="B145" s="16" t="s">
        <v>260</v>
      </c>
      <c r="C145" s="16" t="s">
        <v>261</v>
      </c>
      <c r="D145" s="16" t="s">
        <v>132</v>
      </c>
      <c r="E145" s="16" t="s">
        <v>132</v>
      </c>
      <c r="F145" s="16" t="s">
        <v>132</v>
      </c>
      <c r="G145" s="16" t="s">
        <v>285</v>
      </c>
      <c r="H145" s="16" t="s">
        <v>132</v>
      </c>
      <c r="I145" s="16" t="s">
        <v>132</v>
      </c>
      <c r="J145" s="16" t="s">
        <v>281</v>
      </c>
      <c r="K145" s="16" t="s">
        <v>132</v>
      </c>
      <c r="L145" s="16" t="s">
        <v>132</v>
      </c>
      <c r="M145" s="16" t="s">
        <v>132</v>
      </c>
      <c r="N145" s="16" t="s">
        <v>267</v>
      </c>
      <c r="O145" s="16" t="s">
        <v>268</v>
      </c>
      <c r="P145" s="16" t="s">
        <v>132</v>
      </c>
      <c r="Q145" s="16" t="s">
        <v>132</v>
      </c>
      <c r="R145" s="16" t="s">
        <v>132</v>
      </c>
      <c r="S145" s="16" t="s">
        <v>271</v>
      </c>
      <c r="T145" s="16" t="s">
        <v>132</v>
      </c>
      <c r="U145" s="16" t="s">
        <v>132</v>
      </c>
      <c r="V145" s="16" t="s">
        <v>132</v>
      </c>
      <c r="W145" s="16" t="s">
        <v>290</v>
      </c>
      <c r="X145" s="16" t="s">
        <v>132</v>
      </c>
      <c r="Y145" s="16" t="s">
        <v>132</v>
      </c>
      <c r="Z145" s="16" t="s">
        <v>132</v>
      </c>
      <c r="AA145" s="16" t="s">
        <v>280</v>
      </c>
    </row>
    <row r="146" spans="1:27" ht="42.75" thickBot="1" x14ac:dyDescent="0.3">
      <c r="A146" s="15" t="s">
        <v>147</v>
      </c>
      <c r="B146" s="16" t="s">
        <v>260</v>
      </c>
      <c r="C146" s="16" t="s">
        <v>261</v>
      </c>
      <c r="D146" s="16" t="s">
        <v>132</v>
      </c>
      <c r="E146" s="16" t="s">
        <v>132</v>
      </c>
      <c r="F146" s="16" t="s">
        <v>132</v>
      </c>
      <c r="G146" s="16" t="s">
        <v>285</v>
      </c>
      <c r="H146" s="16" t="s">
        <v>132</v>
      </c>
      <c r="I146" s="16" t="s">
        <v>132</v>
      </c>
      <c r="J146" s="16" t="s">
        <v>281</v>
      </c>
      <c r="K146" s="16" t="s">
        <v>132</v>
      </c>
      <c r="L146" s="16" t="s">
        <v>132</v>
      </c>
      <c r="M146" s="16" t="s">
        <v>132</v>
      </c>
      <c r="N146" s="16" t="s">
        <v>267</v>
      </c>
      <c r="O146" s="16" t="s">
        <v>268</v>
      </c>
      <c r="P146" s="16" t="s">
        <v>132</v>
      </c>
      <c r="Q146" s="16" t="s">
        <v>132</v>
      </c>
      <c r="R146" s="16" t="s">
        <v>132</v>
      </c>
      <c r="S146" s="16" t="s">
        <v>271</v>
      </c>
      <c r="T146" s="16" t="s">
        <v>132</v>
      </c>
      <c r="U146" s="16" t="s">
        <v>132</v>
      </c>
      <c r="V146" s="16" t="s">
        <v>132</v>
      </c>
      <c r="W146" s="16" t="s">
        <v>290</v>
      </c>
      <c r="X146" s="16" t="s">
        <v>132</v>
      </c>
      <c r="Y146" s="16" t="s">
        <v>132</v>
      </c>
      <c r="Z146" s="16" t="s">
        <v>132</v>
      </c>
      <c r="AA146" s="16" t="s">
        <v>280</v>
      </c>
    </row>
    <row r="147" spans="1:27" ht="42.75" thickBot="1" x14ac:dyDescent="0.3">
      <c r="A147" s="15" t="s">
        <v>148</v>
      </c>
      <c r="B147" s="16" t="s">
        <v>260</v>
      </c>
      <c r="C147" s="16" t="s">
        <v>261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281</v>
      </c>
      <c r="K147" s="16" t="s">
        <v>132</v>
      </c>
      <c r="L147" s="16" t="s">
        <v>132</v>
      </c>
      <c r="M147" s="16" t="s">
        <v>132</v>
      </c>
      <c r="N147" s="16" t="s">
        <v>267</v>
      </c>
      <c r="O147" s="16" t="s">
        <v>268</v>
      </c>
      <c r="P147" s="16" t="s">
        <v>132</v>
      </c>
      <c r="Q147" s="16" t="s">
        <v>132</v>
      </c>
      <c r="R147" s="16" t="s">
        <v>132</v>
      </c>
      <c r="S147" s="16" t="s">
        <v>271</v>
      </c>
      <c r="T147" s="16" t="s">
        <v>132</v>
      </c>
      <c r="U147" s="16" t="s">
        <v>132</v>
      </c>
      <c r="V147" s="16" t="s">
        <v>132</v>
      </c>
      <c r="W147" s="16" t="s">
        <v>290</v>
      </c>
      <c r="X147" s="16" t="s">
        <v>132</v>
      </c>
      <c r="Y147" s="16" t="s">
        <v>132</v>
      </c>
      <c r="Z147" s="16" t="s">
        <v>132</v>
      </c>
      <c r="AA147" s="16" t="s">
        <v>280</v>
      </c>
    </row>
    <row r="148" spans="1:27" ht="42.75" thickBot="1" x14ac:dyDescent="0.3">
      <c r="A148" s="15" t="s">
        <v>149</v>
      </c>
      <c r="B148" s="16" t="s">
        <v>260</v>
      </c>
      <c r="C148" s="16" t="s">
        <v>261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281</v>
      </c>
      <c r="K148" s="16" t="s">
        <v>132</v>
      </c>
      <c r="L148" s="16" t="s">
        <v>132</v>
      </c>
      <c r="M148" s="16" t="s">
        <v>132</v>
      </c>
      <c r="N148" s="16" t="s">
        <v>267</v>
      </c>
      <c r="O148" s="16" t="s">
        <v>268</v>
      </c>
      <c r="P148" s="16" t="s">
        <v>132</v>
      </c>
      <c r="Q148" s="16" t="s">
        <v>132</v>
      </c>
      <c r="R148" s="16" t="s">
        <v>132</v>
      </c>
      <c r="S148" s="16" t="s">
        <v>271</v>
      </c>
      <c r="T148" s="16" t="s">
        <v>132</v>
      </c>
      <c r="U148" s="16" t="s">
        <v>132</v>
      </c>
      <c r="V148" s="16" t="s">
        <v>132</v>
      </c>
      <c r="W148" s="16" t="s">
        <v>290</v>
      </c>
      <c r="X148" s="16" t="s">
        <v>132</v>
      </c>
      <c r="Y148" s="16" t="s">
        <v>132</v>
      </c>
      <c r="Z148" s="16" t="s">
        <v>132</v>
      </c>
      <c r="AA148" s="16" t="s">
        <v>280</v>
      </c>
    </row>
    <row r="149" spans="1:27" ht="42.75" thickBot="1" x14ac:dyDescent="0.3">
      <c r="A149" s="15" t="s">
        <v>150</v>
      </c>
      <c r="B149" s="16" t="s">
        <v>260</v>
      </c>
      <c r="C149" s="16" t="s">
        <v>261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281</v>
      </c>
      <c r="K149" s="16" t="s">
        <v>132</v>
      </c>
      <c r="L149" s="16" t="s">
        <v>132</v>
      </c>
      <c r="M149" s="16" t="s">
        <v>132</v>
      </c>
      <c r="N149" s="16" t="s">
        <v>267</v>
      </c>
      <c r="O149" s="16" t="s">
        <v>268</v>
      </c>
      <c r="P149" s="16" t="s">
        <v>132</v>
      </c>
      <c r="Q149" s="16" t="s">
        <v>132</v>
      </c>
      <c r="R149" s="16" t="s">
        <v>132</v>
      </c>
      <c r="S149" s="16" t="s">
        <v>271</v>
      </c>
      <c r="T149" s="16" t="s">
        <v>132</v>
      </c>
      <c r="U149" s="16" t="s">
        <v>132</v>
      </c>
      <c r="V149" s="16" t="s">
        <v>132</v>
      </c>
      <c r="W149" s="16" t="s">
        <v>292</v>
      </c>
      <c r="X149" s="16" t="s">
        <v>132</v>
      </c>
      <c r="Y149" s="16" t="s">
        <v>132</v>
      </c>
      <c r="Z149" s="16" t="s">
        <v>132</v>
      </c>
      <c r="AA149" s="16" t="s">
        <v>280</v>
      </c>
    </row>
    <row r="150" spans="1:27" ht="42.75" thickBot="1" x14ac:dyDescent="0.3">
      <c r="A150" s="15" t="s">
        <v>151</v>
      </c>
      <c r="B150" s="16" t="s">
        <v>260</v>
      </c>
      <c r="C150" s="16" t="s">
        <v>261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281</v>
      </c>
      <c r="K150" s="16" t="s">
        <v>132</v>
      </c>
      <c r="L150" s="16" t="s">
        <v>132</v>
      </c>
      <c r="M150" s="16" t="s">
        <v>132</v>
      </c>
      <c r="N150" s="16" t="s">
        <v>267</v>
      </c>
      <c r="O150" s="16" t="s">
        <v>268</v>
      </c>
      <c r="P150" s="16" t="s">
        <v>132</v>
      </c>
      <c r="Q150" s="16" t="s">
        <v>132</v>
      </c>
      <c r="R150" s="16" t="s">
        <v>132</v>
      </c>
      <c r="S150" s="16" t="s">
        <v>271</v>
      </c>
      <c r="T150" s="16" t="s">
        <v>132</v>
      </c>
      <c r="U150" s="16" t="s">
        <v>132</v>
      </c>
      <c r="V150" s="16" t="s">
        <v>132</v>
      </c>
      <c r="W150" s="16" t="s">
        <v>292</v>
      </c>
      <c r="X150" s="16" t="s">
        <v>132</v>
      </c>
      <c r="Y150" s="16" t="s">
        <v>132</v>
      </c>
      <c r="Z150" s="16" t="s">
        <v>132</v>
      </c>
      <c r="AA150" s="16" t="s">
        <v>280</v>
      </c>
    </row>
    <row r="151" spans="1:27" ht="42.75" thickBot="1" x14ac:dyDescent="0.3">
      <c r="A151" s="15" t="s">
        <v>152</v>
      </c>
      <c r="B151" s="16" t="s">
        <v>260</v>
      </c>
      <c r="C151" s="16" t="s">
        <v>261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281</v>
      </c>
      <c r="K151" s="16" t="s">
        <v>132</v>
      </c>
      <c r="L151" s="16" t="s">
        <v>132</v>
      </c>
      <c r="M151" s="16" t="s">
        <v>132</v>
      </c>
      <c r="N151" s="16" t="s">
        <v>267</v>
      </c>
      <c r="O151" s="16" t="s">
        <v>268</v>
      </c>
      <c r="P151" s="16" t="s">
        <v>132</v>
      </c>
      <c r="Q151" s="16" t="s">
        <v>132</v>
      </c>
      <c r="R151" s="16" t="s">
        <v>132</v>
      </c>
      <c r="S151" s="16" t="s">
        <v>271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280</v>
      </c>
    </row>
    <row r="152" spans="1:27" ht="42.75" thickBot="1" x14ac:dyDescent="0.3">
      <c r="A152" s="15" t="s">
        <v>153</v>
      </c>
      <c r="B152" s="16" t="s">
        <v>260</v>
      </c>
      <c r="C152" s="16" t="s">
        <v>261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281</v>
      </c>
      <c r="K152" s="16" t="s">
        <v>132</v>
      </c>
      <c r="L152" s="16" t="s">
        <v>132</v>
      </c>
      <c r="M152" s="16" t="s">
        <v>132</v>
      </c>
      <c r="N152" s="16" t="s">
        <v>267</v>
      </c>
      <c r="O152" s="16" t="s">
        <v>268</v>
      </c>
      <c r="P152" s="16" t="s">
        <v>132</v>
      </c>
      <c r="Q152" s="16" t="s">
        <v>132</v>
      </c>
      <c r="R152" s="16" t="s">
        <v>132</v>
      </c>
      <c r="S152" s="16" t="s">
        <v>271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280</v>
      </c>
    </row>
    <row r="153" spans="1:27" ht="42.75" thickBot="1" x14ac:dyDescent="0.3">
      <c r="A153" s="15" t="s">
        <v>154</v>
      </c>
      <c r="B153" s="16" t="s">
        <v>260</v>
      </c>
      <c r="C153" s="16" t="s">
        <v>261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281</v>
      </c>
      <c r="K153" s="16" t="s">
        <v>132</v>
      </c>
      <c r="L153" s="16" t="s">
        <v>132</v>
      </c>
      <c r="M153" s="16" t="s">
        <v>132</v>
      </c>
      <c r="N153" s="16" t="s">
        <v>267</v>
      </c>
      <c r="O153" s="16" t="s">
        <v>268</v>
      </c>
      <c r="P153" s="16" t="s">
        <v>132</v>
      </c>
      <c r="Q153" s="16" t="s">
        <v>132</v>
      </c>
      <c r="R153" s="16" t="s">
        <v>132</v>
      </c>
      <c r="S153" s="16" t="s">
        <v>271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280</v>
      </c>
    </row>
    <row r="154" spans="1:27" ht="42.75" thickBot="1" x14ac:dyDescent="0.3">
      <c r="A154" s="15" t="s">
        <v>155</v>
      </c>
      <c r="B154" s="16" t="s">
        <v>260</v>
      </c>
      <c r="C154" s="16" t="s">
        <v>261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281</v>
      </c>
      <c r="K154" s="16" t="s">
        <v>132</v>
      </c>
      <c r="L154" s="16" t="s">
        <v>132</v>
      </c>
      <c r="M154" s="16" t="s">
        <v>132</v>
      </c>
      <c r="N154" s="16" t="s">
        <v>267</v>
      </c>
      <c r="O154" s="16" t="s">
        <v>268</v>
      </c>
      <c r="P154" s="16" t="s">
        <v>132</v>
      </c>
      <c r="Q154" s="16" t="s">
        <v>132</v>
      </c>
      <c r="R154" s="16" t="s">
        <v>132</v>
      </c>
      <c r="S154" s="16" t="s">
        <v>271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280</v>
      </c>
    </row>
    <row r="155" spans="1:27" ht="42.75" thickBot="1" x14ac:dyDescent="0.3">
      <c r="A155" s="15" t="s">
        <v>156</v>
      </c>
      <c r="B155" s="16" t="s">
        <v>260</v>
      </c>
      <c r="C155" s="16" t="s">
        <v>261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281</v>
      </c>
      <c r="K155" s="16" t="s">
        <v>132</v>
      </c>
      <c r="L155" s="16" t="s">
        <v>132</v>
      </c>
      <c r="M155" s="16" t="s">
        <v>132</v>
      </c>
      <c r="N155" s="16" t="s">
        <v>267</v>
      </c>
      <c r="O155" s="16" t="s">
        <v>293</v>
      </c>
      <c r="P155" s="16" t="s">
        <v>132</v>
      </c>
      <c r="Q155" s="16" t="s">
        <v>132</v>
      </c>
      <c r="R155" s="16" t="s">
        <v>132</v>
      </c>
      <c r="S155" s="16" t="s">
        <v>271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280</v>
      </c>
    </row>
    <row r="156" spans="1:27" ht="42.75" thickBot="1" x14ac:dyDescent="0.3">
      <c r="A156" s="15" t="s">
        <v>157</v>
      </c>
      <c r="B156" s="16" t="s">
        <v>260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281</v>
      </c>
      <c r="K156" s="16" t="s">
        <v>132</v>
      </c>
      <c r="L156" s="16" t="s">
        <v>132</v>
      </c>
      <c r="M156" s="16" t="s">
        <v>132</v>
      </c>
      <c r="N156" s="16" t="s">
        <v>267</v>
      </c>
      <c r="O156" s="16" t="s">
        <v>294</v>
      </c>
      <c r="P156" s="16" t="s">
        <v>132</v>
      </c>
      <c r="Q156" s="16" t="s">
        <v>132</v>
      </c>
      <c r="R156" s="16" t="s">
        <v>132</v>
      </c>
      <c r="S156" s="16" t="s">
        <v>271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280</v>
      </c>
    </row>
    <row r="157" spans="1:27" ht="42.75" thickBot="1" x14ac:dyDescent="0.3">
      <c r="A157" s="15" t="s">
        <v>158</v>
      </c>
      <c r="B157" s="16" t="s">
        <v>260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281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294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280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281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294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280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281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294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1332.8</v>
      </c>
      <c r="C162" s="16">
        <v>1407.8</v>
      </c>
      <c r="D162" s="16">
        <v>1390.8</v>
      </c>
      <c r="E162" s="16">
        <v>1215.3</v>
      </c>
      <c r="F162" s="16">
        <v>0</v>
      </c>
      <c r="G162" s="16">
        <v>1466.4</v>
      </c>
      <c r="H162" s="16">
        <v>0</v>
      </c>
      <c r="I162" s="16">
        <v>0</v>
      </c>
      <c r="J162" s="16">
        <v>501874.1</v>
      </c>
      <c r="K162" s="16">
        <v>35</v>
      </c>
      <c r="L162" s="16">
        <v>0</v>
      </c>
      <c r="M162" s="16">
        <v>0</v>
      </c>
      <c r="N162" s="16">
        <v>274.60000000000002</v>
      </c>
      <c r="O162" s="16">
        <v>501153.9</v>
      </c>
      <c r="P162" s="16">
        <v>6712.6</v>
      </c>
      <c r="Q162" s="16">
        <v>0</v>
      </c>
      <c r="R162" s="16">
        <v>5697.4</v>
      </c>
      <c r="S162" s="16">
        <v>1034.8</v>
      </c>
      <c r="T162" s="16">
        <v>0</v>
      </c>
      <c r="U162" s="16">
        <v>12201.5</v>
      </c>
      <c r="V162" s="16">
        <v>0</v>
      </c>
      <c r="W162" s="16">
        <v>14339</v>
      </c>
      <c r="X162" s="16">
        <v>934.7</v>
      </c>
      <c r="Y162" s="16">
        <v>8541.6</v>
      </c>
      <c r="Z162" s="16">
        <v>0</v>
      </c>
      <c r="AA162" s="16">
        <v>5796.4</v>
      </c>
    </row>
    <row r="163" spans="1:27" ht="15.75" thickBot="1" x14ac:dyDescent="0.3">
      <c r="A163" s="15" t="s">
        <v>133</v>
      </c>
      <c r="B163" s="16">
        <v>1332.8</v>
      </c>
      <c r="C163" s="16">
        <v>1407.8</v>
      </c>
      <c r="D163" s="16">
        <v>1390.8</v>
      </c>
      <c r="E163" s="16">
        <v>0</v>
      </c>
      <c r="F163" s="16">
        <v>0</v>
      </c>
      <c r="G163" s="16">
        <v>1466.4</v>
      </c>
      <c r="H163" s="16">
        <v>0</v>
      </c>
      <c r="I163" s="16">
        <v>0</v>
      </c>
      <c r="J163" s="16">
        <v>501874.1</v>
      </c>
      <c r="K163" s="16">
        <v>35</v>
      </c>
      <c r="L163" s="16">
        <v>0</v>
      </c>
      <c r="M163" s="16">
        <v>0</v>
      </c>
      <c r="N163" s="16">
        <v>274.60000000000002</v>
      </c>
      <c r="O163" s="16">
        <v>501153.9</v>
      </c>
      <c r="P163" s="16">
        <v>6712.6</v>
      </c>
      <c r="Q163" s="16">
        <v>0</v>
      </c>
      <c r="R163" s="16">
        <v>225.6</v>
      </c>
      <c r="S163" s="16">
        <v>1034.8</v>
      </c>
      <c r="T163" s="16">
        <v>0</v>
      </c>
      <c r="U163" s="16">
        <v>2778.7</v>
      </c>
      <c r="V163" s="16">
        <v>0</v>
      </c>
      <c r="W163" s="16">
        <v>3105.3</v>
      </c>
      <c r="X163" s="16">
        <v>934.7</v>
      </c>
      <c r="Y163" s="16">
        <v>0</v>
      </c>
      <c r="Z163" s="16">
        <v>0</v>
      </c>
      <c r="AA163" s="16">
        <v>5217.3</v>
      </c>
    </row>
    <row r="164" spans="1:27" ht="15.75" thickBot="1" x14ac:dyDescent="0.3">
      <c r="A164" s="15" t="s">
        <v>134</v>
      </c>
      <c r="B164" s="16">
        <v>1332.8</v>
      </c>
      <c r="C164" s="16">
        <v>1407.8</v>
      </c>
      <c r="D164" s="16">
        <v>1390.8</v>
      </c>
      <c r="E164" s="16">
        <v>0</v>
      </c>
      <c r="F164" s="16">
        <v>0</v>
      </c>
      <c r="G164" s="16">
        <v>1466.4</v>
      </c>
      <c r="H164" s="16">
        <v>0</v>
      </c>
      <c r="I164" s="16">
        <v>0</v>
      </c>
      <c r="J164" s="16">
        <v>500422.2</v>
      </c>
      <c r="K164" s="16">
        <v>35</v>
      </c>
      <c r="L164" s="16">
        <v>0</v>
      </c>
      <c r="M164" s="16">
        <v>0</v>
      </c>
      <c r="N164" s="16">
        <v>274.60000000000002</v>
      </c>
      <c r="O164" s="16">
        <v>501153.9</v>
      </c>
      <c r="P164" s="16">
        <v>2850.7</v>
      </c>
      <c r="Q164" s="16">
        <v>0</v>
      </c>
      <c r="R164" s="16">
        <v>225.6</v>
      </c>
      <c r="S164" s="16">
        <v>1034.8</v>
      </c>
      <c r="T164" s="16">
        <v>0</v>
      </c>
      <c r="U164" s="16">
        <v>1228.3</v>
      </c>
      <c r="V164" s="16">
        <v>0</v>
      </c>
      <c r="W164" s="16">
        <v>3105.3</v>
      </c>
      <c r="X164" s="16">
        <v>934.7</v>
      </c>
      <c r="Y164" s="16">
        <v>0</v>
      </c>
      <c r="Z164" s="16">
        <v>0</v>
      </c>
      <c r="AA164" s="16">
        <v>5217.3</v>
      </c>
    </row>
    <row r="165" spans="1:27" ht="15.75" thickBot="1" x14ac:dyDescent="0.3">
      <c r="A165" s="15" t="s">
        <v>135</v>
      </c>
      <c r="B165" s="16">
        <v>1332.8</v>
      </c>
      <c r="C165" s="16">
        <v>1407.8</v>
      </c>
      <c r="D165" s="16">
        <v>1209.3</v>
      </c>
      <c r="E165" s="16">
        <v>0</v>
      </c>
      <c r="F165" s="16">
        <v>0</v>
      </c>
      <c r="G165" s="16">
        <v>79</v>
      </c>
      <c r="H165" s="16">
        <v>0</v>
      </c>
      <c r="I165" s="16">
        <v>0</v>
      </c>
      <c r="J165" s="16">
        <v>500422.2</v>
      </c>
      <c r="K165" s="16">
        <v>35</v>
      </c>
      <c r="L165" s="16">
        <v>0</v>
      </c>
      <c r="M165" s="16">
        <v>0</v>
      </c>
      <c r="N165" s="16">
        <v>274.60000000000002</v>
      </c>
      <c r="O165" s="16">
        <v>501153.9</v>
      </c>
      <c r="P165" s="16">
        <v>2850.7</v>
      </c>
      <c r="Q165" s="16">
        <v>0</v>
      </c>
      <c r="R165" s="16">
        <v>225.6</v>
      </c>
      <c r="S165" s="16">
        <v>1034.8</v>
      </c>
      <c r="T165" s="16">
        <v>0</v>
      </c>
      <c r="U165" s="16">
        <v>1228.3</v>
      </c>
      <c r="V165" s="16">
        <v>0</v>
      </c>
      <c r="W165" s="16">
        <v>3105.3</v>
      </c>
      <c r="X165" s="16">
        <v>934.7</v>
      </c>
      <c r="Y165" s="16">
        <v>0</v>
      </c>
      <c r="Z165" s="16">
        <v>0</v>
      </c>
      <c r="AA165" s="16">
        <v>5217.3</v>
      </c>
    </row>
    <row r="166" spans="1:27" ht="15.75" thickBot="1" x14ac:dyDescent="0.3">
      <c r="A166" s="15" t="s">
        <v>136</v>
      </c>
      <c r="B166" s="16">
        <v>1332.8</v>
      </c>
      <c r="C166" s="16">
        <v>1407.8</v>
      </c>
      <c r="D166" s="16">
        <v>1209.3</v>
      </c>
      <c r="E166" s="16">
        <v>0</v>
      </c>
      <c r="F166" s="16">
        <v>0</v>
      </c>
      <c r="G166" s="16">
        <v>79</v>
      </c>
      <c r="H166" s="16">
        <v>0</v>
      </c>
      <c r="I166" s="16">
        <v>0</v>
      </c>
      <c r="J166" s="16">
        <v>500422.2</v>
      </c>
      <c r="K166" s="16">
        <v>35</v>
      </c>
      <c r="L166" s="16">
        <v>0</v>
      </c>
      <c r="M166" s="16">
        <v>0</v>
      </c>
      <c r="N166" s="16">
        <v>274.60000000000002</v>
      </c>
      <c r="O166" s="16">
        <v>501153.9</v>
      </c>
      <c r="P166" s="16">
        <v>2850.7</v>
      </c>
      <c r="Q166" s="16">
        <v>0</v>
      </c>
      <c r="R166" s="16">
        <v>225.6</v>
      </c>
      <c r="S166" s="16">
        <v>1034.8</v>
      </c>
      <c r="T166" s="16">
        <v>0</v>
      </c>
      <c r="U166" s="16">
        <v>941.7</v>
      </c>
      <c r="V166" s="16">
        <v>0</v>
      </c>
      <c r="W166" s="16">
        <v>613.6</v>
      </c>
      <c r="X166" s="16">
        <v>934.7</v>
      </c>
      <c r="Y166" s="16">
        <v>0</v>
      </c>
      <c r="Z166" s="16">
        <v>0</v>
      </c>
      <c r="AA166" s="16">
        <v>5217.3</v>
      </c>
    </row>
    <row r="167" spans="1:27" ht="15.75" thickBot="1" x14ac:dyDescent="0.3">
      <c r="A167" s="15" t="s">
        <v>137</v>
      </c>
      <c r="B167" s="16">
        <v>1332.8</v>
      </c>
      <c r="C167" s="16">
        <v>1407.8</v>
      </c>
      <c r="D167" s="16">
        <v>1209.3</v>
      </c>
      <c r="E167" s="16">
        <v>0</v>
      </c>
      <c r="F167" s="16">
        <v>0</v>
      </c>
      <c r="G167" s="16">
        <v>79</v>
      </c>
      <c r="H167" s="16">
        <v>0</v>
      </c>
      <c r="I167" s="16">
        <v>0</v>
      </c>
      <c r="J167" s="16">
        <v>500422.2</v>
      </c>
      <c r="K167" s="16">
        <v>35</v>
      </c>
      <c r="L167" s="16">
        <v>0</v>
      </c>
      <c r="M167" s="16">
        <v>0</v>
      </c>
      <c r="N167" s="16">
        <v>274.60000000000002</v>
      </c>
      <c r="O167" s="16">
        <v>501153.9</v>
      </c>
      <c r="P167" s="16">
        <v>2850.7</v>
      </c>
      <c r="Q167" s="16">
        <v>0</v>
      </c>
      <c r="R167" s="16">
        <v>0</v>
      </c>
      <c r="S167" s="16">
        <v>1034.8</v>
      </c>
      <c r="T167" s="16">
        <v>0</v>
      </c>
      <c r="U167" s="16">
        <v>96</v>
      </c>
      <c r="V167" s="16">
        <v>0</v>
      </c>
      <c r="W167" s="16">
        <v>613.6</v>
      </c>
      <c r="X167" s="16">
        <v>934.7</v>
      </c>
      <c r="Y167" s="16">
        <v>0</v>
      </c>
      <c r="Z167" s="16">
        <v>0</v>
      </c>
      <c r="AA167" s="16">
        <v>5217.3</v>
      </c>
    </row>
    <row r="168" spans="1:27" ht="15.75" thickBot="1" x14ac:dyDescent="0.3">
      <c r="A168" s="15" t="s">
        <v>138</v>
      </c>
      <c r="B168" s="16">
        <v>1332.8</v>
      </c>
      <c r="C168" s="16">
        <v>1407.8</v>
      </c>
      <c r="D168" s="16">
        <v>1209.3</v>
      </c>
      <c r="E168" s="16">
        <v>0</v>
      </c>
      <c r="F168" s="16">
        <v>0</v>
      </c>
      <c r="G168" s="16">
        <v>79</v>
      </c>
      <c r="H168" s="16">
        <v>0</v>
      </c>
      <c r="I168" s="16">
        <v>0</v>
      </c>
      <c r="J168" s="16">
        <v>500422.2</v>
      </c>
      <c r="K168" s="16">
        <v>35</v>
      </c>
      <c r="L168" s="16">
        <v>0</v>
      </c>
      <c r="M168" s="16">
        <v>0</v>
      </c>
      <c r="N168" s="16">
        <v>274.60000000000002</v>
      </c>
      <c r="O168" s="16">
        <v>501153.9</v>
      </c>
      <c r="P168" s="16">
        <v>2850.7</v>
      </c>
      <c r="Q168" s="16">
        <v>0</v>
      </c>
      <c r="R168" s="16">
        <v>0</v>
      </c>
      <c r="S168" s="16">
        <v>1034.8</v>
      </c>
      <c r="T168" s="16">
        <v>0</v>
      </c>
      <c r="U168" s="16">
        <v>96</v>
      </c>
      <c r="V168" s="16">
        <v>0</v>
      </c>
      <c r="W168" s="16">
        <v>613.6</v>
      </c>
      <c r="X168" s="16">
        <v>934.7</v>
      </c>
      <c r="Y168" s="16">
        <v>0</v>
      </c>
      <c r="Z168" s="16">
        <v>0</v>
      </c>
      <c r="AA168" s="16">
        <v>5217.3</v>
      </c>
    </row>
    <row r="169" spans="1:27" ht="15.75" thickBot="1" x14ac:dyDescent="0.3">
      <c r="A169" s="15" t="s">
        <v>139</v>
      </c>
      <c r="B169" s="16">
        <v>1332.8</v>
      </c>
      <c r="C169" s="16">
        <v>1407.8</v>
      </c>
      <c r="D169" s="16">
        <v>1200.8</v>
      </c>
      <c r="E169" s="16">
        <v>0</v>
      </c>
      <c r="F169" s="16">
        <v>0</v>
      </c>
      <c r="G169" s="16">
        <v>79</v>
      </c>
      <c r="H169" s="16">
        <v>0</v>
      </c>
      <c r="I169" s="16">
        <v>0</v>
      </c>
      <c r="J169" s="16">
        <v>500422.2</v>
      </c>
      <c r="K169" s="16">
        <v>35</v>
      </c>
      <c r="L169" s="16">
        <v>0</v>
      </c>
      <c r="M169" s="16">
        <v>0</v>
      </c>
      <c r="N169" s="16">
        <v>274.60000000000002</v>
      </c>
      <c r="O169" s="16">
        <v>501153.9</v>
      </c>
      <c r="P169" s="16">
        <v>0</v>
      </c>
      <c r="Q169" s="16">
        <v>0</v>
      </c>
      <c r="R169" s="16">
        <v>0</v>
      </c>
      <c r="S169" s="16">
        <v>1034.8</v>
      </c>
      <c r="T169" s="16">
        <v>0</v>
      </c>
      <c r="U169" s="16">
        <v>96</v>
      </c>
      <c r="V169" s="16">
        <v>0</v>
      </c>
      <c r="W169" s="16">
        <v>613.6</v>
      </c>
      <c r="X169" s="16">
        <v>934.7</v>
      </c>
      <c r="Y169" s="16">
        <v>0</v>
      </c>
      <c r="Z169" s="16">
        <v>0</v>
      </c>
      <c r="AA169" s="16">
        <v>5217.3</v>
      </c>
    </row>
    <row r="170" spans="1:27" ht="15.75" thickBot="1" x14ac:dyDescent="0.3">
      <c r="A170" s="15" t="s">
        <v>140</v>
      </c>
      <c r="B170" s="16">
        <v>1332.8</v>
      </c>
      <c r="C170" s="16">
        <v>1407.8</v>
      </c>
      <c r="D170" s="16">
        <v>1200.8</v>
      </c>
      <c r="E170" s="16">
        <v>0</v>
      </c>
      <c r="F170" s="16">
        <v>0</v>
      </c>
      <c r="G170" s="16">
        <v>79</v>
      </c>
      <c r="H170" s="16">
        <v>0</v>
      </c>
      <c r="I170" s="16">
        <v>0</v>
      </c>
      <c r="J170" s="16">
        <v>500422.2</v>
      </c>
      <c r="K170" s="16">
        <v>35</v>
      </c>
      <c r="L170" s="16">
        <v>0</v>
      </c>
      <c r="M170" s="16">
        <v>0</v>
      </c>
      <c r="N170" s="16">
        <v>274.60000000000002</v>
      </c>
      <c r="O170" s="16">
        <v>501153.9</v>
      </c>
      <c r="P170" s="16">
        <v>0</v>
      </c>
      <c r="Q170" s="16">
        <v>0</v>
      </c>
      <c r="R170" s="16">
        <v>0</v>
      </c>
      <c r="S170" s="16">
        <v>1034.8</v>
      </c>
      <c r="T170" s="16">
        <v>0</v>
      </c>
      <c r="U170" s="16">
        <v>96</v>
      </c>
      <c r="V170" s="16">
        <v>0</v>
      </c>
      <c r="W170" s="16">
        <v>613.6</v>
      </c>
      <c r="X170" s="16">
        <v>934.7</v>
      </c>
      <c r="Y170" s="16">
        <v>0</v>
      </c>
      <c r="Z170" s="16">
        <v>0</v>
      </c>
      <c r="AA170" s="16">
        <v>5217.3</v>
      </c>
    </row>
    <row r="171" spans="1:27" ht="15.75" thickBot="1" x14ac:dyDescent="0.3">
      <c r="A171" s="15" t="s">
        <v>141</v>
      </c>
      <c r="B171" s="16">
        <v>1332.8</v>
      </c>
      <c r="C171" s="16">
        <v>1407.8</v>
      </c>
      <c r="D171" s="16">
        <v>1200.8</v>
      </c>
      <c r="E171" s="16">
        <v>0</v>
      </c>
      <c r="F171" s="16">
        <v>0</v>
      </c>
      <c r="G171" s="16">
        <v>79</v>
      </c>
      <c r="H171" s="16">
        <v>0</v>
      </c>
      <c r="I171" s="16">
        <v>0</v>
      </c>
      <c r="J171" s="16">
        <v>500422.2</v>
      </c>
      <c r="K171" s="16">
        <v>35</v>
      </c>
      <c r="L171" s="16">
        <v>0</v>
      </c>
      <c r="M171" s="16">
        <v>0</v>
      </c>
      <c r="N171" s="16">
        <v>274.60000000000002</v>
      </c>
      <c r="O171" s="16">
        <v>501153.9</v>
      </c>
      <c r="P171" s="16">
        <v>0</v>
      </c>
      <c r="Q171" s="16">
        <v>0</v>
      </c>
      <c r="R171" s="16">
        <v>0</v>
      </c>
      <c r="S171" s="16">
        <v>1034.8</v>
      </c>
      <c r="T171" s="16">
        <v>0</v>
      </c>
      <c r="U171" s="16">
        <v>96</v>
      </c>
      <c r="V171" s="16">
        <v>0</v>
      </c>
      <c r="W171" s="16">
        <v>418.1</v>
      </c>
      <c r="X171" s="16">
        <v>934.7</v>
      </c>
      <c r="Y171" s="16">
        <v>0</v>
      </c>
      <c r="Z171" s="16">
        <v>0</v>
      </c>
      <c r="AA171" s="16">
        <v>5217.3</v>
      </c>
    </row>
    <row r="172" spans="1:27" ht="15.75" thickBot="1" x14ac:dyDescent="0.3">
      <c r="A172" s="15" t="s">
        <v>142</v>
      </c>
      <c r="B172" s="16">
        <v>1332.8</v>
      </c>
      <c r="C172" s="16">
        <v>1407.8</v>
      </c>
      <c r="D172" s="16">
        <v>1079.3</v>
      </c>
      <c r="E172" s="16">
        <v>0</v>
      </c>
      <c r="F172" s="16">
        <v>0</v>
      </c>
      <c r="G172" s="16">
        <v>79</v>
      </c>
      <c r="H172" s="16">
        <v>0</v>
      </c>
      <c r="I172" s="16">
        <v>0</v>
      </c>
      <c r="J172" s="16">
        <v>500422.2</v>
      </c>
      <c r="K172" s="16">
        <v>35</v>
      </c>
      <c r="L172" s="16">
        <v>0</v>
      </c>
      <c r="M172" s="16">
        <v>0</v>
      </c>
      <c r="N172" s="16">
        <v>274.60000000000002</v>
      </c>
      <c r="O172" s="16">
        <v>501153.9</v>
      </c>
      <c r="P172" s="16">
        <v>0</v>
      </c>
      <c r="Q172" s="16">
        <v>0</v>
      </c>
      <c r="R172" s="16">
        <v>0</v>
      </c>
      <c r="S172" s="16">
        <v>1034.8</v>
      </c>
      <c r="T172" s="16">
        <v>0</v>
      </c>
      <c r="U172" s="16">
        <v>96</v>
      </c>
      <c r="V172" s="16">
        <v>0</v>
      </c>
      <c r="W172" s="16">
        <v>418.1</v>
      </c>
      <c r="X172" s="16">
        <v>934.7</v>
      </c>
      <c r="Y172" s="16">
        <v>0</v>
      </c>
      <c r="Z172" s="16">
        <v>0</v>
      </c>
      <c r="AA172" s="16">
        <v>5217.3</v>
      </c>
    </row>
    <row r="173" spans="1:27" ht="15.75" thickBot="1" x14ac:dyDescent="0.3">
      <c r="A173" s="15" t="s">
        <v>143</v>
      </c>
      <c r="B173" s="16">
        <v>1332.8</v>
      </c>
      <c r="C173" s="16">
        <v>1407.8</v>
      </c>
      <c r="D173" s="16">
        <v>1079.3</v>
      </c>
      <c r="E173" s="16">
        <v>0</v>
      </c>
      <c r="F173" s="16">
        <v>0</v>
      </c>
      <c r="G173" s="16">
        <v>79</v>
      </c>
      <c r="H173" s="16">
        <v>0</v>
      </c>
      <c r="I173" s="16">
        <v>0</v>
      </c>
      <c r="J173" s="16">
        <v>500422.2</v>
      </c>
      <c r="K173" s="16">
        <v>35</v>
      </c>
      <c r="L173" s="16">
        <v>0</v>
      </c>
      <c r="M173" s="16">
        <v>0</v>
      </c>
      <c r="N173" s="16">
        <v>274.60000000000002</v>
      </c>
      <c r="O173" s="16">
        <v>501153.9</v>
      </c>
      <c r="P173" s="16">
        <v>0</v>
      </c>
      <c r="Q173" s="16">
        <v>0</v>
      </c>
      <c r="R173" s="16">
        <v>0</v>
      </c>
      <c r="S173" s="16">
        <v>1034.8</v>
      </c>
      <c r="T173" s="16">
        <v>0</v>
      </c>
      <c r="U173" s="16">
        <v>0</v>
      </c>
      <c r="V173" s="16">
        <v>0</v>
      </c>
      <c r="W173" s="16">
        <v>418.1</v>
      </c>
      <c r="X173" s="16">
        <v>934.7</v>
      </c>
      <c r="Y173" s="16">
        <v>0</v>
      </c>
      <c r="Z173" s="16">
        <v>0</v>
      </c>
      <c r="AA173" s="16">
        <v>5217.3</v>
      </c>
    </row>
    <row r="174" spans="1:27" ht="15.75" thickBot="1" x14ac:dyDescent="0.3">
      <c r="A174" s="15" t="s">
        <v>144</v>
      </c>
      <c r="B174" s="16">
        <v>1332.8</v>
      </c>
      <c r="C174" s="16">
        <v>1407.8</v>
      </c>
      <c r="D174" s="16">
        <v>1079.3</v>
      </c>
      <c r="E174" s="16">
        <v>0</v>
      </c>
      <c r="F174" s="16">
        <v>0</v>
      </c>
      <c r="G174" s="16">
        <v>79</v>
      </c>
      <c r="H174" s="16">
        <v>0</v>
      </c>
      <c r="I174" s="16">
        <v>0</v>
      </c>
      <c r="J174" s="16">
        <v>500422.2</v>
      </c>
      <c r="K174" s="16">
        <v>35</v>
      </c>
      <c r="L174" s="16">
        <v>0</v>
      </c>
      <c r="M174" s="16">
        <v>0</v>
      </c>
      <c r="N174" s="16">
        <v>274.60000000000002</v>
      </c>
      <c r="O174" s="16">
        <v>501153.9</v>
      </c>
      <c r="P174" s="16">
        <v>0</v>
      </c>
      <c r="Q174" s="16">
        <v>0</v>
      </c>
      <c r="R174" s="16">
        <v>0</v>
      </c>
      <c r="S174" s="16">
        <v>1034.8</v>
      </c>
      <c r="T174" s="16">
        <v>0</v>
      </c>
      <c r="U174" s="16">
        <v>0</v>
      </c>
      <c r="V174" s="16">
        <v>0</v>
      </c>
      <c r="W174" s="16">
        <v>418.1</v>
      </c>
      <c r="X174" s="16">
        <v>934.7</v>
      </c>
      <c r="Y174" s="16">
        <v>0</v>
      </c>
      <c r="Z174" s="16">
        <v>0</v>
      </c>
      <c r="AA174" s="16">
        <v>5217.3</v>
      </c>
    </row>
    <row r="175" spans="1:27" ht="15.75" thickBot="1" x14ac:dyDescent="0.3">
      <c r="A175" s="15" t="s">
        <v>145</v>
      </c>
      <c r="B175" s="16">
        <v>1332.8</v>
      </c>
      <c r="C175" s="16">
        <v>1407.8</v>
      </c>
      <c r="D175" s="16">
        <v>1079.3</v>
      </c>
      <c r="E175" s="16">
        <v>0</v>
      </c>
      <c r="F175" s="16">
        <v>0</v>
      </c>
      <c r="G175" s="16">
        <v>79</v>
      </c>
      <c r="H175" s="16">
        <v>0</v>
      </c>
      <c r="I175" s="16">
        <v>0</v>
      </c>
      <c r="J175" s="16">
        <v>500422.2</v>
      </c>
      <c r="K175" s="16">
        <v>0</v>
      </c>
      <c r="L175" s="16">
        <v>0</v>
      </c>
      <c r="M175" s="16">
        <v>0</v>
      </c>
      <c r="N175" s="16">
        <v>274.60000000000002</v>
      </c>
      <c r="O175" s="16">
        <v>501153.9</v>
      </c>
      <c r="P175" s="16">
        <v>0</v>
      </c>
      <c r="Q175" s="16">
        <v>0</v>
      </c>
      <c r="R175" s="16">
        <v>0</v>
      </c>
      <c r="S175" s="16">
        <v>1034.8</v>
      </c>
      <c r="T175" s="16">
        <v>0</v>
      </c>
      <c r="U175" s="16">
        <v>0</v>
      </c>
      <c r="V175" s="16">
        <v>0</v>
      </c>
      <c r="W175" s="16">
        <v>418.1</v>
      </c>
      <c r="X175" s="16">
        <v>0</v>
      </c>
      <c r="Y175" s="16">
        <v>0</v>
      </c>
      <c r="Z175" s="16">
        <v>0</v>
      </c>
      <c r="AA175" s="16">
        <v>5217.3</v>
      </c>
    </row>
    <row r="176" spans="1:27" ht="15.75" thickBot="1" x14ac:dyDescent="0.3">
      <c r="A176" s="15" t="s">
        <v>146</v>
      </c>
      <c r="B176" s="16">
        <v>1332.8</v>
      </c>
      <c r="C176" s="16">
        <v>1407.8</v>
      </c>
      <c r="D176" s="16">
        <v>0</v>
      </c>
      <c r="E176" s="16">
        <v>0</v>
      </c>
      <c r="F176" s="16">
        <v>0</v>
      </c>
      <c r="G176" s="16">
        <v>79</v>
      </c>
      <c r="H176" s="16">
        <v>0</v>
      </c>
      <c r="I176" s="16">
        <v>0</v>
      </c>
      <c r="J176" s="16">
        <v>500422.2</v>
      </c>
      <c r="K176" s="16">
        <v>0</v>
      </c>
      <c r="L176" s="16">
        <v>0</v>
      </c>
      <c r="M176" s="16">
        <v>0</v>
      </c>
      <c r="N176" s="16">
        <v>274.60000000000002</v>
      </c>
      <c r="O176" s="16">
        <v>501153.9</v>
      </c>
      <c r="P176" s="16">
        <v>0</v>
      </c>
      <c r="Q176" s="16">
        <v>0</v>
      </c>
      <c r="R176" s="16">
        <v>0</v>
      </c>
      <c r="S176" s="16">
        <v>1034.8</v>
      </c>
      <c r="T176" s="16">
        <v>0</v>
      </c>
      <c r="U176" s="16">
        <v>0</v>
      </c>
      <c r="V176" s="16">
        <v>0</v>
      </c>
      <c r="W176" s="16">
        <v>418.1</v>
      </c>
      <c r="X176" s="16">
        <v>0</v>
      </c>
      <c r="Y176" s="16">
        <v>0</v>
      </c>
      <c r="Z176" s="16">
        <v>0</v>
      </c>
      <c r="AA176" s="16">
        <v>5217.3</v>
      </c>
    </row>
    <row r="177" spans="1:31" ht="15.75" thickBot="1" x14ac:dyDescent="0.3">
      <c r="A177" s="15" t="s">
        <v>147</v>
      </c>
      <c r="B177" s="16">
        <v>1332.8</v>
      </c>
      <c r="C177" s="16">
        <v>1407.8</v>
      </c>
      <c r="D177" s="16">
        <v>0</v>
      </c>
      <c r="E177" s="16">
        <v>0</v>
      </c>
      <c r="F177" s="16">
        <v>0</v>
      </c>
      <c r="G177" s="16">
        <v>79</v>
      </c>
      <c r="H177" s="16">
        <v>0</v>
      </c>
      <c r="I177" s="16">
        <v>0</v>
      </c>
      <c r="J177" s="16">
        <v>500422.2</v>
      </c>
      <c r="K177" s="16">
        <v>0</v>
      </c>
      <c r="L177" s="16">
        <v>0</v>
      </c>
      <c r="M177" s="16">
        <v>0</v>
      </c>
      <c r="N177" s="16">
        <v>274.60000000000002</v>
      </c>
      <c r="O177" s="16">
        <v>501153.9</v>
      </c>
      <c r="P177" s="16">
        <v>0</v>
      </c>
      <c r="Q177" s="16">
        <v>0</v>
      </c>
      <c r="R177" s="16">
        <v>0</v>
      </c>
      <c r="S177" s="16">
        <v>1034.8</v>
      </c>
      <c r="T177" s="16">
        <v>0</v>
      </c>
      <c r="U177" s="16">
        <v>0</v>
      </c>
      <c r="V177" s="16">
        <v>0</v>
      </c>
      <c r="W177" s="16">
        <v>418.1</v>
      </c>
      <c r="X177" s="16">
        <v>0</v>
      </c>
      <c r="Y177" s="16">
        <v>0</v>
      </c>
      <c r="Z177" s="16">
        <v>0</v>
      </c>
      <c r="AA177" s="16">
        <v>5217.3</v>
      </c>
    </row>
    <row r="178" spans="1:31" ht="15.75" thickBot="1" x14ac:dyDescent="0.3">
      <c r="A178" s="15" t="s">
        <v>148</v>
      </c>
      <c r="B178" s="16">
        <v>1332.8</v>
      </c>
      <c r="C178" s="16">
        <v>1407.8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500422.2</v>
      </c>
      <c r="K178" s="16">
        <v>0</v>
      </c>
      <c r="L178" s="16">
        <v>0</v>
      </c>
      <c r="M178" s="16">
        <v>0</v>
      </c>
      <c r="N178" s="16">
        <v>274.60000000000002</v>
      </c>
      <c r="O178" s="16">
        <v>501153.9</v>
      </c>
      <c r="P178" s="16">
        <v>0</v>
      </c>
      <c r="Q178" s="16">
        <v>0</v>
      </c>
      <c r="R178" s="16">
        <v>0</v>
      </c>
      <c r="S178" s="16">
        <v>1034.8</v>
      </c>
      <c r="T178" s="16">
        <v>0</v>
      </c>
      <c r="U178" s="16">
        <v>0</v>
      </c>
      <c r="V178" s="16">
        <v>0</v>
      </c>
      <c r="W178" s="16">
        <v>418.1</v>
      </c>
      <c r="X178" s="16">
        <v>0</v>
      </c>
      <c r="Y178" s="16">
        <v>0</v>
      </c>
      <c r="Z178" s="16">
        <v>0</v>
      </c>
      <c r="AA178" s="16">
        <v>5217.3</v>
      </c>
    </row>
    <row r="179" spans="1:31" ht="15.75" thickBot="1" x14ac:dyDescent="0.3">
      <c r="A179" s="15" t="s">
        <v>149</v>
      </c>
      <c r="B179" s="16">
        <v>1332.8</v>
      </c>
      <c r="C179" s="16">
        <v>1407.8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500422.2</v>
      </c>
      <c r="K179" s="16">
        <v>0</v>
      </c>
      <c r="L179" s="16">
        <v>0</v>
      </c>
      <c r="M179" s="16">
        <v>0</v>
      </c>
      <c r="N179" s="16">
        <v>274.60000000000002</v>
      </c>
      <c r="O179" s="16">
        <v>501153.9</v>
      </c>
      <c r="P179" s="16">
        <v>0</v>
      </c>
      <c r="Q179" s="16">
        <v>0</v>
      </c>
      <c r="R179" s="16">
        <v>0</v>
      </c>
      <c r="S179" s="16">
        <v>1034.8</v>
      </c>
      <c r="T179" s="16">
        <v>0</v>
      </c>
      <c r="U179" s="16">
        <v>0</v>
      </c>
      <c r="V179" s="16">
        <v>0</v>
      </c>
      <c r="W179" s="16">
        <v>418.1</v>
      </c>
      <c r="X179" s="16">
        <v>0</v>
      </c>
      <c r="Y179" s="16">
        <v>0</v>
      </c>
      <c r="Z179" s="16">
        <v>0</v>
      </c>
      <c r="AA179" s="16">
        <v>5217.3</v>
      </c>
    </row>
    <row r="180" spans="1:31" ht="15.75" thickBot="1" x14ac:dyDescent="0.3">
      <c r="A180" s="15" t="s">
        <v>150</v>
      </c>
      <c r="B180" s="16">
        <v>1332.8</v>
      </c>
      <c r="C180" s="16">
        <v>1407.8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500422.2</v>
      </c>
      <c r="K180" s="16">
        <v>0</v>
      </c>
      <c r="L180" s="16">
        <v>0</v>
      </c>
      <c r="M180" s="16">
        <v>0</v>
      </c>
      <c r="N180" s="16">
        <v>274.60000000000002</v>
      </c>
      <c r="O180" s="16">
        <v>501153.9</v>
      </c>
      <c r="P180" s="16">
        <v>0</v>
      </c>
      <c r="Q180" s="16">
        <v>0</v>
      </c>
      <c r="R180" s="16">
        <v>0</v>
      </c>
      <c r="S180" s="16">
        <v>1034.8</v>
      </c>
      <c r="T180" s="16">
        <v>0</v>
      </c>
      <c r="U180" s="16">
        <v>0</v>
      </c>
      <c r="V180" s="16">
        <v>0</v>
      </c>
      <c r="W180" s="16">
        <v>229.1</v>
      </c>
      <c r="X180" s="16">
        <v>0</v>
      </c>
      <c r="Y180" s="16">
        <v>0</v>
      </c>
      <c r="Z180" s="16">
        <v>0</v>
      </c>
      <c r="AA180" s="16">
        <v>5217.3</v>
      </c>
    </row>
    <row r="181" spans="1:31" ht="15.75" thickBot="1" x14ac:dyDescent="0.3">
      <c r="A181" s="15" t="s">
        <v>151</v>
      </c>
      <c r="B181" s="16">
        <v>1332.8</v>
      </c>
      <c r="C181" s="16">
        <v>1407.8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500422.2</v>
      </c>
      <c r="K181" s="16">
        <v>0</v>
      </c>
      <c r="L181" s="16">
        <v>0</v>
      </c>
      <c r="M181" s="16">
        <v>0</v>
      </c>
      <c r="N181" s="16">
        <v>274.60000000000002</v>
      </c>
      <c r="O181" s="16">
        <v>501153.9</v>
      </c>
      <c r="P181" s="16">
        <v>0</v>
      </c>
      <c r="Q181" s="16">
        <v>0</v>
      </c>
      <c r="R181" s="16">
        <v>0</v>
      </c>
      <c r="S181" s="16">
        <v>1034.8</v>
      </c>
      <c r="T181" s="16">
        <v>0</v>
      </c>
      <c r="U181" s="16">
        <v>0</v>
      </c>
      <c r="V181" s="16">
        <v>0</v>
      </c>
      <c r="W181" s="16">
        <v>229.1</v>
      </c>
      <c r="X181" s="16">
        <v>0</v>
      </c>
      <c r="Y181" s="16">
        <v>0</v>
      </c>
      <c r="Z181" s="16">
        <v>0</v>
      </c>
      <c r="AA181" s="16">
        <v>5217.3</v>
      </c>
    </row>
    <row r="182" spans="1:31" ht="15.75" thickBot="1" x14ac:dyDescent="0.3">
      <c r="A182" s="15" t="s">
        <v>152</v>
      </c>
      <c r="B182" s="16">
        <v>1332.8</v>
      </c>
      <c r="C182" s="16">
        <v>1407.8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500422.2</v>
      </c>
      <c r="K182" s="16">
        <v>0</v>
      </c>
      <c r="L182" s="16">
        <v>0</v>
      </c>
      <c r="M182" s="16">
        <v>0</v>
      </c>
      <c r="N182" s="16">
        <v>274.60000000000002</v>
      </c>
      <c r="O182" s="16">
        <v>501153.9</v>
      </c>
      <c r="P182" s="16">
        <v>0</v>
      </c>
      <c r="Q182" s="16">
        <v>0</v>
      </c>
      <c r="R182" s="16">
        <v>0</v>
      </c>
      <c r="S182" s="16">
        <v>1034.8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5217.3</v>
      </c>
    </row>
    <row r="183" spans="1:31" ht="15.75" thickBot="1" x14ac:dyDescent="0.3">
      <c r="A183" s="15" t="s">
        <v>153</v>
      </c>
      <c r="B183" s="16">
        <v>1332.8</v>
      </c>
      <c r="C183" s="16">
        <v>1407.8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500422.2</v>
      </c>
      <c r="K183" s="16">
        <v>0</v>
      </c>
      <c r="L183" s="16">
        <v>0</v>
      </c>
      <c r="M183" s="16">
        <v>0</v>
      </c>
      <c r="N183" s="16">
        <v>274.60000000000002</v>
      </c>
      <c r="O183" s="16">
        <v>501153.9</v>
      </c>
      <c r="P183" s="16">
        <v>0</v>
      </c>
      <c r="Q183" s="16">
        <v>0</v>
      </c>
      <c r="R183" s="16">
        <v>0</v>
      </c>
      <c r="S183" s="16">
        <v>1034.8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5217.3</v>
      </c>
    </row>
    <row r="184" spans="1:31" ht="15.75" thickBot="1" x14ac:dyDescent="0.3">
      <c r="A184" s="15" t="s">
        <v>154</v>
      </c>
      <c r="B184" s="16">
        <v>1332.8</v>
      </c>
      <c r="C184" s="16">
        <v>1407.8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500422.2</v>
      </c>
      <c r="K184" s="16">
        <v>0</v>
      </c>
      <c r="L184" s="16">
        <v>0</v>
      </c>
      <c r="M184" s="16">
        <v>0</v>
      </c>
      <c r="N184" s="16">
        <v>274.60000000000002</v>
      </c>
      <c r="O184" s="16">
        <v>501153.9</v>
      </c>
      <c r="P184" s="16">
        <v>0</v>
      </c>
      <c r="Q184" s="16">
        <v>0</v>
      </c>
      <c r="R184" s="16">
        <v>0</v>
      </c>
      <c r="S184" s="16">
        <v>1034.8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5217.3</v>
      </c>
    </row>
    <row r="185" spans="1:31" ht="15.75" thickBot="1" x14ac:dyDescent="0.3">
      <c r="A185" s="15" t="s">
        <v>155</v>
      </c>
      <c r="B185" s="16">
        <v>1332.8</v>
      </c>
      <c r="C185" s="16">
        <v>1407.8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500422.2</v>
      </c>
      <c r="K185" s="16">
        <v>0</v>
      </c>
      <c r="L185" s="16">
        <v>0</v>
      </c>
      <c r="M185" s="16">
        <v>0</v>
      </c>
      <c r="N185" s="16">
        <v>274.60000000000002</v>
      </c>
      <c r="O185" s="16">
        <v>501153.9</v>
      </c>
      <c r="P185" s="16">
        <v>0</v>
      </c>
      <c r="Q185" s="16">
        <v>0</v>
      </c>
      <c r="R185" s="16">
        <v>0</v>
      </c>
      <c r="S185" s="16">
        <v>1034.8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5217.3</v>
      </c>
    </row>
    <row r="186" spans="1:31" ht="15.75" thickBot="1" x14ac:dyDescent="0.3">
      <c r="A186" s="15" t="s">
        <v>156</v>
      </c>
      <c r="B186" s="16">
        <v>1332.8</v>
      </c>
      <c r="C186" s="16">
        <v>1407.8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500422.2</v>
      </c>
      <c r="K186" s="16">
        <v>0</v>
      </c>
      <c r="L186" s="16">
        <v>0</v>
      </c>
      <c r="M186" s="16">
        <v>0</v>
      </c>
      <c r="N186" s="16">
        <v>274.60000000000002</v>
      </c>
      <c r="O186" s="16">
        <v>498661.3</v>
      </c>
      <c r="P186" s="16">
        <v>0</v>
      </c>
      <c r="Q186" s="16">
        <v>0</v>
      </c>
      <c r="R186" s="16">
        <v>0</v>
      </c>
      <c r="S186" s="16">
        <v>1034.8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5217.3</v>
      </c>
    </row>
    <row r="187" spans="1:31" ht="15.75" thickBot="1" x14ac:dyDescent="0.3">
      <c r="A187" s="15" t="s">
        <v>157</v>
      </c>
      <c r="B187" s="16">
        <v>1332.8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500422.2</v>
      </c>
      <c r="K187" s="16">
        <v>0</v>
      </c>
      <c r="L187" s="16">
        <v>0</v>
      </c>
      <c r="M187" s="16">
        <v>0</v>
      </c>
      <c r="N187" s="16">
        <v>274.60000000000002</v>
      </c>
      <c r="O187" s="16">
        <v>494753.9</v>
      </c>
      <c r="P187" s="16">
        <v>0</v>
      </c>
      <c r="Q187" s="16">
        <v>0</v>
      </c>
      <c r="R187" s="16">
        <v>0</v>
      </c>
      <c r="S187" s="16">
        <v>1034.8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5217.3</v>
      </c>
    </row>
    <row r="188" spans="1:31" ht="15.75" thickBot="1" x14ac:dyDescent="0.3">
      <c r="A188" s="15" t="s">
        <v>158</v>
      </c>
      <c r="B188" s="16">
        <v>1332.8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500422.2</v>
      </c>
      <c r="K188" s="16">
        <v>0</v>
      </c>
      <c r="L188" s="16">
        <v>0</v>
      </c>
      <c r="M188" s="16">
        <v>0</v>
      </c>
      <c r="N188" s="16">
        <v>0</v>
      </c>
      <c r="O188" s="16">
        <v>494753.9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5217.3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500422.2</v>
      </c>
      <c r="K189" s="16">
        <v>0</v>
      </c>
      <c r="L189" s="16">
        <v>0</v>
      </c>
      <c r="M189" s="16">
        <v>0</v>
      </c>
      <c r="N189" s="16">
        <v>0</v>
      </c>
      <c r="O189" s="16">
        <v>494753.9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5217.3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500422.2</v>
      </c>
      <c r="K190" s="16">
        <v>0</v>
      </c>
      <c r="L190" s="16">
        <v>0</v>
      </c>
      <c r="M190" s="16">
        <v>0</v>
      </c>
      <c r="N190" s="16">
        <v>0</v>
      </c>
      <c r="O190" s="16">
        <v>494753.9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1332.8</v>
      </c>
      <c r="C193" s="16">
        <v>1407.8</v>
      </c>
      <c r="D193" s="16">
        <v>0</v>
      </c>
      <c r="E193" s="16">
        <v>0</v>
      </c>
      <c r="F193" s="16">
        <v>0</v>
      </c>
      <c r="G193" s="16">
        <v>1466.4</v>
      </c>
      <c r="H193" s="16">
        <v>0</v>
      </c>
      <c r="I193" s="16">
        <v>0</v>
      </c>
      <c r="J193" s="16">
        <v>500422.2</v>
      </c>
      <c r="K193" s="16">
        <v>35</v>
      </c>
      <c r="L193" s="16">
        <v>0</v>
      </c>
      <c r="M193" s="16">
        <v>0</v>
      </c>
      <c r="N193" s="16">
        <v>274.60000000000002</v>
      </c>
      <c r="O193" s="16">
        <v>501153.9</v>
      </c>
      <c r="P193" s="16">
        <v>2850.7</v>
      </c>
      <c r="Q193" s="16">
        <v>0</v>
      </c>
      <c r="R193" s="16">
        <v>0</v>
      </c>
      <c r="S193" s="16">
        <v>1034.8</v>
      </c>
      <c r="T193" s="16">
        <v>0</v>
      </c>
      <c r="U193" s="16">
        <v>96</v>
      </c>
      <c r="V193" s="16">
        <v>0</v>
      </c>
      <c r="W193" s="16">
        <v>613.6</v>
      </c>
      <c r="X193" s="16">
        <v>0</v>
      </c>
      <c r="Y193" s="16">
        <v>0</v>
      </c>
      <c r="Z193" s="16">
        <v>0</v>
      </c>
      <c r="AA193" s="16">
        <v>5217.3</v>
      </c>
      <c r="AB193" s="16">
        <v>1015905.2</v>
      </c>
      <c r="AC193" s="16">
        <v>1008254</v>
      </c>
      <c r="AD193" s="16">
        <v>-7651.2</v>
      </c>
      <c r="AE193" s="16">
        <v>-0.76</v>
      </c>
    </row>
    <row r="194" spans="1:31" ht="15.75" thickBot="1" x14ac:dyDescent="0.3">
      <c r="A194" s="15" t="s">
        <v>102</v>
      </c>
      <c r="B194" s="16">
        <v>1332.8</v>
      </c>
      <c r="C194" s="16">
        <v>1407.8</v>
      </c>
      <c r="D194" s="16">
        <v>0</v>
      </c>
      <c r="E194" s="16">
        <v>0</v>
      </c>
      <c r="F194" s="16">
        <v>0</v>
      </c>
      <c r="G194" s="16">
        <v>1466.4</v>
      </c>
      <c r="H194" s="16">
        <v>0</v>
      </c>
      <c r="I194" s="16">
        <v>0</v>
      </c>
      <c r="J194" s="16">
        <v>500422.2</v>
      </c>
      <c r="K194" s="16">
        <v>35</v>
      </c>
      <c r="L194" s="16">
        <v>0</v>
      </c>
      <c r="M194" s="16">
        <v>0</v>
      </c>
      <c r="N194" s="16">
        <v>274.60000000000002</v>
      </c>
      <c r="O194" s="16">
        <v>501153.9</v>
      </c>
      <c r="P194" s="16">
        <v>2850.7</v>
      </c>
      <c r="Q194" s="16">
        <v>0</v>
      </c>
      <c r="R194" s="16">
        <v>0</v>
      </c>
      <c r="S194" s="16">
        <v>1034.8</v>
      </c>
      <c r="T194" s="16">
        <v>0</v>
      </c>
      <c r="U194" s="16">
        <v>96</v>
      </c>
      <c r="V194" s="16">
        <v>0</v>
      </c>
      <c r="W194" s="16">
        <v>613.6</v>
      </c>
      <c r="X194" s="16">
        <v>0</v>
      </c>
      <c r="Y194" s="16">
        <v>0</v>
      </c>
      <c r="Z194" s="16">
        <v>0</v>
      </c>
      <c r="AA194" s="16">
        <v>5217.3</v>
      </c>
      <c r="AB194" s="16">
        <v>1015905.2</v>
      </c>
      <c r="AC194" s="16">
        <v>1008254</v>
      </c>
      <c r="AD194" s="16">
        <v>-7651.2</v>
      </c>
      <c r="AE194" s="16">
        <v>-0.76</v>
      </c>
    </row>
    <row r="195" spans="1:31" ht="15.75" thickBot="1" x14ac:dyDescent="0.3">
      <c r="A195" s="15" t="s">
        <v>103</v>
      </c>
      <c r="B195" s="16">
        <v>1332.8</v>
      </c>
      <c r="C195" s="16">
        <v>1407.8</v>
      </c>
      <c r="D195" s="16">
        <v>0</v>
      </c>
      <c r="E195" s="16">
        <v>0</v>
      </c>
      <c r="F195" s="16">
        <v>0</v>
      </c>
      <c r="G195" s="16">
        <v>79</v>
      </c>
      <c r="H195" s="16">
        <v>0</v>
      </c>
      <c r="I195" s="16">
        <v>0</v>
      </c>
      <c r="J195" s="16">
        <v>500422.2</v>
      </c>
      <c r="K195" s="16">
        <v>35</v>
      </c>
      <c r="L195" s="16">
        <v>0</v>
      </c>
      <c r="M195" s="16">
        <v>0</v>
      </c>
      <c r="N195" s="16">
        <v>274.60000000000002</v>
      </c>
      <c r="O195" s="16">
        <v>501153.9</v>
      </c>
      <c r="P195" s="16">
        <v>2850.7</v>
      </c>
      <c r="Q195" s="16">
        <v>0</v>
      </c>
      <c r="R195" s="16">
        <v>0</v>
      </c>
      <c r="S195" s="16">
        <v>1034.8</v>
      </c>
      <c r="T195" s="16">
        <v>0</v>
      </c>
      <c r="U195" s="16">
        <v>0</v>
      </c>
      <c r="V195" s="16">
        <v>0</v>
      </c>
      <c r="W195" s="16">
        <v>229.1</v>
      </c>
      <c r="X195" s="16">
        <v>934.7</v>
      </c>
      <c r="Y195" s="16">
        <v>0</v>
      </c>
      <c r="Z195" s="16">
        <v>0</v>
      </c>
      <c r="AA195" s="16">
        <v>5217.3</v>
      </c>
      <c r="AB195" s="16">
        <v>1014971.9</v>
      </c>
      <c r="AC195" s="16">
        <v>1019330</v>
      </c>
      <c r="AD195" s="16">
        <v>4358.1000000000004</v>
      </c>
      <c r="AE195" s="16">
        <v>0.43</v>
      </c>
    </row>
    <row r="196" spans="1:31" ht="15.75" thickBot="1" x14ac:dyDescent="0.3">
      <c r="A196" s="15" t="s">
        <v>104</v>
      </c>
      <c r="B196" s="16">
        <v>1332.8</v>
      </c>
      <c r="C196" s="16">
        <v>1407.8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500422.2</v>
      </c>
      <c r="K196" s="16">
        <v>0</v>
      </c>
      <c r="L196" s="16">
        <v>0</v>
      </c>
      <c r="M196" s="16">
        <v>0</v>
      </c>
      <c r="N196" s="16">
        <v>0</v>
      </c>
      <c r="O196" s="16">
        <v>501153.9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1228.3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5217.3</v>
      </c>
      <c r="AB196" s="16">
        <v>1010762.4</v>
      </c>
      <c r="AC196" s="16">
        <v>1010518</v>
      </c>
      <c r="AD196" s="16">
        <v>-244.4</v>
      </c>
      <c r="AE196" s="16">
        <v>-0.02</v>
      </c>
    </row>
    <row r="197" spans="1:31" ht="15.75" thickBot="1" x14ac:dyDescent="0.3">
      <c r="A197" s="15" t="s">
        <v>105</v>
      </c>
      <c r="B197" s="16">
        <v>0</v>
      </c>
      <c r="C197" s="16">
        <v>1407.8</v>
      </c>
      <c r="D197" s="16">
        <v>1390.8</v>
      </c>
      <c r="E197" s="16">
        <v>0</v>
      </c>
      <c r="F197" s="16">
        <v>0</v>
      </c>
      <c r="G197" s="16">
        <v>79</v>
      </c>
      <c r="H197" s="16">
        <v>0</v>
      </c>
      <c r="I197" s="16">
        <v>0</v>
      </c>
      <c r="J197" s="16">
        <v>500422.2</v>
      </c>
      <c r="K197" s="16">
        <v>0</v>
      </c>
      <c r="L197" s="16">
        <v>0</v>
      </c>
      <c r="M197" s="16">
        <v>0</v>
      </c>
      <c r="N197" s="16">
        <v>274.60000000000002</v>
      </c>
      <c r="O197" s="16">
        <v>501153.9</v>
      </c>
      <c r="P197" s="16">
        <v>2850.7</v>
      </c>
      <c r="Q197" s="16">
        <v>0</v>
      </c>
      <c r="R197" s="16">
        <v>0</v>
      </c>
      <c r="S197" s="16">
        <v>1034.8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1008613.9</v>
      </c>
      <c r="AC197" s="16">
        <v>1008370</v>
      </c>
      <c r="AD197" s="16">
        <v>-243.9</v>
      </c>
      <c r="AE197" s="16">
        <v>-0.02</v>
      </c>
    </row>
    <row r="198" spans="1:31" ht="15.75" thickBot="1" x14ac:dyDescent="0.3">
      <c r="A198" s="15" t="s">
        <v>106</v>
      </c>
      <c r="B198" s="16">
        <v>1332.8</v>
      </c>
      <c r="C198" s="16">
        <v>1407.8</v>
      </c>
      <c r="D198" s="16">
        <v>0</v>
      </c>
      <c r="E198" s="16">
        <v>0</v>
      </c>
      <c r="F198" s="16">
        <v>0</v>
      </c>
      <c r="G198" s="16">
        <v>79</v>
      </c>
      <c r="H198" s="16">
        <v>0</v>
      </c>
      <c r="I198" s="16">
        <v>0</v>
      </c>
      <c r="J198" s="16">
        <v>500422.2</v>
      </c>
      <c r="K198" s="16">
        <v>0</v>
      </c>
      <c r="L198" s="16">
        <v>0</v>
      </c>
      <c r="M198" s="16">
        <v>0</v>
      </c>
      <c r="N198" s="16">
        <v>274.60000000000002</v>
      </c>
      <c r="O198" s="16">
        <v>501153.9</v>
      </c>
      <c r="P198" s="16">
        <v>0</v>
      </c>
      <c r="Q198" s="16">
        <v>0</v>
      </c>
      <c r="R198" s="16">
        <v>0</v>
      </c>
      <c r="S198" s="16">
        <v>1034.8</v>
      </c>
      <c r="T198" s="16">
        <v>0</v>
      </c>
      <c r="U198" s="16">
        <v>96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5217.3</v>
      </c>
      <c r="AB198" s="16">
        <v>1011018.5</v>
      </c>
      <c r="AC198" s="16">
        <v>1013294</v>
      </c>
      <c r="AD198" s="16">
        <v>2275.5</v>
      </c>
      <c r="AE198" s="16">
        <v>0.22</v>
      </c>
    </row>
    <row r="199" spans="1:31" ht="15.75" thickBot="1" x14ac:dyDescent="0.3">
      <c r="A199" s="15" t="s">
        <v>107</v>
      </c>
      <c r="B199" s="16">
        <v>0</v>
      </c>
      <c r="C199" s="16">
        <v>1407.8</v>
      </c>
      <c r="D199" s="16">
        <v>1209.3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500422.2</v>
      </c>
      <c r="K199" s="16">
        <v>0</v>
      </c>
      <c r="L199" s="16">
        <v>0</v>
      </c>
      <c r="M199" s="16">
        <v>0</v>
      </c>
      <c r="N199" s="16">
        <v>0</v>
      </c>
      <c r="O199" s="16">
        <v>494753.9</v>
      </c>
      <c r="P199" s="16">
        <v>0</v>
      </c>
      <c r="Q199" s="16">
        <v>0</v>
      </c>
      <c r="R199" s="16">
        <v>0</v>
      </c>
      <c r="S199" s="16">
        <v>1034.8</v>
      </c>
      <c r="T199" s="16">
        <v>0</v>
      </c>
      <c r="U199" s="16">
        <v>0</v>
      </c>
      <c r="V199" s="16">
        <v>0</v>
      </c>
      <c r="W199" s="16">
        <v>14339</v>
      </c>
      <c r="X199" s="16">
        <v>0</v>
      </c>
      <c r="Y199" s="16">
        <v>0</v>
      </c>
      <c r="Z199" s="16">
        <v>0</v>
      </c>
      <c r="AA199" s="16">
        <v>5217.3</v>
      </c>
      <c r="AB199" s="16">
        <v>1018384.3</v>
      </c>
      <c r="AC199" s="16">
        <v>1018138</v>
      </c>
      <c r="AD199" s="16">
        <v>-246.3</v>
      </c>
      <c r="AE199" s="16">
        <v>-0.02</v>
      </c>
    </row>
    <row r="200" spans="1:31" ht="15.75" thickBot="1" x14ac:dyDescent="0.3">
      <c r="A200" s="15" t="s">
        <v>108</v>
      </c>
      <c r="B200" s="16">
        <v>1332.8</v>
      </c>
      <c r="C200" s="16">
        <v>1407.8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500422.2</v>
      </c>
      <c r="K200" s="16">
        <v>0</v>
      </c>
      <c r="L200" s="16">
        <v>0</v>
      </c>
      <c r="M200" s="16">
        <v>0</v>
      </c>
      <c r="N200" s="16">
        <v>0</v>
      </c>
      <c r="O200" s="16">
        <v>501153.9</v>
      </c>
      <c r="P200" s="16">
        <v>0</v>
      </c>
      <c r="Q200" s="16">
        <v>0</v>
      </c>
      <c r="R200" s="16">
        <v>0</v>
      </c>
      <c r="S200" s="16">
        <v>1034.8</v>
      </c>
      <c r="T200" s="16">
        <v>0</v>
      </c>
      <c r="U200" s="16">
        <v>0</v>
      </c>
      <c r="V200" s="16">
        <v>0</v>
      </c>
      <c r="W200" s="16">
        <v>418.1</v>
      </c>
      <c r="X200" s="16">
        <v>0</v>
      </c>
      <c r="Y200" s="16">
        <v>0</v>
      </c>
      <c r="Z200" s="16">
        <v>0</v>
      </c>
      <c r="AA200" s="16">
        <v>5217.3</v>
      </c>
      <c r="AB200" s="16">
        <v>1010987</v>
      </c>
      <c r="AC200" s="16">
        <v>1013231</v>
      </c>
      <c r="AD200" s="16">
        <v>2244</v>
      </c>
      <c r="AE200" s="16">
        <v>0.22</v>
      </c>
    </row>
    <row r="201" spans="1:31" ht="15.75" thickBot="1" x14ac:dyDescent="0.3">
      <c r="A201" s="15" t="s">
        <v>109</v>
      </c>
      <c r="B201" s="16">
        <v>1332.8</v>
      </c>
      <c r="C201" s="16">
        <v>0</v>
      </c>
      <c r="D201" s="16">
        <v>1390.8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500422.2</v>
      </c>
      <c r="K201" s="16">
        <v>35</v>
      </c>
      <c r="L201" s="16">
        <v>0</v>
      </c>
      <c r="M201" s="16">
        <v>0</v>
      </c>
      <c r="N201" s="16">
        <v>274.60000000000002</v>
      </c>
      <c r="O201" s="16">
        <v>501153.9</v>
      </c>
      <c r="P201" s="16">
        <v>0</v>
      </c>
      <c r="Q201" s="16">
        <v>0</v>
      </c>
      <c r="R201" s="16">
        <v>0</v>
      </c>
      <c r="S201" s="16">
        <v>1034.8</v>
      </c>
      <c r="T201" s="16">
        <v>0</v>
      </c>
      <c r="U201" s="16">
        <v>0</v>
      </c>
      <c r="V201" s="16">
        <v>0</v>
      </c>
      <c r="W201" s="16">
        <v>418.1</v>
      </c>
      <c r="X201" s="16">
        <v>0</v>
      </c>
      <c r="Y201" s="16">
        <v>0</v>
      </c>
      <c r="Z201" s="16">
        <v>0</v>
      </c>
      <c r="AA201" s="16">
        <v>5217.3</v>
      </c>
      <c r="AB201" s="16">
        <v>1011279.5</v>
      </c>
      <c r="AC201" s="16">
        <v>1011035</v>
      </c>
      <c r="AD201" s="16">
        <v>-244.5</v>
      </c>
      <c r="AE201" s="16">
        <v>-0.02</v>
      </c>
    </row>
    <row r="202" spans="1:31" ht="15.75" thickBot="1" x14ac:dyDescent="0.3">
      <c r="A202" s="15" t="s">
        <v>110</v>
      </c>
      <c r="B202" s="16">
        <v>1332.8</v>
      </c>
      <c r="C202" s="16">
        <v>1407.8</v>
      </c>
      <c r="D202" s="16">
        <v>1200.8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500422.2</v>
      </c>
      <c r="K202" s="16">
        <v>0</v>
      </c>
      <c r="L202" s="16">
        <v>0</v>
      </c>
      <c r="M202" s="16">
        <v>0</v>
      </c>
      <c r="N202" s="16">
        <v>274.60000000000002</v>
      </c>
      <c r="O202" s="16">
        <v>501153.9</v>
      </c>
      <c r="P202" s="16">
        <v>0</v>
      </c>
      <c r="Q202" s="16">
        <v>0</v>
      </c>
      <c r="R202" s="16">
        <v>0</v>
      </c>
      <c r="S202" s="16">
        <v>1034.8</v>
      </c>
      <c r="T202" s="16">
        <v>0</v>
      </c>
      <c r="U202" s="16">
        <v>0</v>
      </c>
      <c r="V202" s="16">
        <v>0</v>
      </c>
      <c r="W202" s="16">
        <v>3105.3</v>
      </c>
      <c r="X202" s="16">
        <v>0</v>
      </c>
      <c r="Y202" s="16">
        <v>0</v>
      </c>
      <c r="Z202" s="16">
        <v>0</v>
      </c>
      <c r="AA202" s="16">
        <v>5217.3</v>
      </c>
      <c r="AB202" s="16">
        <v>1015149.5</v>
      </c>
      <c r="AC202" s="16">
        <v>1014904</v>
      </c>
      <c r="AD202" s="16">
        <v>-245.5</v>
      </c>
      <c r="AE202" s="16">
        <v>-0.02</v>
      </c>
    </row>
    <row r="203" spans="1:31" ht="15.75" thickBot="1" x14ac:dyDescent="0.3">
      <c r="A203" s="15" t="s">
        <v>111</v>
      </c>
      <c r="B203" s="16">
        <v>1332.8</v>
      </c>
      <c r="C203" s="16">
        <v>1407.8</v>
      </c>
      <c r="D203" s="16">
        <v>0</v>
      </c>
      <c r="E203" s="16">
        <v>0</v>
      </c>
      <c r="F203" s="16">
        <v>0</v>
      </c>
      <c r="G203" s="16">
        <v>79</v>
      </c>
      <c r="H203" s="16">
        <v>0</v>
      </c>
      <c r="I203" s="16">
        <v>0</v>
      </c>
      <c r="J203" s="16">
        <v>500422.2</v>
      </c>
      <c r="K203" s="16">
        <v>35</v>
      </c>
      <c r="L203" s="16">
        <v>0</v>
      </c>
      <c r="M203" s="16">
        <v>0</v>
      </c>
      <c r="N203" s="16">
        <v>274.60000000000002</v>
      </c>
      <c r="O203" s="16">
        <v>501153.9</v>
      </c>
      <c r="P203" s="16">
        <v>0</v>
      </c>
      <c r="Q203" s="16">
        <v>0</v>
      </c>
      <c r="R203" s="16">
        <v>0</v>
      </c>
      <c r="S203" s="16">
        <v>1034.8</v>
      </c>
      <c r="T203" s="16">
        <v>0</v>
      </c>
      <c r="U203" s="16">
        <v>0</v>
      </c>
      <c r="V203" s="16">
        <v>0</v>
      </c>
      <c r="W203" s="16">
        <v>3105.3</v>
      </c>
      <c r="X203" s="16">
        <v>934.7</v>
      </c>
      <c r="Y203" s="16">
        <v>0</v>
      </c>
      <c r="Z203" s="16">
        <v>0</v>
      </c>
      <c r="AA203" s="16">
        <v>5217.3</v>
      </c>
      <c r="AB203" s="16">
        <v>1014997.4</v>
      </c>
      <c r="AC203" s="16">
        <v>1014372</v>
      </c>
      <c r="AD203" s="16">
        <v>-625.4</v>
      </c>
      <c r="AE203" s="16">
        <v>-0.06</v>
      </c>
    </row>
    <row r="204" spans="1:31" ht="15.75" thickBot="1" x14ac:dyDescent="0.3">
      <c r="A204" s="15" t="s">
        <v>112</v>
      </c>
      <c r="B204" s="16">
        <v>1332.8</v>
      </c>
      <c r="C204" s="16">
        <v>1407.8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500422.2</v>
      </c>
      <c r="K204" s="16">
        <v>35</v>
      </c>
      <c r="L204" s="16">
        <v>0</v>
      </c>
      <c r="M204" s="16">
        <v>0</v>
      </c>
      <c r="N204" s="16">
        <v>274.60000000000002</v>
      </c>
      <c r="O204" s="16">
        <v>501153.9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8541.6</v>
      </c>
      <c r="Z204" s="16">
        <v>0</v>
      </c>
      <c r="AA204" s="16">
        <v>5217.3</v>
      </c>
      <c r="AB204" s="16">
        <v>1018385.3</v>
      </c>
      <c r="AC204" s="16">
        <v>1018139</v>
      </c>
      <c r="AD204" s="16">
        <v>-246.3</v>
      </c>
      <c r="AE204" s="16">
        <v>-0.02</v>
      </c>
    </row>
    <row r="205" spans="1:31" ht="15.75" thickBot="1" x14ac:dyDescent="0.3">
      <c r="A205" s="15" t="s">
        <v>113</v>
      </c>
      <c r="B205" s="16">
        <v>1332.8</v>
      </c>
      <c r="C205" s="16">
        <v>0</v>
      </c>
      <c r="D205" s="16">
        <v>1390.8</v>
      </c>
      <c r="E205" s="16">
        <v>0</v>
      </c>
      <c r="F205" s="16">
        <v>0</v>
      </c>
      <c r="G205" s="16">
        <v>79</v>
      </c>
      <c r="H205" s="16">
        <v>0</v>
      </c>
      <c r="I205" s="16">
        <v>0</v>
      </c>
      <c r="J205" s="16">
        <v>500422.2</v>
      </c>
      <c r="K205" s="16">
        <v>35</v>
      </c>
      <c r="L205" s="16">
        <v>0</v>
      </c>
      <c r="M205" s="16">
        <v>0</v>
      </c>
      <c r="N205" s="16">
        <v>274.60000000000002</v>
      </c>
      <c r="O205" s="16">
        <v>494753.9</v>
      </c>
      <c r="P205" s="16">
        <v>2850.7</v>
      </c>
      <c r="Q205" s="16">
        <v>0</v>
      </c>
      <c r="R205" s="16">
        <v>0</v>
      </c>
      <c r="S205" s="16">
        <v>1034.8</v>
      </c>
      <c r="T205" s="16">
        <v>0</v>
      </c>
      <c r="U205" s="16">
        <v>96</v>
      </c>
      <c r="V205" s="16">
        <v>0</v>
      </c>
      <c r="W205" s="16">
        <v>418.1</v>
      </c>
      <c r="X205" s="16">
        <v>0</v>
      </c>
      <c r="Y205" s="16">
        <v>0</v>
      </c>
      <c r="Z205" s="16">
        <v>0</v>
      </c>
      <c r="AA205" s="16">
        <v>5217.3</v>
      </c>
      <c r="AB205" s="16">
        <v>1007905.2</v>
      </c>
      <c r="AC205" s="16">
        <v>1009272</v>
      </c>
      <c r="AD205" s="16">
        <v>1366.8</v>
      </c>
      <c r="AE205" s="16">
        <v>0.14000000000000001</v>
      </c>
    </row>
    <row r="206" spans="1:31" ht="15.75" thickBot="1" x14ac:dyDescent="0.3">
      <c r="A206" s="15" t="s">
        <v>114</v>
      </c>
      <c r="B206" s="16">
        <v>1332.8</v>
      </c>
      <c r="C206" s="16">
        <v>1407.8</v>
      </c>
      <c r="D206" s="16">
        <v>0</v>
      </c>
      <c r="E206" s="16">
        <v>0</v>
      </c>
      <c r="F206" s="16">
        <v>0</v>
      </c>
      <c r="G206" s="16">
        <v>79</v>
      </c>
      <c r="H206" s="16">
        <v>0</v>
      </c>
      <c r="I206" s="16">
        <v>0</v>
      </c>
      <c r="J206" s="16">
        <v>500422.2</v>
      </c>
      <c r="K206" s="16">
        <v>35</v>
      </c>
      <c r="L206" s="16">
        <v>0</v>
      </c>
      <c r="M206" s="16">
        <v>0</v>
      </c>
      <c r="N206" s="16">
        <v>274.60000000000002</v>
      </c>
      <c r="O206" s="16">
        <v>501153.9</v>
      </c>
      <c r="P206" s="16">
        <v>0</v>
      </c>
      <c r="Q206" s="16">
        <v>0</v>
      </c>
      <c r="R206" s="16">
        <v>0</v>
      </c>
      <c r="S206" s="16">
        <v>1034.8</v>
      </c>
      <c r="T206" s="16">
        <v>0</v>
      </c>
      <c r="U206" s="16">
        <v>0</v>
      </c>
      <c r="V206" s="16">
        <v>0</v>
      </c>
      <c r="W206" s="16">
        <v>613.6</v>
      </c>
      <c r="X206" s="16">
        <v>934.7</v>
      </c>
      <c r="Y206" s="16">
        <v>0</v>
      </c>
      <c r="Z206" s="16">
        <v>0</v>
      </c>
      <c r="AA206" s="16">
        <v>5217.3</v>
      </c>
      <c r="AB206" s="16">
        <v>1012505.8</v>
      </c>
      <c r="AC206" s="16">
        <v>1014399</v>
      </c>
      <c r="AD206" s="16">
        <v>1893.2</v>
      </c>
      <c r="AE206" s="16">
        <v>0.19</v>
      </c>
    </row>
    <row r="207" spans="1:31" ht="15.75" thickBot="1" x14ac:dyDescent="0.3">
      <c r="A207" s="15" t="s">
        <v>115</v>
      </c>
      <c r="B207" s="16">
        <v>1332.8</v>
      </c>
      <c r="C207" s="16">
        <v>1407.8</v>
      </c>
      <c r="D207" s="16">
        <v>1079.3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500422.2</v>
      </c>
      <c r="K207" s="16">
        <v>0</v>
      </c>
      <c r="L207" s="16">
        <v>0</v>
      </c>
      <c r="M207" s="16">
        <v>0</v>
      </c>
      <c r="N207" s="16">
        <v>274.60000000000002</v>
      </c>
      <c r="O207" s="16">
        <v>501153.9</v>
      </c>
      <c r="P207" s="16">
        <v>0</v>
      </c>
      <c r="Q207" s="16">
        <v>0</v>
      </c>
      <c r="R207" s="16">
        <v>0</v>
      </c>
      <c r="S207" s="16">
        <v>1034.8</v>
      </c>
      <c r="T207" s="16">
        <v>0</v>
      </c>
      <c r="U207" s="16">
        <v>0</v>
      </c>
      <c r="V207" s="16">
        <v>0</v>
      </c>
      <c r="W207" s="16">
        <v>613.6</v>
      </c>
      <c r="X207" s="16">
        <v>0</v>
      </c>
      <c r="Y207" s="16">
        <v>0</v>
      </c>
      <c r="Z207" s="16">
        <v>0</v>
      </c>
      <c r="AA207" s="16">
        <v>5217.3</v>
      </c>
      <c r="AB207" s="16">
        <v>1012536.3</v>
      </c>
      <c r="AC207" s="16">
        <v>1014171</v>
      </c>
      <c r="AD207" s="16">
        <v>1634.7</v>
      </c>
      <c r="AE207" s="16">
        <v>0.16</v>
      </c>
    </row>
    <row r="208" spans="1:31" ht="15.75" thickBot="1" x14ac:dyDescent="0.3">
      <c r="A208" s="15" t="s">
        <v>116</v>
      </c>
      <c r="B208" s="16">
        <v>1332.8</v>
      </c>
      <c r="C208" s="16">
        <v>1407.8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500422.2</v>
      </c>
      <c r="K208" s="16">
        <v>0</v>
      </c>
      <c r="L208" s="16">
        <v>0</v>
      </c>
      <c r="M208" s="16">
        <v>0</v>
      </c>
      <c r="N208" s="16">
        <v>274.60000000000002</v>
      </c>
      <c r="O208" s="16">
        <v>494753.9</v>
      </c>
      <c r="P208" s="16">
        <v>0</v>
      </c>
      <c r="Q208" s="16">
        <v>0</v>
      </c>
      <c r="R208" s="16">
        <v>225.6</v>
      </c>
      <c r="S208" s="16">
        <v>1034.8</v>
      </c>
      <c r="T208" s="16">
        <v>0</v>
      </c>
      <c r="U208" s="16">
        <v>0</v>
      </c>
      <c r="V208" s="16">
        <v>0</v>
      </c>
      <c r="W208" s="16">
        <v>229.1</v>
      </c>
      <c r="X208" s="16">
        <v>934.7</v>
      </c>
      <c r="Y208" s="16">
        <v>0</v>
      </c>
      <c r="Z208" s="16">
        <v>0</v>
      </c>
      <c r="AA208" s="16">
        <v>5217.3</v>
      </c>
      <c r="AB208" s="16">
        <v>1005832.7</v>
      </c>
      <c r="AC208" s="16">
        <v>1005589</v>
      </c>
      <c r="AD208" s="16">
        <v>-243.7</v>
      </c>
      <c r="AE208" s="16">
        <v>-0.02</v>
      </c>
    </row>
    <row r="209" spans="1:31" ht="15.75" thickBot="1" x14ac:dyDescent="0.3">
      <c r="A209" s="15" t="s">
        <v>117</v>
      </c>
      <c r="B209" s="16">
        <v>1332.8</v>
      </c>
      <c r="C209" s="16">
        <v>1407.8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500422.2</v>
      </c>
      <c r="K209" s="16">
        <v>35</v>
      </c>
      <c r="L209" s="16">
        <v>0</v>
      </c>
      <c r="M209" s="16">
        <v>0</v>
      </c>
      <c r="N209" s="16">
        <v>274.60000000000002</v>
      </c>
      <c r="O209" s="16">
        <v>501153.9</v>
      </c>
      <c r="P209" s="16">
        <v>6712.6</v>
      </c>
      <c r="Q209" s="16">
        <v>0</v>
      </c>
      <c r="R209" s="16">
        <v>0</v>
      </c>
      <c r="S209" s="16">
        <v>1034.8</v>
      </c>
      <c r="T209" s="16">
        <v>0</v>
      </c>
      <c r="U209" s="16">
        <v>0</v>
      </c>
      <c r="V209" s="16">
        <v>0</v>
      </c>
      <c r="W209" s="16">
        <v>418.1</v>
      </c>
      <c r="X209" s="16">
        <v>0</v>
      </c>
      <c r="Y209" s="16">
        <v>0</v>
      </c>
      <c r="Z209" s="16">
        <v>0</v>
      </c>
      <c r="AA209" s="16">
        <v>5217.3</v>
      </c>
      <c r="AB209" s="16">
        <v>1018009.2</v>
      </c>
      <c r="AC209" s="16">
        <v>1027272</v>
      </c>
      <c r="AD209" s="16">
        <v>9262.7999999999993</v>
      </c>
      <c r="AE209" s="16">
        <v>0.9</v>
      </c>
    </row>
    <row r="210" spans="1:31" ht="15.75" thickBot="1" x14ac:dyDescent="0.3">
      <c r="A210" s="15" t="s">
        <v>118</v>
      </c>
      <c r="B210" s="16">
        <v>1332.8</v>
      </c>
      <c r="C210" s="16">
        <v>1407.8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501874.1</v>
      </c>
      <c r="K210" s="16">
        <v>0</v>
      </c>
      <c r="L210" s="16">
        <v>0</v>
      </c>
      <c r="M210" s="16">
        <v>0</v>
      </c>
      <c r="N210" s="16">
        <v>274.60000000000002</v>
      </c>
      <c r="O210" s="16">
        <v>501153.9</v>
      </c>
      <c r="P210" s="16">
        <v>0</v>
      </c>
      <c r="Q210" s="16">
        <v>0</v>
      </c>
      <c r="R210" s="16">
        <v>0</v>
      </c>
      <c r="S210" s="16">
        <v>1034.8</v>
      </c>
      <c r="T210" s="16">
        <v>0</v>
      </c>
      <c r="U210" s="16">
        <v>0</v>
      </c>
      <c r="V210" s="16">
        <v>0</v>
      </c>
      <c r="W210" s="16">
        <v>0</v>
      </c>
      <c r="X210" s="16">
        <v>934.7</v>
      </c>
      <c r="Y210" s="16">
        <v>0</v>
      </c>
      <c r="Z210" s="16">
        <v>0</v>
      </c>
      <c r="AA210" s="16">
        <v>5217.3</v>
      </c>
      <c r="AB210" s="16">
        <v>1013230</v>
      </c>
      <c r="AC210" s="16">
        <v>1015847</v>
      </c>
      <c r="AD210" s="16">
        <v>2617</v>
      </c>
      <c r="AE210" s="16">
        <v>0.26</v>
      </c>
    </row>
    <row r="211" spans="1:31" ht="15.75" thickBot="1" x14ac:dyDescent="0.3">
      <c r="A211" s="15" t="s">
        <v>119</v>
      </c>
      <c r="B211" s="16">
        <v>1332.8</v>
      </c>
      <c r="C211" s="16">
        <v>1407.8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500422.2</v>
      </c>
      <c r="K211" s="16">
        <v>0</v>
      </c>
      <c r="L211" s="16">
        <v>0</v>
      </c>
      <c r="M211" s="16">
        <v>0</v>
      </c>
      <c r="N211" s="16">
        <v>274.60000000000002</v>
      </c>
      <c r="O211" s="16">
        <v>501153.9</v>
      </c>
      <c r="P211" s="16">
        <v>0</v>
      </c>
      <c r="Q211" s="16">
        <v>0</v>
      </c>
      <c r="R211" s="16">
        <v>225.6</v>
      </c>
      <c r="S211" s="16">
        <v>1034.8</v>
      </c>
      <c r="T211" s="16">
        <v>0</v>
      </c>
      <c r="U211" s="16">
        <v>0</v>
      </c>
      <c r="V211" s="16">
        <v>0</v>
      </c>
      <c r="W211" s="16">
        <v>0</v>
      </c>
      <c r="X211" s="16">
        <v>934.7</v>
      </c>
      <c r="Y211" s="16">
        <v>0</v>
      </c>
      <c r="Z211" s="16">
        <v>0</v>
      </c>
      <c r="AA211" s="16">
        <v>5217.3</v>
      </c>
      <c r="AB211" s="16">
        <v>1012003.7</v>
      </c>
      <c r="AC211" s="16">
        <v>1012944</v>
      </c>
      <c r="AD211" s="16">
        <v>940.3</v>
      </c>
      <c r="AE211" s="16">
        <v>0.09</v>
      </c>
    </row>
    <row r="212" spans="1:31" ht="15.75" thickBot="1" x14ac:dyDescent="0.3">
      <c r="A212" s="15" t="s">
        <v>120</v>
      </c>
      <c r="B212" s="16">
        <v>1332.8</v>
      </c>
      <c r="C212" s="16">
        <v>1407.8</v>
      </c>
      <c r="D212" s="16">
        <v>1209.3</v>
      </c>
      <c r="E212" s="16">
        <v>0</v>
      </c>
      <c r="F212" s="16">
        <v>0</v>
      </c>
      <c r="G212" s="16">
        <v>79</v>
      </c>
      <c r="H212" s="16">
        <v>0</v>
      </c>
      <c r="I212" s="16">
        <v>0</v>
      </c>
      <c r="J212" s="16">
        <v>501874.1</v>
      </c>
      <c r="K212" s="16">
        <v>35</v>
      </c>
      <c r="L212" s="16">
        <v>0</v>
      </c>
      <c r="M212" s="16">
        <v>0</v>
      </c>
      <c r="N212" s="16">
        <v>274.60000000000002</v>
      </c>
      <c r="O212" s="16">
        <v>501153.9</v>
      </c>
      <c r="P212" s="16">
        <v>6712.6</v>
      </c>
      <c r="Q212" s="16">
        <v>0</v>
      </c>
      <c r="R212" s="16">
        <v>0</v>
      </c>
      <c r="S212" s="16">
        <v>1034.8</v>
      </c>
      <c r="T212" s="16">
        <v>0</v>
      </c>
      <c r="U212" s="16">
        <v>0</v>
      </c>
      <c r="V212" s="16">
        <v>0</v>
      </c>
      <c r="W212" s="16">
        <v>418.1</v>
      </c>
      <c r="X212" s="16">
        <v>934.7</v>
      </c>
      <c r="Y212" s="16">
        <v>0</v>
      </c>
      <c r="Z212" s="16">
        <v>0</v>
      </c>
      <c r="AA212" s="16">
        <v>5217.3</v>
      </c>
      <c r="AB212" s="16">
        <v>1021684.1</v>
      </c>
      <c r="AC212" s="16">
        <v>1012541</v>
      </c>
      <c r="AD212" s="16">
        <v>-9143.1</v>
      </c>
      <c r="AE212" s="16">
        <v>-0.9</v>
      </c>
    </row>
    <row r="213" spans="1:31" ht="15.75" thickBot="1" x14ac:dyDescent="0.3">
      <c r="A213" s="15" t="s">
        <v>121</v>
      </c>
      <c r="B213" s="16">
        <v>1332.8</v>
      </c>
      <c r="C213" s="16">
        <v>1407.8</v>
      </c>
      <c r="D213" s="16">
        <v>0</v>
      </c>
      <c r="E213" s="16">
        <v>0</v>
      </c>
      <c r="F213" s="16">
        <v>0</v>
      </c>
      <c r="G213" s="16">
        <v>79</v>
      </c>
      <c r="H213" s="16">
        <v>0</v>
      </c>
      <c r="I213" s="16">
        <v>0</v>
      </c>
      <c r="J213" s="16">
        <v>500422.2</v>
      </c>
      <c r="K213" s="16">
        <v>0</v>
      </c>
      <c r="L213" s="16">
        <v>0</v>
      </c>
      <c r="M213" s="16">
        <v>0</v>
      </c>
      <c r="N213" s="16">
        <v>274.60000000000002</v>
      </c>
      <c r="O213" s="16">
        <v>501153.9</v>
      </c>
      <c r="P213" s="16">
        <v>0</v>
      </c>
      <c r="Q213" s="16">
        <v>0</v>
      </c>
      <c r="R213" s="16">
        <v>5697.4</v>
      </c>
      <c r="S213" s="16">
        <v>1034.8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5217.3</v>
      </c>
      <c r="AB213" s="16">
        <v>1016619.8</v>
      </c>
      <c r="AC213" s="16">
        <v>1016374</v>
      </c>
      <c r="AD213" s="16">
        <v>-245.8</v>
      </c>
      <c r="AE213" s="16">
        <v>-0.02</v>
      </c>
    </row>
    <row r="214" spans="1:31" ht="15.75" thickBot="1" x14ac:dyDescent="0.3">
      <c r="A214" s="15" t="s">
        <v>122</v>
      </c>
      <c r="B214" s="16">
        <v>1332.8</v>
      </c>
      <c r="C214" s="16">
        <v>0</v>
      </c>
      <c r="D214" s="16">
        <v>1209.3</v>
      </c>
      <c r="E214" s="16">
        <v>0</v>
      </c>
      <c r="F214" s="16">
        <v>0</v>
      </c>
      <c r="G214" s="16">
        <v>79</v>
      </c>
      <c r="H214" s="16">
        <v>0</v>
      </c>
      <c r="I214" s="16">
        <v>0</v>
      </c>
      <c r="J214" s="16">
        <v>500422.2</v>
      </c>
      <c r="K214" s="16">
        <v>0</v>
      </c>
      <c r="L214" s="16">
        <v>0</v>
      </c>
      <c r="M214" s="16">
        <v>0</v>
      </c>
      <c r="N214" s="16">
        <v>274.60000000000002</v>
      </c>
      <c r="O214" s="16">
        <v>501153.9</v>
      </c>
      <c r="P214" s="16">
        <v>0</v>
      </c>
      <c r="Q214" s="16">
        <v>0</v>
      </c>
      <c r="R214" s="16">
        <v>225.6</v>
      </c>
      <c r="S214" s="16">
        <v>1034.8</v>
      </c>
      <c r="T214" s="16">
        <v>0</v>
      </c>
      <c r="U214" s="16">
        <v>0</v>
      </c>
      <c r="V214" s="16">
        <v>0</v>
      </c>
      <c r="W214" s="16">
        <v>418.1</v>
      </c>
      <c r="X214" s="16">
        <v>0</v>
      </c>
      <c r="Y214" s="16">
        <v>0</v>
      </c>
      <c r="Z214" s="16">
        <v>0</v>
      </c>
      <c r="AA214" s="16">
        <v>5217.3</v>
      </c>
      <c r="AB214" s="16">
        <v>1011367.6</v>
      </c>
      <c r="AC214" s="16">
        <v>1011123</v>
      </c>
      <c r="AD214" s="16">
        <v>-244.6</v>
      </c>
      <c r="AE214" s="16">
        <v>-0.02</v>
      </c>
    </row>
    <row r="215" spans="1:31" ht="15.75" thickBot="1" x14ac:dyDescent="0.3">
      <c r="A215" s="15" t="s">
        <v>123</v>
      </c>
      <c r="B215" s="16">
        <v>1332.8</v>
      </c>
      <c r="C215" s="16">
        <v>1407.8</v>
      </c>
      <c r="D215" s="16">
        <v>1200.8</v>
      </c>
      <c r="E215" s="16">
        <v>0</v>
      </c>
      <c r="F215" s="16">
        <v>0</v>
      </c>
      <c r="G215" s="16">
        <v>79</v>
      </c>
      <c r="H215" s="16">
        <v>0</v>
      </c>
      <c r="I215" s="16">
        <v>0</v>
      </c>
      <c r="J215" s="16">
        <v>500422.2</v>
      </c>
      <c r="K215" s="16">
        <v>0</v>
      </c>
      <c r="L215" s="16">
        <v>0</v>
      </c>
      <c r="M215" s="16">
        <v>0</v>
      </c>
      <c r="N215" s="16">
        <v>274.60000000000002</v>
      </c>
      <c r="O215" s="16">
        <v>501153.9</v>
      </c>
      <c r="P215" s="16">
        <v>0</v>
      </c>
      <c r="Q215" s="16">
        <v>0</v>
      </c>
      <c r="R215" s="16">
        <v>225.6</v>
      </c>
      <c r="S215" s="16">
        <v>1034.8</v>
      </c>
      <c r="T215" s="16">
        <v>0</v>
      </c>
      <c r="U215" s="16">
        <v>0</v>
      </c>
      <c r="V215" s="16">
        <v>0</v>
      </c>
      <c r="W215" s="16">
        <v>0</v>
      </c>
      <c r="X215" s="16">
        <v>934.7</v>
      </c>
      <c r="Y215" s="16">
        <v>0</v>
      </c>
      <c r="Z215" s="16">
        <v>0</v>
      </c>
      <c r="AA215" s="16">
        <v>5217.3</v>
      </c>
      <c r="AB215" s="16">
        <v>1013283.5</v>
      </c>
      <c r="AC215" s="16">
        <v>1012974</v>
      </c>
      <c r="AD215" s="16">
        <v>-309.5</v>
      </c>
      <c r="AE215" s="16">
        <v>-0.03</v>
      </c>
    </row>
    <row r="216" spans="1:31" ht="15.75" thickBot="1" x14ac:dyDescent="0.3">
      <c r="A216" s="15" t="s">
        <v>124</v>
      </c>
      <c r="B216" s="16">
        <v>1332.8</v>
      </c>
      <c r="C216" s="16">
        <v>0</v>
      </c>
      <c r="D216" s="16">
        <v>1209.3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500422.2</v>
      </c>
      <c r="K216" s="16">
        <v>0</v>
      </c>
      <c r="L216" s="16">
        <v>0</v>
      </c>
      <c r="M216" s="16">
        <v>0</v>
      </c>
      <c r="N216" s="16">
        <v>274.60000000000002</v>
      </c>
      <c r="O216" s="16">
        <v>494753.9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12201.5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5217.3</v>
      </c>
      <c r="AB216" s="16">
        <v>1015411.5</v>
      </c>
      <c r="AC216" s="16">
        <v>1015166</v>
      </c>
      <c r="AD216" s="16">
        <v>-245.5</v>
      </c>
      <c r="AE216" s="16">
        <v>-0.02</v>
      </c>
    </row>
    <row r="217" spans="1:31" ht="15.75" thickBot="1" x14ac:dyDescent="0.3">
      <c r="A217" s="15" t="s">
        <v>125</v>
      </c>
      <c r="B217" s="16">
        <v>1332.8</v>
      </c>
      <c r="C217" s="16">
        <v>1407.8</v>
      </c>
      <c r="D217" s="16">
        <v>0</v>
      </c>
      <c r="E217" s="16">
        <v>0</v>
      </c>
      <c r="F217" s="16">
        <v>0</v>
      </c>
      <c r="G217" s="16">
        <v>1466.4</v>
      </c>
      <c r="H217" s="16">
        <v>0</v>
      </c>
      <c r="I217" s="16">
        <v>0</v>
      </c>
      <c r="J217" s="16">
        <v>500422.2</v>
      </c>
      <c r="K217" s="16">
        <v>35</v>
      </c>
      <c r="L217" s="16">
        <v>0</v>
      </c>
      <c r="M217" s="16">
        <v>0</v>
      </c>
      <c r="N217" s="16">
        <v>274.60000000000002</v>
      </c>
      <c r="O217" s="16">
        <v>501153.9</v>
      </c>
      <c r="P217" s="16">
        <v>0</v>
      </c>
      <c r="Q217" s="16">
        <v>0</v>
      </c>
      <c r="R217" s="16">
        <v>0</v>
      </c>
      <c r="S217" s="16">
        <v>1034.8</v>
      </c>
      <c r="T217" s="16">
        <v>0</v>
      </c>
      <c r="U217" s="16">
        <v>96</v>
      </c>
      <c r="V217" s="16">
        <v>0</v>
      </c>
      <c r="W217" s="16">
        <v>418.1</v>
      </c>
      <c r="X217" s="16">
        <v>934.7</v>
      </c>
      <c r="Y217" s="16">
        <v>0</v>
      </c>
      <c r="Z217" s="16">
        <v>0</v>
      </c>
      <c r="AA217" s="16">
        <v>5217.3</v>
      </c>
      <c r="AB217" s="16">
        <v>1013793.6</v>
      </c>
      <c r="AC217" s="16">
        <v>1016974</v>
      </c>
      <c r="AD217" s="16">
        <v>3180.4</v>
      </c>
      <c r="AE217" s="16">
        <v>0.31</v>
      </c>
    </row>
    <row r="218" spans="1:31" ht="15.75" thickBot="1" x14ac:dyDescent="0.3">
      <c r="A218" s="15" t="s">
        <v>126</v>
      </c>
      <c r="B218" s="16">
        <v>1332.8</v>
      </c>
      <c r="C218" s="16">
        <v>1407.8</v>
      </c>
      <c r="D218" s="16">
        <v>1200.8</v>
      </c>
      <c r="E218" s="16">
        <v>1215.3</v>
      </c>
      <c r="F218" s="16">
        <v>0</v>
      </c>
      <c r="G218" s="16">
        <v>79</v>
      </c>
      <c r="H218" s="16">
        <v>0</v>
      </c>
      <c r="I218" s="16">
        <v>0</v>
      </c>
      <c r="J218" s="16">
        <v>500422.2</v>
      </c>
      <c r="K218" s="16">
        <v>35</v>
      </c>
      <c r="L218" s="16">
        <v>0</v>
      </c>
      <c r="M218" s="16">
        <v>0</v>
      </c>
      <c r="N218" s="16">
        <v>274.60000000000002</v>
      </c>
      <c r="O218" s="16">
        <v>498661.3</v>
      </c>
      <c r="P218" s="16">
        <v>0</v>
      </c>
      <c r="Q218" s="16">
        <v>0</v>
      </c>
      <c r="R218" s="16">
        <v>0</v>
      </c>
      <c r="S218" s="16">
        <v>1034.8</v>
      </c>
      <c r="T218" s="16">
        <v>0</v>
      </c>
      <c r="U218" s="16">
        <v>1228.3</v>
      </c>
      <c r="V218" s="16">
        <v>0</v>
      </c>
      <c r="W218" s="16">
        <v>3105.3</v>
      </c>
      <c r="X218" s="16">
        <v>934.7</v>
      </c>
      <c r="Y218" s="16">
        <v>0</v>
      </c>
      <c r="Z218" s="16">
        <v>0</v>
      </c>
      <c r="AA218" s="16">
        <v>5796.4</v>
      </c>
      <c r="AB218" s="16">
        <v>1016728.4</v>
      </c>
      <c r="AC218" s="16">
        <v>1016482</v>
      </c>
      <c r="AD218" s="16">
        <v>-246.4</v>
      </c>
      <c r="AE218" s="16">
        <v>-0.02</v>
      </c>
    </row>
    <row r="219" spans="1:31" ht="15.75" thickBot="1" x14ac:dyDescent="0.3">
      <c r="A219" s="15" t="s">
        <v>127</v>
      </c>
      <c r="B219" s="16">
        <v>1332.8</v>
      </c>
      <c r="C219" s="16">
        <v>1407.8</v>
      </c>
      <c r="D219" s="16">
        <v>1079.3</v>
      </c>
      <c r="E219" s="16">
        <v>0</v>
      </c>
      <c r="F219" s="16">
        <v>0</v>
      </c>
      <c r="G219" s="16">
        <v>79</v>
      </c>
      <c r="H219" s="16">
        <v>0</v>
      </c>
      <c r="I219" s="16">
        <v>0</v>
      </c>
      <c r="J219" s="16">
        <v>500422.2</v>
      </c>
      <c r="K219" s="16">
        <v>0</v>
      </c>
      <c r="L219" s="16">
        <v>0</v>
      </c>
      <c r="M219" s="16">
        <v>0</v>
      </c>
      <c r="N219" s="16">
        <v>274.60000000000002</v>
      </c>
      <c r="O219" s="16">
        <v>501153.9</v>
      </c>
      <c r="P219" s="16">
        <v>0</v>
      </c>
      <c r="Q219" s="16">
        <v>0</v>
      </c>
      <c r="R219" s="16">
        <v>0</v>
      </c>
      <c r="S219" s="16">
        <v>1034.8</v>
      </c>
      <c r="T219" s="16">
        <v>0</v>
      </c>
      <c r="U219" s="16">
        <v>2778.7</v>
      </c>
      <c r="V219" s="16">
        <v>0</v>
      </c>
      <c r="W219" s="16">
        <v>613.6</v>
      </c>
      <c r="X219" s="16">
        <v>934.7</v>
      </c>
      <c r="Y219" s="16">
        <v>0</v>
      </c>
      <c r="Z219" s="16">
        <v>0</v>
      </c>
      <c r="AA219" s="16">
        <v>5217.3</v>
      </c>
      <c r="AB219" s="16">
        <v>1016328.8</v>
      </c>
      <c r="AC219" s="16">
        <v>1016083</v>
      </c>
      <c r="AD219" s="16">
        <v>-245.8</v>
      </c>
      <c r="AE219" s="16">
        <v>-0.02</v>
      </c>
    </row>
    <row r="220" spans="1:31" ht="15.75" thickBot="1" x14ac:dyDescent="0.3">
      <c r="A220" s="15" t="s">
        <v>128</v>
      </c>
      <c r="B220" s="16">
        <v>1332.8</v>
      </c>
      <c r="C220" s="16">
        <v>1407.8</v>
      </c>
      <c r="D220" s="16">
        <v>1079.3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500422.2</v>
      </c>
      <c r="K220" s="16">
        <v>0</v>
      </c>
      <c r="L220" s="16">
        <v>0</v>
      </c>
      <c r="M220" s="16">
        <v>0</v>
      </c>
      <c r="N220" s="16">
        <v>274.60000000000002</v>
      </c>
      <c r="O220" s="16">
        <v>501153.9</v>
      </c>
      <c r="P220" s="16">
        <v>0</v>
      </c>
      <c r="Q220" s="16">
        <v>0</v>
      </c>
      <c r="R220" s="16">
        <v>0</v>
      </c>
      <c r="S220" s="16">
        <v>1034.8</v>
      </c>
      <c r="T220" s="16">
        <v>0</v>
      </c>
      <c r="U220" s="16">
        <v>941.7</v>
      </c>
      <c r="V220" s="16">
        <v>0</v>
      </c>
      <c r="W220" s="16">
        <v>418.1</v>
      </c>
      <c r="X220" s="16">
        <v>934.7</v>
      </c>
      <c r="Y220" s="16">
        <v>0</v>
      </c>
      <c r="Z220" s="16">
        <v>0</v>
      </c>
      <c r="AA220" s="16">
        <v>5217.3</v>
      </c>
      <c r="AB220" s="16">
        <v>1014217.2</v>
      </c>
      <c r="AC220" s="16">
        <v>1013972</v>
      </c>
      <c r="AD220" s="16">
        <v>-245.2</v>
      </c>
      <c r="AE220" s="16">
        <v>-0.02</v>
      </c>
    </row>
    <row r="221" spans="1:31" ht="15.75" thickBot="1" x14ac:dyDescent="0.3">
      <c r="A221" s="15" t="s">
        <v>129</v>
      </c>
      <c r="B221" s="16">
        <v>1332.8</v>
      </c>
      <c r="C221" s="16">
        <v>1407.8</v>
      </c>
      <c r="D221" s="16">
        <v>1079.3</v>
      </c>
      <c r="E221" s="16">
        <v>0</v>
      </c>
      <c r="F221" s="16">
        <v>0</v>
      </c>
      <c r="G221" s="16">
        <v>79</v>
      </c>
      <c r="H221" s="16">
        <v>0</v>
      </c>
      <c r="I221" s="16">
        <v>0</v>
      </c>
      <c r="J221" s="16">
        <v>500422.2</v>
      </c>
      <c r="K221" s="16">
        <v>35</v>
      </c>
      <c r="L221" s="16">
        <v>0</v>
      </c>
      <c r="M221" s="16">
        <v>0</v>
      </c>
      <c r="N221" s="16">
        <v>274.60000000000002</v>
      </c>
      <c r="O221" s="16">
        <v>501153.9</v>
      </c>
      <c r="P221" s="16">
        <v>0</v>
      </c>
      <c r="Q221" s="16">
        <v>0</v>
      </c>
      <c r="R221" s="16">
        <v>0</v>
      </c>
      <c r="S221" s="16">
        <v>1034.8</v>
      </c>
      <c r="T221" s="16">
        <v>0</v>
      </c>
      <c r="U221" s="16">
        <v>96</v>
      </c>
      <c r="V221" s="16">
        <v>0</v>
      </c>
      <c r="W221" s="16">
        <v>418.1</v>
      </c>
      <c r="X221" s="16">
        <v>934.7</v>
      </c>
      <c r="Y221" s="16">
        <v>0</v>
      </c>
      <c r="Z221" s="16">
        <v>0</v>
      </c>
      <c r="AA221" s="16">
        <v>5217.3</v>
      </c>
      <c r="AB221" s="16">
        <v>1013485.6</v>
      </c>
      <c r="AC221" s="16">
        <v>1012281</v>
      </c>
      <c r="AD221" s="16">
        <v>-1204.5999999999999</v>
      </c>
      <c r="AE221" s="16">
        <v>-0.12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1065408.7</v>
      </c>
    </row>
    <row r="224" spans="1:31" ht="21.75" thickBot="1" x14ac:dyDescent="0.3">
      <c r="A224" s="17" t="s">
        <v>168</v>
      </c>
      <c r="B224" s="18">
        <v>995176.1</v>
      </c>
    </row>
    <row r="225" spans="1:29" ht="21.75" thickBot="1" x14ac:dyDescent="0.3">
      <c r="A225" s="17" t="s">
        <v>169</v>
      </c>
      <c r="B225" s="18">
        <v>29401303.100000001</v>
      </c>
    </row>
    <row r="226" spans="1:29" ht="21.75" thickBot="1" x14ac:dyDescent="0.3">
      <c r="A226" s="17" t="s">
        <v>170</v>
      </c>
      <c r="B226" s="18">
        <v>29401303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295</v>
      </c>
    </row>
    <row r="236" spans="1:29" x14ac:dyDescent="0.25">
      <c r="AB236" s="21" t="s">
        <v>177</v>
      </c>
      <c r="AC236" s="21">
        <f>CORREL(AC193:AC221,AB193:AB221)</f>
        <v>0.59622548664280106</v>
      </c>
    </row>
  </sheetData>
  <hyperlinks>
    <hyperlink ref="A232" r:id="rId1" display="https://miau.my-x.hu/myx-free/coco/test/131976820220213222733.html" xr:uid="{2BF62628-0B03-42AA-A983-E0FF81927F1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E12" sqref="E12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Nukleáris medicina (izotóp-diagnosztika és 
-terápia)</v>
      </c>
      <c r="Y1" t="str">
        <f>'2015'!Y1</f>
        <v>Fizioterápia</v>
      </c>
      <c r="Z1" t="str">
        <f>'2015'!Z1</f>
        <v>Patológia és kórszövettan</v>
      </c>
      <c r="AA1" t="str">
        <f>'2015'!AA1</f>
        <v>Ultrahang-diagnosztika és -terápia</v>
      </c>
      <c r="AB1" t="str">
        <f>'2015'!AB1</f>
        <v>Tomográfia</v>
      </c>
      <c r="AC1" t="str">
        <f>'2015'!AC1</f>
        <v>Röntgen-diagnosztika és -terápia</v>
      </c>
      <c r="AD1" t="str">
        <f>'2015'!AD1</f>
        <v>Laboratóriumi diagnosztika</v>
      </c>
      <c r="AE1" t="str">
        <f>'2015'!AE1</f>
        <v>Sürgősségi betegellátás, oxyológia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55703</v>
      </c>
      <c r="Y2">
        <f>nyers_adat!Y89</f>
        <v>2311572</v>
      </c>
      <c r="Z2">
        <f>nyers_adat!Z89</f>
        <v>318882</v>
      </c>
      <c r="AA2">
        <f>nyers_adat!AA89</f>
        <v>585481</v>
      </c>
      <c r="AB2">
        <f>nyers_adat!AB89</f>
        <v>339617</v>
      </c>
      <c r="AC2">
        <f>nyers_adat!AC89</f>
        <v>1268967</v>
      </c>
      <c r="AD2">
        <f>nyers_adat!AD89</f>
        <v>5604418</v>
      </c>
      <c r="AE2">
        <f>nyers_adat!AE89</f>
        <v>262262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55703</v>
      </c>
      <c r="Y3">
        <f>nyers_adat!Y90</f>
        <v>2311572</v>
      </c>
      <c r="Z3">
        <f>nyers_adat!Z90</f>
        <v>318882</v>
      </c>
      <c r="AA3">
        <f>nyers_adat!AA90</f>
        <v>585481</v>
      </c>
      <c r="AB3">
        <f>nyers_adat!AB90</f>
        <v>339617</v>
      </c>
      <c r="AC3">
        <f>nyers_adat!AC90</f>
        <v>1268967</v>
      </c>
      <c r="AD3">
        <f>nyers_adat!AD90</f>
        <v>5604418</v>
      </c>
      <c r="AE3">
        <f>nyers_adat!AE90</f>
        <v>262262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2427</v>
      </c>
      <c r="Y4">
        <f>nyers_adat!Y91</f>
        <v>300030</v>
      </c>
      <c r="Z4">
        <f>nyers_adat!Z91</f>
        <v>34909</v>
      </c>
      <c r="AA4">
        <f>nyers_adat!AA91</f>
        <v>94050</v>
      </c>
      <c r="AB4">
        <f>nyers_adat!AB91</f>
        <v>28830</v>
      </c>
      <c r="AC4">
        <f>nyers_adat!AC91</f>
        <v>175154</v>
      </c>
      <c r="AD4">
        <f>nyers_adat!AD91</f>
        <v>487712</v>
      </c>
      <c r="AE4">
        <f>nyers_adat!AE91</f>
        <v>82164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7684</v>
      </c>
      <c r="Y5">
        <f>nyers_adat!Y92</f>
        <v>290053</v>
      </c>
      <c r="Z5">
        <f>nyers_adat!Z92</f>
        <v>21627</v>
      </c>
      <c r="AA5">
        <f>nyers_adat!AA92</f>
        <v>51602</v>
      </c>
      <c r="AB5">
        <f>nyers_adat!AB92</f>
        <v>19416</v>
      </c>
      <c r="AC5">
        <f>nyers_adat!AC92</f>
        <v>113560</v>
      </c>
      <c r="AD5">
        <f>nyers_adat!AD92</f>
        <v>286167</v>
      </c>
      <c r="AE5">
        <f>nyers_adat!AE92</f>
        <v>31590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3624</v>
      </c>
      <c r="Y6">
        <f>nyers_adat!Y93</f>
        <v>241026</v>
      </c>
      <c r="Z6">
        <f>nyers_adat!Z93</f>
        <v>25390</v>
      </c>
      <c r="AA6">
        <f>nyers_adat!AA93</f>
        <v>60766</v>
      </c>
      <c r="AB6">
        <f>nyers_adat!AB93</f>
        <v>32689</v>
      </c>
      <c r="AC6">
        <f>nyers_adat!AC93</f>
        <v>117284</v>
      </c>
      <c r="AD6">
        <f>nyers_adat!AD93</f>
        <v>250008</v>
      </c>
      <c r="AE6">
        <f>nyers_adat!AE93</f>
        <v>31158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13735</v>
      </c>
      <c r="Y7">
        <f>nyers_adat!Y94</f>
        <v>831109</v>
      </c>
      <c r="Z7">
        <f>nyers_adat!Z94</f>
        <v>81926</v>
      </c>
      <c r="AA7">
        <f>nyers_adat!AA94</f>
        <v>206418</v>
      </c>
      <c r="AB7">
        <f>nyers_adat!AB94</f>
        <v>80935</v>
      </c>
      <c r="AC7">
        <f>nyers_adat!AC94</f>
        <v>405998</v>
      </c>
      <c r="AD7">
        <f>nyers_adat!AD94</f>
        <v>1023887</v>
      </c>
      <c r="AE7">
        <f>nyers_adat!AE94</f>
        <v>144912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2943</v>
      </c>
      <c r="Y8">
        <f>nyers_adat!Y95</f>
        <v>283424</v>
      </c>
      <c r="Z8">
        <f>nyers_adat!Z95</f>
        <v>61990</v>
      </c>
      <c r="AA8">
        <f>nyers_adat!AA95</f>
        <v>81781</v>
      </c>
      <c r="AB8">
        <f>nyers_adat!AB95</f>
        <v>26677</v>
      </c>
      <c r="AC8">
        <f>nyers_adat!AC95</f>
        <v>171992</v>
      </c>
      <c r="AD8">
        <f>nyers_adat!AD95</f>
        <v>442335</v>
      </c>
      <c r="AE8">
        <f>nyers_adat!AE95</f>
        <v>82394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964</v>
      </c>
      <c r="Y9">
        <f>nyers_adat!Y96</f>
        <v>143504</v>
      </c>
      <c r="Z9">
        <f>nyers_adat!Z96</f>
        <v>23415</v>
      </c>
      <c r="AA9">
        <f>nyers_adat!AA96</f>
        <v>22304</v>
      </c>
      <c r="AB9">
        <f>nyers_adat!AB96</f>
        <v>21485</v>
      </c>
      <c r="AC9">
        <f>nyers_adat!AC96</f>
        <v>80045</v>
      </c>
      <c r="AD9">
        <f>nyers_adat!AD96</f>
        <v>312453</v>
      </c>
      <c r="AE9">
        <f>nyers_adat!AE96</f>
        <v>35315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2075</v>
      </c>
      <c r="Y10">
        <f>nyers_adat!Y97</f>
        <v>318649</v>
      </c>
      <c r="Z10">
        <f>nyers_adat!Z97</f>
        <v>24039</v>
      </c>
      <c r="AA10">
        <f>nyers_adat!AA97</f>
        <v>46870</v>
      </c>
      <c r="AB10">
        <f>nyers_adat!AB97</f>
        <v>26684</v>
      </c>
      <c r="AC10">
        <f>nyers_adat!AC97</f>
        <v>85503</v>
      </c>
      <c r="AD10">
        <f>nyers_adat!AD97</f>
        <v>345287</v>
      </c>
      <c r="AE10">
        <f>nyers_adat!AE97</f>
        <v>29700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5982</v>
      </c>
      <c r="Y11">
        <f>nyers_adat!Y98</f>
        <v>745577</v>
      </c>
      <c r="Z11">
        <f>nyers_adat!Z98</f>
        <v>109444</v>
      </c>
      <c r="AA11">
        <f>nyers_adat!AA98</f>
        <v>150955</v>
      </c>
      <c r="AB11">
        <f>nyers_adat!AB98</f>
        <v>74846</v>
      </c>
      <c r="AC11">
        <f>nyers_adat!AC98</f>
        <v>337540</v>
      </c>
      <c r="AD11">
        <f>nyers_adat!AD98</f>
        <v>1100075</v>
      </c>
      <c r="AE11">
        <f>nyers_adat!AE98</f>
        <v>147409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3262</v>
      </c>
      <c r="Y12">
        <f>nyers_adat!Y99</f>
        <v>225819</v>
      </c>
      <c r="Z12">
        <f>nyers_adat!Z99</f>
        <v>46419</v>
      </c>
      <c r="AA12">
        <f>nyers_adat!AA99</f>
        <v>101081</v>
      </c>
      <c r="AB12">
        <f>nyers_adat!AB99</f>
        <v>40351</v>
      </c>
      <c r="AC12">
        <f>nyers_adat!AC99</f>
        <v>140132</v>
      </c>
      <c r="AD12">
        <f>nyers_adat!AD99</f>
        <v>698080</v>
      </c>
      <c r="AE12">
        <f>nyers_adat!AE99</f>
        <v>54003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1509</v>
      </c>
      <c r="Y13">
        <f>nyers_adat!Y100</f>
        <v>164550</v>
      </c>
      <c r="Z13">
        <f>nyers_adat!Z100</f>
        <v>25060</v>
      </c>
      <c r="AA13">
        <f>nyers_adat!AA100</f>
        <v>60954</v>
      </c>
      <c r="AB13">
        <f>nyers_adat!AB100</f>
        <v>38475</v>
      </c>
      <c r="AC13">
        <f>nyers_adat!AC100</f>
        <v>117128</v>
      </c>
      <c r="AD13">
        <f>nyers_adat!AD100</f>
        <v>425906</v>
      </c>
      <c r="AE13">
        <f>nyers_adat!AE100</f>
        <v>58188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3390</v>
      </c>
      <c r="Y14">
        <f>nyers_adat!Y101</f>
        <v>93902</v>
      </c>
      <c r="Z14">
        <f>nyers_adat!Z101</f>
        <v>19426</v>
      </c>
      <c r="AA14">
        <f>nyers_adat!AA101</f>
        <v>33718</v>
      </c>
      <c r="AB14">
        <f>nyers_adat!AB101</f>
        <v>13137</v>
      </c>
      <c r="AC14">
        <f>nyers_adat!AC101</f>
        <v>73282</v>
      </c>
      <c r="AD14">
        <f>nyers_adat!AD101</f>
        <v>266024</v>
      </c>
      <c r="AE14">
        <f>nyers_adat!AE101</f>
        <v>21466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8161</v>
      </c>
      <c r="Y15">
        <f>nyers_adat!Y102</f>
        <v>484271</v>
      </c>
      <c r="Z15">
        <f>nyers_adat!Z102</f>
        <v>90905</v>
      </c>
      <c r="AA15">
        <f>nyers_adat!AA102</f>
        <v>195753</v>
      </c>
      <c r="AB15">
        <f>nyers_adat!AB102</f>
        <v>91963</v>
      </c>
      <c r="AC15">
        <f>nyers_adat!AC102</f>
        <v>330542</v>
      </c>
      <c r="AD15">
        <f>nyers_adat!AD102</f>
        <v>1390010</v>
      </c>
      <c r="AE15">
        <f>nyers_adat!AE102</f>
        <v>133657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27878</v>
      </c>
      <c r="Y16">
        <f>nyers_adat!Y103</f>
        <v>2060957</v>
      </c>
      <c r="Z16">
        <f>nyers_adat!Z103</f>
        <v>282275</v>
      </c>
      <c r="AA16">
        <f>nyers_adat!AA103</f>
        <v>553126</v>
      </c>
      <c r="AB16">
        <f>nyers_adat!AB103</f>
        <v>247744</v>
      </c>
      <c r="AC16">
        <f>nyers_adat!AC103</f>
        <v>1074080</v>
      </c>
      <c r="AD16">
        <f>nyers_adat!AD103</f>
        <v>3513972</v>
      </c>
      <c r="AE16">
        <f>nyers_adat!AE103</f>
        <v>425978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4505</v>
      </c>
      <c r="Y17">
        <f>nyers_adat!Y104</f>
        <v>593593</v>
      </c>
      <c r="Z17">
        <f>nyers_adat!Z104</f>
        <v>56819</v>
      </c>
      <c r="AA17">
        <f>nyers_adat!AA104</f>
        <v>181644</v>
      </c>
      <c r="AB17">
        <f>nyers_adat!AB104</f>
        <v>67774</v>
      </c>
      <c r="AC17">
        <f>nyers_adat!AC104</f>
        <v>246881</v>
      </c>
      <c r="AD17">
        <f>nyers_adat!AD104</f>
        <v>730003</v>
      </c>
      <c r="AE17">
        <f>nyers_adat!AE104</f>
        <v>38647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2026</v>
      </c>
      <c r="Y18">
        <f>nyers_adat!Y105</f>
        <v>129900</v>
      </c>
      <c r="Z18">
        <f>nyers_adat!Z105</f>
        <v>25191</v>
      </c>
      <c r="AA18">
        <f>nyers_adat!AA105</f>
        <v>51174</v>
      </c>
      <c r="AB18">
        <f>nyers_adat!AB105</f>
        <v>29546</v>
      </c>
      <c r="AC18">
        <f>nyers_adat!AC105</f>
        <v>115911</v>
      </c>
      <c r="AD18">
        <f>nyers_adat!AD105</f>
        <v>392899</v>
      </c>
      <c r="AE18">
        <f>nyers_adat!AE105</f>
        <v>83629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1545</v>
      </c>
      <c r="Y19">
        <f>nyers_adat!Y106</f>
        <v>108760</v>
      </c>
      <c r="Z19">
        <f>nyers_adat!Z106</f>
        <v>13124</v>
      </c>
      <c r="AA19">
        <f>nyers_adat!AA106</f>
        <v>38525</v>
      </c>
      <c r="AB19">
        <f>nyers_adat!AB106</f>
        <v>15177</v>
      </c>
      <c r="AC19">
        <f>nyers_adat!AC106</f>
        <v>65352</v>
      </c>
      <c r="AD19">
        <f>nyers_adat!AD106</f>
        <v>174146</v>
      </c>
      <c r="AE19">
        <f>nyers_adat!AE106</f>
        <v>31311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8076</v>
      </c>
      <c r="Y20">
        <f>nyers_adat!Y107</f>
        <v>832253</v>
      </c>
      <c r="Z20">
        <f>nyers_adat!Z107</f>
        <v>95134</v>
      </c>
      <c r="AA20">
        <f>nyers_adat!AA107</f>
        <v>271343</v>
      </c>
      <c r="AB20">
        <f>nyers_adat!AB107</f>
        <v>112497</v>
      </c>
      <c r="AC20">
        <f>nyers_adat!AC107</f>
        <v>428144</v>
      </c>
      <c r="AD20">
        <f>nyers_adat!AD107</f>
        <v>1297048</v>
      </c>
      <c r="AE20">
        <f>nyers_adat!AE107</f>
        <v>153587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7420</v>
      </c>
      <c r="Y21">
        <f>nyers_adat!Y108</f>
        <v>385183</v>
      </c>
      <c r="Z21">
        <f>nyers_adat!Z108</f>
        <v>50180</v>
      </c>
      <c r="AA21">
        <f>nyers_adat!AA108</f>
        <v>169626</v>
      </c>
      <c r="AB21">
        <f>nyers_adat!AB108</f>
        <v>53756</v>
      </c>
      <c r="AC21">
        <f>nyers_adat!AC108</f>
        <v>259996</v>
      </c>
      <c r="AD21">
        <f>nyers_adat!AD108</f>
        <v>997879</v>
      </c>
      <c r="AE21">
        <f>nyers_adat!AE108</f>
        <v>72271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2277</v>
      </c>
      <c r="Y22">
        <f>nyers_adat!Y109</f>
        <v>234939</v>
      </c>
      <c r="Z22">
        <f>nyers_adat!Z109</f>
        <v>21881</v>
      </c>
      <c r="AA22">
        <f>nyers_adat!AA109</f>
        <v>64296</v>
      </c>
      <c r="AB22">
        <f>nyers_adat!AB109</f>
        <v>8298</v>
      </c>
      <c r="AC22">
        <f>nyers_adat!AC109</f>
        <v>149088</v>
      </c>
      <c r="AD22">
        <f>nyers_adat!AD109</f>
        <v>541956</v>
      </c>
      <c r="AE22">
        <f>nyers_adat!AE109</f>
        <v>63533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7088</v>
      </c>
      <c r="Y23">
        <f>nyers_adat!Y110</f>
        <v>209497</v>
      </c>
      <c r="Z23">
        <f>nyers_adat!Z110</f>
        <v>49496</v>
      </c>
      <c r="AA23">
        <f>nyers_adat!AA110</f>
        <v>109487</v>
      </c>
      <c r="AB23">
        <f>nyers_adat!AB110</f>
        <v>48369</v>
      </c>
      <c r="AC23">
        <f>nyers_adat!AC110</f>
        <v>205512</v>
      </c>
      <c r="AD23">
        <f>nyers_adat!AD110</f>
        <v>777165</v>
      </c>
      <c r="AE23">
        <f>nyers_adat!AE110</f>
        <v>63396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16785</v>
      </c>
      <c r="Y24">
        <f>nyers_adat!Y111</f>
        <v>829619</v>
      </c>
      <c r="Z24">
        <f>nyers_adat!Z111</f>
        <v>121557</v>
      </c>
      <c r="AA24">
        <f>nyers_adat!AA111</f>
        <v>343409</v>
      </c>
      <c r="AB24">
        <f>nyers_adat!AB111</f>
        <v>110423</v>
      </c>
      <c r="AC24">
        <f>nyers_adat!AC111</f>
        <v>614596</v>
      </c>
      <c r="AD24">
        <f>nyers_adat!AD111</f>
        <v>2317000</v>
      </c>
      <c r="AE24">
        <f>nyers_adat!AE111</f>
        <v>199200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55223</v>
      </c>
      <c r="Y25">
        <f>nyers_adat!Y112</f>
        <v>326412</v>
      </c>
      <c r="Z25">
        <f>nyers_adat!Z112</f>
        <v>40290</v>
      </c>
      <c r="AA25">
        <f>nyers_adat!AA112</f>
        <v>88338</v>
      </c>
      <c r="AB25">
        <f>nyers_adat!AB112</f>
        <v>28834</v>
      </c>
      <c r="AC25">
        <f>nyers_adat!AC112</f>
        <v>200362</v>
      </c>
      <c r="AD25">
        <f>nyers_adat!AD112</f>
        <v>602094</v>
      </c>
      <c r="AE25">
        <f>nyers_adat!AE112</f>
        <v>80120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4802</v>
      </c>
      <c r="Y26">
        <f>nyers_adat!Y113</f>
        <v>198196</v>
      </c>
      <c r="Z26">
        <f>nyers_adat!Z113</f>
        <v>31116</v>
      </c>
      <c r="AA26">
        <f>nyers_adat!AA113</f>
        <v>81994</v>
      </c>
      <c r="AB26">
        <f>nyers_adat!AB113</f>
        <v>30152</v>
      </c>
      <c r="AC26">
        <f>nyers_adat!AC113</f>
        <v>126843</v>
      </c>
      <c r="AD26">
        <f>nyers_adat!AD113</f>
        <v>448296</v>
      </c>
      <c r="AE26">
        <f>nyers_adat!AE113</f>
        <v>59762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19095</v>
      </c>
      <c r="Y27">
        <f>nyers_adat!Y114</f>
        <v>324014</v>
      </c>
      <c r="Z27">
        <f>nyers_adat!Z114</f>
        <v>54697</v>
      </c>
      <c r="AA27">
        <f>nyers_adat!AA114</f>
        <v>100674</v>
      </c>
      <c r="AB27">
        <f>nyers_adat!AB114</f>
        <v>47551</v>
      </c>
      <c r="AC27">
        <f>nyers_adat!AC114</f>
        <v>143229</v>
      </c>
      <c r="AD27">
        <f>nyers_adat!AD114</f>
        <v>819756</v>
      </c>
      <c r="AE27">
        <f>nyers_adat!AE114</f>
        <v>67872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79120</v>
      </c>
      <c r="Y28">
        <f>nyers_adat!Y115</f>
        <v>848622</v>
      </c>
      <c r="Z28">
        <f>nyers_adat!Z115</f>
        <v>126103</v>
      </c>
      <c r="AA28">
        <f>nyers_adat!AA115</f>
        <v>271006</v>
      </c>
      <c r="AB28">
        <f>nyers_adat!AB115</f>
        <v>106537</v>
      </c>
      <c r="AC28">
        <f>nyers_adat!AC115</f>
        <v>470434</v>
      </c>
      <c r="AD28">
        <f>nyers_adat!AD115</f>
        <v>1870146</v>
      </c>
      <c r="AE28">
        <f>nyers_adat!AE115</f>
        <v>207754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103981</v>
      </c>
      <c r="Y29">
        <f>nyers_adat!Y116</f>
        <v>2510494</v>
      </c>
      <c r="Z29">
        <f>nyers_adat!Z116</f>
        <v>342794</v>
      </c>
      <c r="AA29">
        <f>nyers_adat!AA116</f>
        <v>885758</v>
      </c>
      <c r="AB29">
        <f>nyers_adat!AB116</f>
        <v>329457</v>
      </c>
      <c r="AC29">
        <f>nyers_adat!AC116</f>
        <v>1513174</v>
      </c>
      <c r="AD29">
        <f>nyers_adat!AD116</f>
        <v>5484194</v>
      </c>
      <c r="AE29">
        <f>nyers_adat!AE116</f>
        <v>560541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187562</v>
      </c>
      <c r="Y30">
        <f>nyers_adat!Y117</f>
        <v>6883023</v>
      </c>
      <c r="Z30">
        <f>nyers_adat!Z117</f>
        <v>943951</v>
      </c>
      <c r="AA30">
        <f>nyers_adat!AA117</f>
        <v>2024365</v>
      </c>
      <c r="AB30">
        <f>nyers_adat!AB117</f>
        <v>916818</v>
      </c>
      <c r="AC30">
        <f>nyers_adat!AC117</f>
        <v>3856221</v>
      </c>
      <c r="AD30">
        <f>nyers_adat!AD117</f>
        <v>14602584</v>
      </c>
      <c r="AE30">
        <f>nyers_adat!AE117</f>
        <v>1248781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1.8496160510134488E-2</v>
      </c>
      <c r="Y32" s="9">
        <f t="shared" si="0"/>
        <v>0.7675566260835609</v>
      </c>
      <c r="Z32" s="9">
        <f t="shared" si="0"/>
        <v>0.10588464994331913</v>
      </c>
      <c r="AA32" s="9">
        <f t="shared" si="0"/>
        <v>0.19440874910927686</v>
      </c>
      <c r="AB32" s="9">
        <f t="shared" si="0"/>
        <v>0.11276969901029288</v>
      </c>
      <c r="AC32" s="9">
        <f t="shared" si="0"/>
        <v>0.42136002215435125</v>
      </c>
      <c r="AD32" s="9">
        <f>AD2/$D2</f>
        <v>1.8609449202715636</v>
      </c>
      <c r="AE32" s="9">
        <f>AE2/$D2</f>
        <v>8.7083999922964492E-2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1.8496160510134488E-2</v>
      </c>
      <c r="Y33" s="9">
        <f t="shared" si="1"/>
        <v>0.7675566260835609</v>
      </c>
      <c r="Z33" s="9">
        <f t="shared" si="1"/>
        <v>0.10588464994331913</v>
      </c>
      <c r="AA33" s="9">
        <f t="shared" si="1"/>
        <v>0.19440874910927686</v>
      </c>
      <c r="AB33" s="9">
        <f t="shared" si="1"/>
        <v>0.11276969901029288</v>
      </c>
      <c r="AC33" s="9">
        <f t="shared" si="1"/>
        <v>0.42136002215435125</v>
      </c>
      <c r="AD33" s="9">
        <f>AD3/$D3</f>
        <v>1.8609449202715636</v>
      </c>
      <c r="AE33" s="9">
        <f t="shared" si="1"/>
        <v>8.7083999922964492E-2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5.8244598515446696E-3</v>
      </c>
      <c r="Y34" s="9">
        <f t="shared" si="1"/>
        <v>0.72002995025090533</v>
      </c>
      <c r="Z34" s="9">
        <f t="shared" si="1"/>
        <v>8.3776707440285481E-2</v>
      </c>
      <c r="AA34" s="9">
        <f t="shared" si="1"/>
        <v>0.22570681872178663</v>
      </c>
      <c r="AB34" s="9">
        <f t="shared" si="1"/>
        <v>6.9187959423169687E-2</v>
      </c>
      <c r="AC34" s="9">
        <f t="shared" si="1"/>
        <v>0.42034505184897203</v>
      </c>
      <c r="AD34" s="9">
        <f t="shared" si="1"/>
        <v>1.1704404462779374</v>
      </c>
      <c r="AE34" s="9">
        <f t="shared" si="1"/>
        <v>0.19718208456626132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2.5832565707638828E-2</v>
      </c>
      <c r="Y35" s="9">
        <f t="shared" si="1"/>
        <v>0.97511884190496678</v>
      </c>
      <c r="Z35" s="9">
        <f t="shared" si="1"/>
        <v>7.2707040416333288E-2</v>
      </c>
      <c r="AA35" s="9">
        <f t="shared" si="1"/>
        <v>0.17347892447235538</v>
      </c>
      <c r="AB35" s="9">
        <f t="shared" si="1"/>
        <v>6.5273958326329443E-2</v>
      </c>
      <c r="AC35" s="9">
        <f t="shared" si="1"/>
        <v>0.38177331621023752</v>
      </c>
      <c r="AD35" s="9">
        <f t="shared" si="1"/>
        <v>0.96205463701950555</v>
      </c>
      <c r="AE35" s="9">
        <f t="shared" si="1"/>
        <v>0.10620129499014974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1.0614336970051989E-2</v>
      </c>
      <c r="Y36" s="9">
        <f t="shared" si="1"/>
        <v>0.705941275536355</v>
      </c>
      <c r="Z36" s="9">
        <f t="shared" si="1"/>
        <v>7.4364794610822293E-2</v>
      </c>
      <c r="AA36" s="9">
        <f t="shared" si="1"/>
        <v>0.17797759390788606</v>
      </c>
      <c r="AB36" s="9">
        <f t="shared" si="1"/>
        <v>9.5742842498352493E-2</v>
      </c>
      <c r="AC36" s="9">
        <f t="shared" si="1"/>
        <v>0.34351321666544626</v>
      </c>
      <c r="AD36" s="9">
        <f t="shared" si="1"/>
        <v>0.7322486636889507</v>
      </c>
      <c r="AE36" s="9">
        <f t="shared" si="1"/>
        <v>9.1258695174635723E-2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1.3011927205206665E-2</v>
      </c>
      <c r="Y37" s="9">
        <f t="shared" si="1"/>
        <v>0.78735564671220293</v>
      </c>
      <c r="Z37" s="9">
        <f t="shared" si="1"/>
        <v>7.7613043189935296E-2</v>
      </c>
      <c r="AA37" s="9">
        <f t="shared" si="1"/>
        <v>0.19555121877279574</v>
      </c>
      <c r="AB37" s="9">
        <f t="shared" si="1"/>
        <v>7.6674213931809357E-2</v>
      </c>
      <c r="AC37" s="9">
        <f t="shared" si="1"/>
        <v>0.38462442092897675</v>
      </c>
      <c r="AD37" s="9">
        <f t="shared" si="1"/>
        <v>0.96998493704822986</v>
      </c>
      <c r="AE37" s="9">
        <f t="shared" si="1"/>
        <v>0.13728317401972395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6.376782704033212E-3</v>
      </c>
      <c r="Y38" s="9">
        <f t="shared" si="1"/>
        <v>0.61411255899011519</v>
      </c>
      <c r="Z38" s="9">
        <f t="shared" si="1"/>
        <v>0.13431762141454937</v>
      </c>
      <c r="AA38" s="9">
        <f t="shared" si="1"/>
        <v>0.17720002253433237</v>
      </c>
      <c r="AB38" s="9">
        <f t="shared" si="1"/>
        <v>5.7802729254330276E-2</v>
      </c>
      <c r="AC38" s="9">
        <f t="shared" si="1"/>
        <v>0.37266585485289849</v>
      </c>
      <c r="AD38" s="9">
        <f t="shared" si="1"/>
        <v>0.95843499061791737</v>
      </c>
      <c r="AE38" s="9">
        <f t="shared" si="1"/>
        <v>0.17852824808566514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3.8056887941414499E-3</v>
      </c>
      <c r="Y39" s="9">
        <f t="shared" si="1"/>
        <v>0.56652651941335541</v>
      </c>
      <c r="Z39" s="9">
        <f t="shared" si="1"/>
        <v>9.243797003612246E-2</v>
      </c>
      <c r="AA39" s="9">
        <f t="shared" si="1"/>
        <v>8.8051953178973963E-2</v>
      </c>
      <c r="AB39" s="9">
        <f t="shared" si="1"/>
        <v>8.4818696827934706E-2</v>
      </c>
      <c r="AC39" s="9">
        <f t="shared" si="1"/>
        <v>0.3160024476421705</v>
      </c>
      <c r="AD39" s="9">
        <f t="shared" si="1"/>
        <v>1.2335050630662641</v>
      </c>
      <c r="AE39" s="9">
        <f t="shared" si="1"/>
        <v>0.13941690847002625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7.6671815071277074E-3</v>
      </c>
      <c r="Y40" s="9">
        <f t="shared" si="1"/>
        <v>1.177416732561319</v>
      </c>
      <c r="Z40" s="9">
        <f t="shared" si="1"/>
        <v>8.8824759638478537E-2</v>
      </c>
      <c r="AA40" s="9">
        <f t="shared" si="1"/>
        <v>0.17318592638027741</v>
      </c>
      <c r="AB40" s="9">
        <f t="shared" si="1"/>
        <v>9.8598106668046137E-2</v>
      </c>
      <c r="AC40" s="9">
        <f t="shared" si="1"/>
        <v>0.31593591344768213</v>
      </c>
      <c r="AD40" s="9">
        <f t="shared" si="1"/>
        <v>1.275844867976677</v>
      </c>
      <c r="AE40" s="9">
        <f t="shared" si="1"/>
        <v>0.10974230880081587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6.0702800832507153E-3</v>
      </c>
      <c r="Y41" s="9">
        <f t="shared" si="1"/>
        <v>0.75657994209793022</v>
      </c>
      <c r="Z41" s="9">
        <f t="shared" si="1"/>
        <v>0.11105913297079426</v>
      </c>
      <c r="AA41" s="9">
        <f t="shared" si="1"/>
        <v>0.15318273653746434</v>
      </c>
      <c r="AB41" s="9">
        <f t="shared" si="1"/>
        <v>7.5950548831658818E-2</v>
      </c>
      <c r="AC41" s="9">
        <f t="shared" si="1"/>
        <v>0.34252128707797497</v>
      </c>
      <c r="AD41" s="9">
        <f t="shared" si="1"/>
        <v>1.1163094888970295</v>
      </c>
      <c r="AE41" s="9">
        <f t="shared" si="1"/>
        <v>0.14958440601670089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8.9684126019668915E-3</v>
      </c>
      <c r="Y42" s="9">
        <f t="shared" si="2"/>
        <v>0.62085774535976757</v>
      </c>
      <c r="Z42" s="9">
        <f t="shared" si="2"/>
        <v>0.12762254585245283</v>
      </c>
      <c r="AA42" s="9">
        <f t="shared" si="2"/>
        <v>0.27790806689742964</v>
      </c>
      <c r="AB42" s="9">
        <f t="shared" si="2"/>
        <v>0.11093942884793564</v>
      </c>
      <c r="AC42" s="9">
        <f t="shared" si="2"/>
        <v>0.38527332763299343</v>
      </c>
      <c r="AD42" s="9">
        <f t="shared" si="2"/>
        <v>1.9192732891419522</v>
      </c>
      <c r="AE42" s="9">
        <f t="shared" si="2"/>
        <v>0.14847369274801289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4.967050908157287E-3</v>
      </c>
      <c r="Y43" s="9">
        <f t="shared" si="3"/>
        <v>0.54163567060124684</v>
      </c>
      <c r="Z43" s="9">
        <f t="shared" si="3"/>
        <v>8.2487936221618027E-2</v>
      </c>
      <c r="AA43" s="9">
        <f t="shared" si="3"/>
        <v>0.20063725716091402</v>
      </c>
      <c r="AB43" s="9">
        <f t="shared" si="3"/>
        <v>0.12664498587896064</v>
      </c>
      <c r="AC43" s="9">
        <f t="shared" si="3"/>
        <v>0.38554058235297989</v>
      </c>
      <c r="AD43" s="9">
        <f t="shared" si="3"/>
        <v>1.401919671364902</v>
      </c>
      <c r="AE43" s="9">
        <f t="shared" si="3"/>
        <v>0.19153264297140901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1.5457078110679975E-2</v>
      </c>
      <c r="Y44" s="9">
        <f t="shared" si="3"/>
        <v>0.42815650405577316</v>
      </c>
      <c r="Z44" s="9">
        <f t="shared" si="3"/>
        <v>8.857498506727704E-2</v>
      </c>
      <c r="AA44" s="9">
        <f>AA14/$D14</f>
        <v>0.15374093207548892</v>
      </c>
      <c r="AB44" s="9">
        <f t="shared" si="3"/>
        <v>5.9899597386431511E-2</v>
      </c>
      <c r="AC44" s="9">
        <f t="shared" si="3"/>
        <v>0.33413734457429201</v>
      </c>
      <c r="AD44" s="9">
        <f t="shared" si="3"/>
        <v>1.2129657071727227</v>
      </c>
      <c r="AE44" s="9">
        <f t="shared" si="3"/>
        <v>9.7876589594057914E-2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9.2023363853682739E-3</v>
      </c>
      <c r="Y45" s="9">
        <f t="shared" si="3"/>
        <v>0.54606355148617558</v>
      </c>
      <c r="Z45" s="9">
        <f t="shared" si="3"/>
        <v>0.10250439763655225</v>
      </c>
      <c r="AA45" s="9">
        <f t="shared" si="3"/>
        <v>0.22073090974696677</v>
      </c>
      <c r="AB45" s="9">
        <f t="shared" si="3"/>
        <v>0.10369739750124037</v>
      </c>
      <c r="AC45" s="9">
        <f t="shared" si="3"/>
        <v>0.37271886698840828</v>
      </c>
      <c r="AD45" s="9">
        <f t="shared" si="3"/>
        <v>1.567374047178747</v>
      </c>
      <c r="AE45" s="9">
        <f t="shared" si="3"/>
        <v>0.1507115150421722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9.5216073680942474E-3</v>
      </c>
      <c r="Y46" s="9">
        <f t="shared" si="3"/>
        <v>0.70391073091776368</v>
      </c>
      <c r="Z46" s="9">
        <f t="shared" si="3"/>
        <v>9.6409775444034854E-2</v>
      </c>
      <c r="AA46" s="9">
        <f t="shared" si="3"/>
        <v>0.18891773430965272</v>
      </c>
      <c r="AB46" s="9">
        <f t="shared" si="3"/>
        <v>8.4615865406454591E-2</v>
      </c>
      <c r="AC46" s="9">
        <f t="shared" si="3"/>
        <v>0.36684726457861644</v>
      </c>
      <c r="AD46" s="9">
        <f t="shared" si="3"/>
        <v>1.2001815656243948</v>
      </c>
      <c r="AE46" s="9">
        <f t="shared" si="3"/>
        <v>0.14549089832290879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6.9498438792007606E-3</v>
      </c>
      <c r="Y47" s="9">
        <f t="shared" si="3"/>
        <v>0.9157333358016464</v>
      </c>
      <c r="Z47" s="9">
        <f t="shared" si="3"/>
        <v>8.7654423834030631E-2</v>
      </c>
      <c r="AA47" s="9">
        <f t="shared" si="3"/>
        <v>0.28022140767892184</v>
      </c>
      <c r="AB47" s="9">
        <f t="shared" si="3"/>
        <v>0.10455465462129908</v>
      </c>
      <c r="AC47" s="9">
        <f t="shared" si="3"/>
        <v>0.38086224344971431</v>
      </c>
      <c r="AD47" s="9">
        <f t="shared" si="3"/>
        <v>1.1261724486899429</v>
      </c>
      <c r="AE47" s="9">
        <f t="shared" si="3"/>
        <v>5.9620558579239022E-2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6.8494076918915996E-3</v>
      </c>
      <c r="Y48" s="9">
        <f t="shared" si="3"/>
        <v>0.43915995023530047</v>
      </c>
      <c r="Z48" s="9">
        <f t="shared" si="3"/>
        <v>8.5164575106831827E-2</v>
      </c>
      <c r="AA48" s="9">
        <f t="shared" si="3"/>
        <v>0.17300670741602206</v>
      </c>
      <c r="AB48" s="9">
        <f t="shared" si="3"/>
        <v>9.9887758965759729E-2</v>
      </c>
      <c r="AC48" s="9">
        <f t="shared" si="3"/>
        <v>0.39186658192243196</v>
      </c>
      <c r="AD48" s="9">
        <f t="shared" si="3"/>
        <v>1.32829488289068</v>
      </c>
      <c r="AE48" s="9">
        <f t="shared" si="3"/>
        <v>0.28272907989397955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8.0916742171501591E-3</v>
      </c>
      <c r="Y49" s="9">
        <f t="shared" si="3"/>
        <v>0.56961196625064814</v>
      </c>
      <c r="Z49" s="9">
        <f t="shared" si="3"/>
        <v>6.8734713544258058E-2</v>
      </c>
      <c r="AA49" s="9">
        <f t="shared" si="3"/>
        <v>0.20176812246971515</v>
      </c>
      <c r="AB49" s="9">
        <f t="shared" si="3"/>
        <v>7.948695119332555E-2</v>
      </c>
      <c r="AC49" s="9">
        <f t="shared" si="3"/>
        <v>0.34226996339106619</v>
      </c>
      <c r="AD49" s="9">
        <f t="shared" si="3"/>
        <v>0.91205999884778755</v>
      </c>
      <c r="AE49" s="9">
        <f t="shared" si="3"/>
        <v>0.16398602680465285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7.1157633189273487E-3</v>
      </c>
      <c r="Y50" s="9">
        <f t="shared" si="3"/>
        <v>0.73329808933472551</v>
      </c>
      <c r="Z50" s="9">
        <f t="shared" si="3"/>
        <v>8.3822564089008719E-2</v>
      </c>
      <c r="AA50" s="9">
        <f t="shared" si="3"/>
        <v>0.23908030785632783</v>
      </c>
      <c r="AB50" s="9">
        <f t="shared" si="3"/>
        <v>9.9121102784716433E-2</v>
      </c>
      <c r="AC50" s="9">
        <f t="shared" si="3"/>
        <v>0.37723766349911231</v>
      </c>
      <c r="AD50" s="9">
        <f t="shared" si="3"/>
        <v>1.1428289476582565</v>
      </c>
      <c r="AE50" s="9">
        <f t="shared" si="3"/>
        <v>0.13532550035464275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1.3987754117150268E-2</v>
      </c>
      <c r="Y51" s="9">
        <f t="shared" si="3"/>
        <v>0.72612467575556494</v>
      </c>
      <c r="Z51" s="9">
        <f t="shared" si="3"/>
        <v>9.4596428786873382E-2</v>
      </c>
      <c r="AA51" s="9">
        <f t="shared" si="3"/>
        <v>0.31976910779996381</v>
      </c>
      <c r="AB51" s="9">
        <f t="shared" si="3"/>
        <v>0.10133769680883151</v>
      </c>
      <c r="AC51" s="9">
        <f t="shared" si="3"/>
        <v>0.49012939615129397</v>
      </c>
      <c r="AD51" s="9">
        <f t="shared" si="3"/>
        <v>1.8811436779875732</v>
      </c>
      <c r="AE51" s="9">
        <f t="shared" si="3"/>
        <v>0.13624110212945648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6.1329864169299515E-3</v>
      </c>
      <c r="Y52" s="9">
        <f t="shared" si="4"/>
        <v>0.63279652868120595</v>
      </c>
      <c r="Z52" s="9">
        <f t="shared" si="4"/>
        <v>5.8935386819870123E-2</v>
      </c>
      <c r="AA52" s="9">
        <f t="shared" si="4"/>
        <v>0.17317808285591926</v>
      </c>
      <c r="AB52" s="9">
        <f t="shared" si="4"/>
        <v>2.2350250894898876E-2</v>
      </c>
      <c r="AC52" s="9">
        <f t="shared" si="4"/>
        <v>0.40156112381521852</v>
      </c>
      <c r="AD52" s="9">
        <f t="shared" si="4"/>
        <v>1.4597315707394329</v>
      </c>
      <c r="AE52" s="9">
        <f t="shared" si="4"/>
        <v>0.17112298024892869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1.26942963423305E-2</v>
      </c>
      <c r="Y53" s="9">
        <f t="shared" si="5"/>
        <v>0.37519991546687537</v>
      </c>
      <c r="Z53" s="9">
        <f t="shared" si="5"/>
        <v>8.8645159672684881E-2</v>
      </c>
      <c r="AA53" s="9">
        <f t="shared" si="5"/>
        <v>0.19608640288272283</v>
      </c>
      <c r="AB53" s="9">
        <f t="shared" si="5"/>
        <v>8.6626752226606082E-2</v>
      </c>
      <c r="AC53" s="9">
        <f t="shared" si="5"/>
        <v>0.36806295568637493</v>
      </c>
      <c r="AD53" s="9">
        <f t="shared" si="5"/>
        <v>1.3918683432403052</v>
      </c>
      <c r="AE53" s="9">
        <f t="shared" si="5"/>
        <v>0.11353944849300004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1.1495819452967477E-2</v>
      </c>
      <c r="Y54" s="9">
        <f t="shared" si="5"/>
        <v>0.56819483102480928</v>
      </c>
      <c r="Z54" s="9">
        <f t="shared" si="5"/>
        <v>8.3252745024984656E-2</v>
      </c>
      <c r="AA54" s="9">
        <f t="shared" si="5"/>
        <v>0.23519617888138863</v>
      </c>
      <c r="AB54" s="9">
        <f t="shared" si="5"/>
        <v>7.5627219032173232E-2</v>
      </c>
      <c r="AC54" s="9">
        <f t="shared" si="5"/>
        <v>0.42092848689401247</v>
      </c>
      <c r="AD54" s="9">
        <f t="shared" si="5"/>
        <v>1.5868819584465679</v>
      </c>
      <c r="AE54" s="9">
        <f t="shared" si="5"/>
        <v>0.13642938546506531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0.10922227364606944</v>
      </c>
      <c r="Y55" s="9">
        <f t="shared" si="5"/>
        <v>0.64559080066930119</v>
      </c>
      <c r="Z55" s="9">
        <f t="shared" si="5"/>
        <v>7.9687184781705764E-2</v>
      </c>
      <c r="AA55" s="9">
        <f t="shared" si="5"/>
        <v>0.17471845443649353</v>
      </c>
      <c r="AB55" s="9">
        <f t="shared" si="5"/>
        <v>5.7029046562315812E-2</v>
      </c>
      <c r="AC55" s="9">
        <f t="shared" si="5"/>
        <v>0.39628403368657561</v>
      </c>
      <c r="AD55" s="9">
        <f t="shared" si="5"/>
        <v>1.1908457640594776</v>
      </c>
      <c r="AE55" s="9">
        <f t="shared" si="5"/>
        <v>0.15846456303574749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1.4206049848383995E-2</v>
      </c>
      <c r="Y56" s="9">
        <f t="shared" si="5"/>
        <v>0.5863353302270542</v>
      </c>
      <c r="Z56" s="9">
        <f t="shared" si="5"/>
        <v>9.2052362990903039E-2</v>
      </c>
      <c r="AA56" s="9">
        <f t="shared" si="5"/>
        <v>0.24256785740699652</v>
      </c>
      <c r="AB56" s="9">
        <f t="shared" si="5"/>
        <v>8.9200502921381555E-2</v>
      </c>
      <c r="AC56" s="9">
        <f t="shared" si="5"/>
        <v>0.37524739294430887</v>
      </c>
      <c r="AD56" s="9">
        <f t="shared" si="5"/>
        <v>1.3262214333259374</v>
      </c>
      <c r="AE56" s="9">
        <f t="shared" si="5"/>
        <v>0.17679757414392427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4.7709113077718759E-2</v>
      </c>
      <c r="Y57" s="9">
        <f t="shared" si="5"/>
        <v>0.80955331577711265</v>
      </c>
      <c r="Z57" s="9">
        <f t="shared" si="5"/>
        <v>0.13666118659397658</v>
      </c>
      <c r="AA57" s="9">
        <f t="shared" si="5"/>
        <v>0.25153533647479748</v>
      </c>
      <c r="AB57" s="9">
        <f t="shared" si="5"/>
        <v>0.11880680994808089</v>
      </c>
      <c r="AC57" s="9">
        <f t="shared" si="5"/>
        <v>0.35785957355373554</v>
      </c>
      <c r="AD57" s="9">
        <f t="shared" si="5"/>
        <v>2.0481713380538578</v>
      </c>
      <c r="AE57" s="9">
        <f t="shared" si="5"/>
        <v>0.16957910043524102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6.3608188991570627E-2</v>
      </c>
      <c r="Y58" s="9">
        <f t="shared" si="5"/>
        <v>0.68224606368054408</v>
      </c>
      <c r="Z58" s="9">
        <f t="shared" si="5"/>
        <v>0.10137997290702769</v>
      </c>
      <c r="AA58" s="9">
        <f t="shared" si="5"/>
        <v>0.21787412621144578</v>
      </c>
      <c r="AB58" s="9">
        <f t="shared" si="5"/>
        <v>8.5649970053020219E-2</v>
      </c>
      <c r="AC58" s="9">
        <f t="shared" si="5"/>
        <v>0.37820342239712507</v>
      </c>
      <c r="AD58" s="9">
        <f t="shared" si="5"/>
        <v>1.5034959581626623</v>
      </c>
      <c r="AE58" s="9">
        <f t="shared" si="5"/>
        <v>0.1670229486318853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2.708610213430597E-2</v>
      </c>
      <c r="Y59" s="9">
        <f t="shared" si="5"/>
        <v>0.65396078987086426</v>
      </c>
      <c r="Z59" s="9">
        <f t="shared" si="5"/>
        <v>8.9294710524300408E-2</v>
      </c>
      <c r="AA59" s="9">
        <f t="shared" si="5"/>
        <v>0.2307318803846721</v>
      </c>
      <c r="AB59" s="9">
        <f t="shared" si="5"/>
        <v>8.5820543665304644E-2</v>
      </c>
      <c r="AC59" s="9">
        <f t="shared" si="5"/>
        <v>0.39416802599490586</v>
      </c>
      <c r="AD59" s="9">
        <f>AD29/$D29</f>
        <v>1.4285825180402958</v>
      </c>
      <c r="AE59" s="9">
        <f t="shared" si="5"/>
        <v>0.14601581804816269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1.9181313533716403E-2</v>
      </c>
      <c r="Y60" s="9">
        <f t="shared" si="5"/>
        <v>0.70390282798637938</v>
      </c>
      <c r="Z60" s="9">
        <f t="shared" si="5"/>
        <v>9.6534586384582871E-2</v>
      </c>
      <c r="AA60" s="9">
        <f t="shared" si="5"/>
        <v>0.20702476925860147</v>
      </c>
      <c r="AB60" s="9">
        <f t="shared" si="5"/>
        <v>9.3759788823721255E-2</v>
      </c>
      <c r="AC60" s="9">
        <f t="shared" si="5"/>
        <v>0.39436231249560894</v>
      </c>
      <c r="AD60" s="9">
        <f>AD30/$D30</f>
        <v>1.4933554883528146</v>
      </c>
      <c r="AE60" s="9">
        <f t="shared" si="5"/>
        <v>0.12770849050419544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7</v>
      </c>
      <c r="Y63">
        <f t="shared" si="6"/>
        <v>6</v>
      </c>
      <c r="Z63">
        <f t="shared" si="6"/>
        <v>5</v>
      </c>
      <c r="AA63">
        <f t="shared" si="6"/>
        <v>17</v>
      </c>
      <c r="AB63">
        <f t="shared" si="6"/>
        <v>3</v>
      </c>
      <c r="AC63">
        <f t="shared" si="6"/>
        <v>2</v>
      </c>
      <c r="AD63">
        <f>RANK(AD32,AD$32:AD$60,AD$61)</f>
        <v>4</v>
      </c>
      <c r="AE63" s="10">
        <f>(AE32*$AF$62)+$AF$63</f>
        <v>1008708.3999922965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7</v>
      </c>
      <c r="Y64">
        <f>RANK(Y33,Y$32:Y$60,Y$61)</f>
        <v>6</v>
      </c>
      <c r="Z64">
        <f t="shared" si="7"/>
        <v>5</v>
      </c>
      <c r="AA64">
        <f>RANK(AA33,AA$32:AA$60,AA$61)</f>
        <v>17</v>
      </c>
      <c r="AB64">
        <f t="shared" si="7"/>
        <v>3</v>
      </c>
      <c r="AC64">
        <f t="shared" si="7"/>
        <v>2</v>
      </c>
      <c r="AD64">
        <f t="shared" si="7"/>
        <v>4</v>
      </c>
      <c r="AE64" s="10">
        <f t="shared" ref="AE64:AE91" si="8">(AE33*$AF$62)+$AF$63</f>
        <v>1008708.3999922965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27</v>
      </c>
      <c r="Y65">
        <f t="shared" si="7"/>
        <v>11</v>
      </c>
      <c r="Z65">
        <f t="shared" si="7"/>
        <v>21</v>
      </c>
      <c r="AA65">
        <f t="shared" si="7"/>
        <v>9</v>
      </c>
      <c r="AB65">
        <f t="shared" si="7"/>
        <v>24</v>
      </c>
      <c r="AC65">
        <f t="shared" si="7"/>
        <v>5</v>
      </c>
      <c r="AD65">
        <f t="shared" si="7"/>
        <v>21</v>
      </c>
      <c r="AE65" s="10">
        <f t="shared" si="8"/>
        <v>1019718.2084566262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5</v>
      </c>
      <c r="Y66">
        <f t="shared" si="7"/>
        <v>2</v>
      </c>
      <c r="Z66">
        <f t="shared" si="7"/>
        <v>27</v>
      </c>
      <c r="AA66">
        <f t="shared" si="7"/>
        <v>23</v>
      </c>
      <c r="AB66">
        <f t="shared" si="7"/>
        <v>25</v>
      </c>
      <c r="AC66">
        <f>RANK(AC35,AC$32:AC$60,AC$61)</f>
        <v>14</v>
      </c>
      <c r="AD66">
        <f t="shared" si="7"/>
        <v>26</v>
      </c>
      <c r="AE66" s="10">
        <f t="shared" si="8"/>
        <v>1010620.1294990149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15</v>
      </c>
      <c r="Y67">
        <f t="shared" si="7"/>
        <v>12</v>
      </c>
      <c r="Z67">
        <f t="shared" si="7"/>
        <v>26</v>
      </c>
      <c r="AA67">
        <f t="shared" si="7"/>
        <v>20</v>
      </c>
      <c r="AB67">
        <f t="shared" si="7"/>
        <v>12</v>
      </c>
      <c r="AC67">
        <f t="shared" si="7"/>
        <v>24</v>
      </c>
      <c r="AD67">
        <f t="shared" si="7"/>
        <v>29</v>
      </c>
      <c r="AE67" s="10">
        <f t="shared" si="8"/>
        <v>1009125.8695174636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12</v>
      </c>
      <c r="Y68">
        <f t="shared" si="7"/>
        <v>5</v>
      </c>
      <c r="Z68">
        <f t="shared" si="7"/>
        <v>25</v>
      </c>
      <c r="AA68">
        <f t="shared" si="7"/>
        <v>16</v>
      </c>
      <c r="AB68">
        <f t="shared" si="7"/>
        <v>21</v>
      </c>
      <c r="AC68">
        <f t="shared" si="7"/>
        <v>13</v>
      </c>
      <c r="AD68">
        <f t="shared" si="7"/>
        <v>25</v>
      </c>
      <c r="AE68" s="10">
        <f t="shared" si="8"/>
        <v>1013728.3174019724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24</v>
      </c>
      <c r="Y69">
        <f t="shared" si="7"/>
        <v>20</v>
      </c>
      <c r="Z69">
        <f t="shared" si="7"/>
        <v>2</v>
      </c>
      <c r="AA69">
        <f t="shared" si="7"/>
        <v>21</v>
      </c>
      <c r="AB69">
        <f t="shared" si="7"/>
        <v>27</v>
      </c>
      <c r="AC69">
        <f t="shared" si="7"/>
        <v>20</v>
      </c>
      <c r="AD69">
        <f t="shared" si="7"/>
        <v>27</v>
      </c>
      <c r="AE69" s="10">
        <f t="shared" si="8"/>
        <v>1017852.8248085665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29</v>
      </c>
      <c r="Y70">
        <f t="shared" si="7"/>
        <v>24</v>
      </c>
      <c r="Z70">
        <f t="shared" si="7"/>
        <v>12</v>
      </c>
      <c r="AA70">
        <f t="shared" si="7"/>
        <v>29</v>
      </c>
      <c r="AB70">
        <f t="shared" si="7"/>
        <v>18</v>
      </c>
      <c r="AC70">
        <f t="shared" si="7"/>
        <v>28</v>
      </c>
      <c r="AD70">
        <f t="shared" si="7"/>
        <v>17</v>
      </c>
      <c r="AE70" s="10">
        <f t="shared" si="8"/>
        <v>1013941.6908470027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20</v>
      </c>
      <c r="Y71">
        <f t="shared" si="7"/>
        <v>1</v>
      </c>
      <c r="Z71">
        <f t="shared" si="7"/>
        <v>15</v>
      </c>
      <c r="AA71">
        <f t="shared" si="7"/>
        <v>24</v>
      </c>
      <c r="AB71">
        <f t="shared" si="7"/>
        <v>11</v>
      </c>
      <c r="AC71">
        <f t="shared" si="7"/>
        <v>29</v>
      </c>
      <c r="AD71">
        <f t="shared" si="7"/>
        <v>16</v>
      </c>
      <c r="AE71" s="10">
        <f t="shared" si="8"/>
        <v>1010974.2308800815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26</v>
      </c>
      <c r="Y72">
        <f t="shared" si="7"/>
        <v>8</v>
      </c>
      <c r="Z72">
        <f t="shared" si="7"/>
        <v>4</v>
      </c>
      <c r="AA72">
        <f t="shared" si="7"/>
        <v>28</v>
      </c>
      <c r="AB72">
        <f t="shared" si="7"/>
        <v>22</v>
      </c>
      <c r="AC72">
        <f t="shared" si="7"/>
        <v>25</v>
      </c>
      <c r="AD72">
        <f t="shared" si="7"/>
        <v>24</v>
      </c>
      <c r="AE72" s="10">
        <f t="shared" si="8"/>
        <v>1014958.4406016701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18</v>
      </c>
      <c r="Y73">
        <f t="shared" si="7"/>
        <v>19</v>
      </c>
      <c r="Z73">
        <f t="shared" si="7"/>
        <v>3</v>
      </c>
      <c r="AA73">
        <f t="shared" si="7"/>
        <v>3</v>
      </c>
      <c r="AB73">
        <f t="shared" si="7"/>
        <v>5</v>
      </c>
      <c r="AC73">
        <f t="shared" ref="AC73:AD73" si="9">RANK(AC42,AC$32:AC$60,AC$61)</f>
        <v>12</v>
      </c>
      <c r="AD73">
        <f t="shared" si="9"/>
        <v>2</v>
      </c>
      <c r="AE73" s="10">
        <f t="shared" si="8"/>
        <v>1014847.3692748013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28</v>
      </c>
      <c r="Y74">
        <f t="shared" si="10"/>
        <v>26</v>
      </c>
      <c r="Z74">
        <f t="shared" si="10"/>
        <v>23</v>
      </c>
      <c r="AA74">
        <f t="shared" si="10"/>
        <v>14</v>
      </c>
      <c r="AB74">
        <f t="shared" si="10"/>
        <v>1</v>
      </c>
      <c r="AC74">
        <f t="shared" si="10"/>
        <v>11</v>
      </c>
      <c r="AD74">
        <f t="shared" si="10"/>
        <v>12</v>
      </c>
      <c r="AE74" s="10">
        <f t="shared" si="8"/>
        <v>1019153.2642971409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9</v>
      </c>
      <c r="Y75">
        <f t="shared" si="10"/>
        <v>28</v>
      </c>
      <c r="Z75">
        <f t="shared" si="10"/>
        <v>17</v>
      </c>
      <c r="AA75">
        <f t="shared" si="10"/>
        <v>27</v>
      </c>
      <c r="AB75">
        <f t="shared" si="10"/>
        <v>26</v>
      </c>
      <c r="AC75">
        <f t="shared" si="10"/>
        <v>27</v>
      </c>
      <c r="AD75">
        <f t="shared" si="10"/>
        <v>18</v>
      </c>
      <c r="AE75" s="10">
        <f t="shared" si="8"/>
        <v>1009787.6589594058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17</v>
      </c>
      <c r="Y76">
        <f t="shared" si="10"/>
        <v>25</v>
      </c>
      <c r="Z76">
        <f t="shared" si="10"/>
        <v>7</v>
      </c>
      <c r="AA76">
        <f t="shared" si="10"/>
        <v>10</v>
      </c>
      <c r="AB76">
        <f t="shared" si="10"/>
        <v>7</v>
      </c>
      <c r="AC76">
        <f t="shared" si="10"/>
        <v>19</v>
      </c>
      <c r="AD76">
        <f>RANK(AD45,AD$32:AD$60,AD$61)</f>
        <v>7</v>
      </c>
      <c r="AE76" s="10">
        <f t="shared" si="8"/>
        <v>1015071.1515042172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16</v>
      </c>
      <c r="Y77">
        <f t="shared" si="10"/>
        <v>13</v>
      </c>
      <c r="Z77">
        <f t="shared" si="10"/>
        <v>10</v>
      </c>
      <c r="AA77">
        <f t="shared" si="10"/>
        <v>19</v>
      </c>
      <c r="AB77">
        <f t="shared" si="10"/>
        <v>19</v>
      </c>
      <c r="AC77">
        <f t="shared" si="10"/>
        <v>22</v>
      </c>
      <c r="AD77">
        <f t="shared" si="10"/>
        <v>19</v>
      </c>
      <c r="AE77" s="10">
        <f t="shared" si="8"/>
        <v>1014549.0898322909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22</v>
      </c>
      <c r="Y78">
        <f t="shared" si="10"/>
        <v>3</v>
      </c>
      <c r="Z78">
        <f t="shared" si="10"/>
        <v>18</v>
      </c>
      <c r="AA78">
        <f t="shared" si="10"/>
        <v>2</v>
      </c>
      <c r="AB78">
        <f t="shared" si="10"/>
        <v>6</v>
      </c>
      <c r="AC78">
        <f t="shared" si="10"/>
        <v>15</v>
      </c>
      <c r="AD78">
        <f t="shared" si="10"/>
        <v>23</v>
      </c>
      <c r="AE78" s="10">
        <f t="shared" si="8"/>
        <v>1005962.0558579239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23</v>
      </c>
      <c r="Y79">
        <f t="shared" si="10"/>
        <v>27</v>
      </c>
      <c r="Z79">
        <f t="shared" si="10"/>
        <v>19</v>
      </c>
      <c r="AA79">
        <f t="shared" si="10"/>
        <v>26</v>
      </c>
      <c r="AB79">
        <f t="shared" si="10"/>
        <v>9</v>
      </c>
      <c r="AC79">
        <f t="shared" si="10"/>
        <v>10</v>
      </c>
      <c r="AD79">
        <f t="shared" si="10"/>
        <v>14</v>
      </c>
      <c r="AE79" s="10">
        <f t="shared" si="8"/>
        <v>1028272.907989398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19</v>
      </c>
      <c r="Y80">
        <f t="shared" si="10"/>
        <v>22</v>
      </c>
      <c r="Z80">
        <f t="shared" si="10"/>
        <v>28</v>
      </c>
      <c r="AA80">
        <f t="shared" si="10"/>
        <v>13</v>
      </c>
      <c r="AB80">
        <f t="shared" si="10"/>
        <v>20</v>
      </c>
      <c r="AC80">
        <f t="shared" si="10"/>
        <v>26</v>
      </c>
      <c r="AD80">
        <f t="shared" si="10"/>
        <v>28</v>
      </c>
      <c r="AE80" s="10">
        <f t="shared" si="8"/>
        <v>1016398.6026804653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21</v>
      </c>
      <c r="Y81">
        <f t="shared" si="10"/>
        <v>9</v>
      </c>
      <c r="Z81">
        <f t="shared" si="10"/>
        <v>20</v>
      </c>
      <c r="AA81">
        <f t="shared" si="10"/>
        <v>6</v>
      </c>
      <c r="AB81">
        <f t="shared" si="10"/>
        <v>10</v>
      </c>
      <c r="AC81">
        <f t="shared" si="10"/>
        <v>17</v>
      </c>
      <c r="AD81">
        <f t="shared" si="10"/>
        <v>22</v>
      </c>
      <c r="AE81" s="10">
        <f t="shared" si="8"/>
        <v>1013532.5500354642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11</v>
      </c>
      <c r="Y82">
        <f t="shared" si="10"/>
        <v>10</v>
      </c>
      <c r="Z82">
        <f t="shared" si="10"/>
        <v>11</v>
      </c>
      <c r="AA82">
        <f t="shared" si="10"/>
        <v>1</v>
      </c>
      <c r="AB82">
        <f t="shared" si="10"/>
        <v>8</v>
      </c>
      <c r="AC82">
        <f t="shared" si="10"/>
        <v>1</v>
      </c>
      <c r="AD82">
        <f t="shared" si="10"/>
        <v>3</v>
      </c>
      <c r="AE82" s="10">
        <f t="shared" si="8"/>
        <v>1013624.1102129456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25</v>
      </c>
      <c r="Y83">
        <f t="shared" si="10"/>
        <v>18</v>
      </c>
      <c r="Z83">
        <f t="shared" si="10"/>
        <v>29</v>
      </c>
      <c r="AA83">
        <f t="shared" si="10"/>
        <v>25</v>
      </c>
      <c r="AB83">
        <f t="shared" ref="AB83:AD83" si="11">RANK(AB52,AB$32:AB$60,AB$61)</f>
        <v>29</v>
      </c>
      <c r="AC83">
        <f t="shared" si="11"/>
        <v>6</v>
      </c>
      <c r="AD83">
        <f t="shared" si="11"/>
        <v>10</v>
      </c>
      <c r="AE83" s="10">
        <f t="shared" si="8"/>
        <v>1017112.2980248929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13</v>
      </c>
      <c r="Y84">
        <f t="shared" si="12"/>
        <v>29</v>
      </c>
      <c r="Z84">
        <f t="shared" si="12"/>
        <v>16</v>
      </c>
      <c r="AA84">
        <f t="shared" si="12"/>
        <v>15</v>
      </c>
      <c r="AB84">
        <f t="shared" si="12"/>
        <v>15</v>
      </c>
      <c r="AC84">
        <f t="shared" si="12"/>
        <v>21</v>
      </c>
      <c r="AD84">
        <f t="shared" si="12"/>
        <v>13</v>
      </c>
      <c r="AE84" s="10">
        <f t="shared" si="8"/>
        <v>1011353.9448493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14</v>
      </c>
      <c r="Y85">
        <f t="shared" si="12"/>
        <v>23</v>
      </c>
      <c r="Z85">
        <f t="shared" si="12"/>
        <v>22</v>
      </c>
      <c r="AA85">
        <f t="shared" si="12"/>
        <v>7</v>
      </c>
      <c r="AB85">
        <f t="shared" si="12"/>
        <v>23</v>
      </c>
      <c r="AC85">
        <f t="shared" si="12"/>
        <v>4</v>
      </c>
      <c r="AD85">
        <f t="shared" si="12"/>
        <v>6</v>
      </c>
      <c r="AE85" s="10">
        <f t="shared" si="8"/>
        <v>1013642.9385465066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</v>
      </c>
      <c r="Y86">
        <f t="shared" si="12"/>
        <v>17</v>
      </c>
      <c r="Z86">
        <f t="shared" si="12"/>
        <v>24</v>
      </c>
      <c r="AA86">
        <f t="shared" si="12"/>
        <v>22</v>
      </c>
      <c r="AB86">
        <f t="shared" si="12"/>
        <v>28</v>
      </c>
      <c r="AC86">
        <f t="shared" si="12"/>
        <v>7</v>
      </c>
      <c r="AD86">
        <f t="shared" si="12"/>
        <v>20</v>
      </c>
      <c r="AE86" s="10">
        <f t="shared" si="8"/>
        <v>1015846.4563035747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10</v>
      </c>
      <c r="Y87">
        <f t="shared" si="12"/>
        <v>21</v>
      </c>
      <c r="Z87">
        <f t="shared" si="12"/>
        <v>13</v>
      </c>
      <c r="AA87">
        <f t="shared" si="12"/>
        <v>5</v>
      </c>
      <c r="AB87">
        <f t="shared" si="12"/>
        <v>14</v>
      </c>
      <c r="AC87">
        <f t="shared" si="12"/>
        <v>18</v>
      </c>
      <c r="AD87">
        <f t="shared" si="12"/>
        <v>15</v>
      </c>
      <c r="AE87" s="10">
        <f t="shared" si="8"/>
        <v>1017679.7574143924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3</v>
      </c>
      <c r="Y88">
        <f t="shared" si="12"/>
        <v>4</v>
      </c>
      <c r="Z88">
        <f t="shared" si="12"/>
        <v>1</v>
      </c>
      <c r="AA88">
        <f t="shared" si="12"/>
        <v>4</v>
      </c>
      <c r="AB88">
        <f t="shared" si="12"/>
        <v>2</v>
      </c>
      <c r="AC88">
        <f t="shared" si="12"/>
        <v>23</v>
      </c>
      <c r="AD88">
        <f t="shared" si="12"/>
        <v>1</v>
      </c>
      <c r="AE88" s="10">
        <f t="shared" si="8"/>
        <v>1016957.9100435241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2</v>
      </c>
      <c r="Y89">
        <f t="shared" si="12"/>
        <v>15</v>
      </c>
      <c r="Z89">
        <f t="shared" si="12"/>
        <v>8</v>
      </c>
      <c r="AA89">
        <f t="shared" si="12"/>
        <v>11</v>
      </c>
      <c r="AB89">
        <f t="shared" si="12"/>
        <v>17</v>
      </c>
      <c r="AC89">
        <f t="shared" si="12"/>
        <v>16</v>
      </c>
      <c r="AD89">
        <f t="shared" si="12"/>
        <v>8</v>
      </c>
      <c r="AE89" s="10">
        <f t="shared" si="8"/>
        <v>1016702.2948631885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4</v>
      </c>
      <c r="Y90">
        <f t="shared" si="12"/>
        <v>16</v>
      </c>
      <c r="Z90">
        <f t="shared" si="12"/>
        <v>14</v>
      </c>
      <c r="AA90">
        <f t="shared" si="12"/>
        <v>8</v>
      </c>
      <c r="AB90">
        <f t="shared" si="12"/>
        <v>16</v>
      </c>
      <c r="AC90">
        <f t="shared" si="12"/>
        <v>9</v>
      </c>
      <c r="AD90">
        <f t="shared" si="12"/>
        <v>11</v>
      </c>
      <c r="AE90" s="10">
        <f t="shared" si="8"/>
        <v>1014601.5818048163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6</v>
      </c>
      <c r="Y91">
        <f t="shared" si="12"/>
        <v>14</v>
      </c>
      <c r="Z91">
        <f t="shared" si="12"/>
        <v>9</v>
      </c>
      <c r="AA91">
        <f t="shared" si="12"/>
        <v>12</v>
      </c>
      <c r="AB91">
        <f t="shared" si="12"/>
        <v>13</v>
      </c>
      <c r="AC91">
        <f t="shared" si="12"/>
        <v>8</v>
      </c>
      <c r="AD91">
        <f>RANK(AD60,AD$32:AD$60,AD$61)</f>
        <v>9</v>
      </c>
      <c r="AE91" s="10">
        <f t="shared" si="8"/>
        <v>1012770.8490504195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6896125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7</v>
      </c>
      <c r="V100" s="16">
        <v>6</v>
      </c>
      <c r="W100" s="16">
        <v>5</v>
      </c>
      <c r="X100" s="16">
        <v>17</v>
      </c>
      <c r="Y100" s="16">
        <v>3</v>
      </c>
      <c r="Z100" s="16">
        <v>2</v>
      </c>
      <c r="AA100" s="16">
        <v>4</v>
      </c>
      <c r="AB100" s="16">
        <v>1008708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7</v>
      </c>
      <c r="V101" s="16">
        <v>6</v>
      </c>
      <c r="W101" s="16">
        <v>5</v>
      </c>
      <c r="X101" s="16">
        <v>17</v>
      </c>
      <c r="Y101" s="16">
        <v>3</v>
      </c>
      <c r="Z101" s="16">
        <v>2</v>
      </c>
      <c r="AA101" s="16">
        <v>4</v>
      </c>
      <c r="AB101" s="16">
        <v>1008708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27</v>
      </c>
      <c r="V102" s="16">
        <v>11</v>
      </c>
      <c r="W102" s="16">
        <v>21</v>
      </c>
      <c r="X102" s="16">
        <v>9</v>
      </c>
      <c r="Y102" s="16">
        <v>24</v>
      </c>
      <c r="Z102" s="16">
        <v>5</v>
      </c>
      <c r="AA102" s="16">
        <v>21</v>
      </c>
      <c r="AB102" s="16">
        <v>1019718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5</v>
      </c>
      <c r="V103" s="16">
        <v>2</v>
      </c>
      <c r="W103" s="16">
        <v>27</v>
      </c>
      <c r="X103" s="16">
        <v>23</v>
      </c>
      <c r="Y103" s="16">
        <v>25</v>
      </c>
      <c r="Z103" s="16">
        <v>14</v>
      </c>
      <c r="AA103" s="16">
        <v>26</v>
      </c>
      <c r="AB103" s="16">
        <v>1010620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15</v>
      </c>
      <c r="V104" s="16">
        <v>12</v>
      </c>
      <c r="W104" s="16">
        <v>26</v>
      </c>
      <c r="X104" s="16">
        <v>20</v>
      </c>
      <c r="Y104" s="16">
        <v>12</v>
      </c>
      <c r="Z104" s="16">
        <v>24</v>
      </c>
      <c r="AA104" s="16">
        <v>29</v>
      </c>
      <c r="AB104" s="16">
        <v>1009126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12</v>
      </c>
      <c r="V105" s="16">
        <v>5</v>
      </c>
      <c r="W105" s="16">
        <v>25</v>
      </c>
      <c r="X105" s="16">
        <v>16</v>
      </c>
      <c r="Y105" s="16">
        <v>21</v>
      </c>
      <c r="Z105" s="16">
        <v>13</v>
      </c>
      <c r="AA105" s="16">
        <v>25</v>
      </c>
      <c r="AB105" s="16">
        <v>1013728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24</v>
      </c>
      <c r="V106" s="16">
        <v>20</v>
      </c>
      <c r="W106" s="16">
        <v>2</v>
      </c>
      <c r="X106" s="16">
        <v>21</v>
      </c>
      <c r="Y106" s="16">
        <v>27</v>
      </c>
      <c r="Z106" s="16">
        <v>20</v>
      </c>
      <c r="AA106" s="16">
        <v>27</v>
      </c>
      <c r="AB106" s="16">
        <v>1017853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29</v>
      </c>
      <c r="V107" s="16">
        <v>24</v>
      </c>
      <c r="W107" s="16">
        <v>12</v>
      </c>
      <c r="X107" s="16">
        <v>29</v>
      </c>
      <c r="Y107" s="16">
        <v>18</v>
      </c>
      <c r="Z107" s="16">
        <v>28</v>
      </c>
      <c r="AA107" s="16">
        <v>17</v>
      </c>
      <c r="AB107" s="16">
        <v>1013942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20</v>
      </c>
      <c r="V108" s="16">
        <v>1</v>
      </c>
      <c r="W108" s="16">
        <v>15</v>
      </c>
      <c r="X108" s="16">
        <v>24</v>
      </c>
      <c r="Y108" s="16">
        <v>11</v>
      </c>
      <c r="Z108" s="16">
        <v>29</v>
      </c>
      <c r="AA108" s="16">
        <v>16</v>
      </c>
      <c r="AB108" s="16">
        <v>1010974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26</v>
      </c>
      <c r="V109" s="16">
        <v>8</v>
      </c>
      <c r="W109" s="16">
        <v>4</v>
      </c>
      <c r="X109" s="16">
        <v>28</v>
      </c>
      <c r="Y109" s="16">
        <v>22</v>
      </c>
      <c r="Z109" s="16">
        <v>25</v>
      </c>
      <c r="AA109" s="16">
        <v>24</v>
      </c>
      <c r="AB109" s="16">
        <v>1014958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18</v>
      </c>
      <c r="V110" s="16">
        <v>19</v>
      </c>
      <c r="W110" s="16">
        <v>3</v>
      </c>
      <c r="X110" s="16">
        <v>3</v>
      </c>
      <c r="Y110" s="16">
        <v>5</v>
      </c>
      <c r="Z110" s="16">
        <v>12</v>
      </c>
      <c r="AA110" s="16">
        <v>2</v>
      </c>
      <c r="AB110" s="16">
        <v>1014847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28</v>
      </c>
      <c r="V111" s="16">
        <v>26</v>
      </c>
      <c r="W111" s="16">
        <v>23</v>
      </c>
      <c r="X111" s="16">
        <v>14</v>
      </c>
      <c r="Y111" s="16">
        <v>1</v>
      </c>
      <c r="Z111" s="16">
        <v>11</v>
      </c>
      <c r="AA111" s="16">
        <v>12</v>
      </c>
      <c r="AB111" s="16">
        <v>1019153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9</v>
      </c>
      <c r="V112" s="16">
        <v>28</v>
      </c>
      <c r="W112" s="16">
        <v>17</v>
      </c>
      <c r="X112" s="16">
        <v>27</v>
      </c>
      <c r="Y112" s="16">
        <v>26</v>
      </c>
      <c r="Z112" s="16">
        <v>27</v>
      </c>
      <c r="AA112" s="16">
        <v>18</v>
      </c>
      <c r="AB112" s="16">
        <v>1009788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17</v>
      </c>
      <c r="V113" s="16">
        <v>25</v>
      </c>
      <c r="W113" s="16">
        <v>7</v>
      </c>
      <c r="X113" s="16">
        <v>10</v>
      </c>
      <c r="Y113" s="16">
        <v>7</v>
      </c>
      <c r="Z113" s="16">
        <v>19</v>
      </c>
      <c r="AA113" s="16">
        <v>7</v>
      </c>
      <c r="AB113" s="16">
        <v>1015071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16</v>
      </c>
      <c r="V114" s="16">
        <v>13</v>
      </c>
      <c r="W114" s="16">
        <v>10</v>
      </c>
      <c r="X114" s="16">
        <v>19</v>
      </c>
      <c r="Y114" s="16">
        <v>19</v>
      </c>
      <c r="Z114" s="16">
        <v>22</v>
      </c>
      <c r="AA114" s="16">
        <v>19</v>
      </c>
      <c r="AB114" s="16">
        <v>1014549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22</v>
      </c>
      <c r="V115" s="16">
        <v>3</v>
      </c>
      <c r="W115" s="16">
        <v>18</v>
      </c>
      <c r="X115" s="16">
        <v>2</v>
      </c>
      <c r="Y115" s="16">
        <v>6</v>
      </c>
      <c r="Z115" s="16">
        <v>15</v>
      </c>
      <c r="AA115" s="16">
        <v>23</v>
      </c>
      <c r="AB115" s="16">
        <v>1005962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23</v>
      </c>
      <c r="V116" s="16">
        <v>27</v>
      </c>
      <c r="W116" s="16">
        <v>19</v>
      </c>
      <c r="X116" s="16">
        <v>26</v>
      </c>
      <c r="Y116" s="16">
        <v>9</v>
      </c>
      <c r="Z116" s="16">
        <v>10</v>
      </c>
      <c r="AA116" s="16">
        <v>14</v>
      </c>
      <c r="AB116" s="16">
        <v>1028273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19</v>
      </c>
      <c r="V117" s="16">
        <v>22</v>
      </c>
      <c r="W117" s="16">
        <v>28</v>
      </c>
      <c r="X117" s="16">
        <v>13</v>
      </c>
      <c r="Y117" s="16">
        <v>20</v>
      </c>
      <c r="Z117" s="16">
        <v>26</v>
      </c>
      <c r="AA117" s="16">
        <v>28</v>
      </c>
      <c r="AB117" s="16">
        <v>1016399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21</v>
      </c>
      <c r="V118" s="16">
        <v>9</v>
      </c>
      <c r="W118" s="16">
        <v>20</v>
      </c>
      <c r="X118" s="16">
        <v>6</v>
      </c>
      <c r="Y118" s="16">
        <v>10</v>
      </c>
      <c r="Z118" s="16">
        <v>17</v>
      </c>
      <c r="AA118" s="16">
        <v>22</v>
      </c>
      <c r="AB118" s="16">
        <v>1013533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11</v>
      </c>
      <c r="V119" s="16">
        <v>10</v>
      </c>
      <c r="W119" s="16">
        <v>11</v>
      </c>
      <c r="X119" s="16">
        <v>1</v>
      </c>
      <c r="Y119" s="16">
        <v>8</v>
      </c>
      <c r="Z119" s="16">
        <v>1</v>
      </c>
      <c r="AA119" s="16">
        <v>3</v>
      </c>
      <c r="AB119" s="16">
        <v>1013624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25</v>
      </c>
      <c r="V120" s="16">
        <v>18</v>
      </c>
      <c r="W120" s="16">
        <v>29</v>
      </c>
      <c r="X120" s="16">
        <v>25</v>
      </c>
      <c r="Y120" s="16">
        <v>29</v>
      </c>
      <c r="Z120" s="16">
        <v>6</v>
      </c>
      <c r="AA120" s="16">
        <v>10</v>
      </c>
      <c r="AB120" s="16">
        <v>1017112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13</v>
      </c>
      <c r="V121" s="16">
        <v>29</v>
      </c>
      <c r="W121" s="16">
        <v>16</v>
      </c>
      <c r="X121" s="16">
        <v>15</v>
      </c>
      <c r="Y121" s="16">
        <v>15</v>
      </c>
      <c r="Z121" s="16">
        <v>21</v>
      </c>
      <c r="AA121" s="16">
        <v>13</v>
      </c>
      <c r="AB121" s="16">
        <v>1011354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14</v>
      </c>
      <c r="V122" s="16">
        <v>23</v>
      </c>
      <c r="W122" s="16">
        <v>22</v>
      </c>
      <c r="X122" s="16">
        <v>7</v>
      </c>
      <c r="Y122" s="16">
        <v>23</v>
      </c>
      <c r="Z122" s="16">
        <v>4</v>
      </c>
      <c r="AA122" s="16">
        <v>6</v>
      </c>
      <c r="AB122" s="16">
        <v>1013643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</v>
      </c>
      <c r="V123" s="16">
        <v>17</v>
      </c>
      <c r="W123" s="16">
        <v>24</v>
      </c>
      <c r="X123" s="16">
        <v>22</v>
      </c>
      <c r="Y123" s="16">
        <v>28</v>
      </c>
      <c r="Z123" s="16">
        <v>7</v>
      </c>
      <c r="AA123" s="16">
        <v>20</v>
      </c>
      <c r="AB123" s="16">
        <v>1015846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10</v>
      </c>
      <c r="V124" s="16">
        <v>21</v>
      </c>
      <c r="W124" s="16">
        <v>13</v>
      </c>
      <c r="X124" s="16">
        <v>5</v>
      </c>
      <c r="Y124" s="16">
        <v>14</v>
      </c>
      <c r="Z124" s="16">
        <v>18</v>
      </c>
      <c r="AA124" s="16">
        <v>15</v>
      </c>
      <c r="AB124" s="16">
        <v>1017680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3</v>
      </c>
      <c r="V125" s="16">
        <v>4</v>
      </c>
      <c r="W125" s="16">
        <v>1</v>
      </c>
      <c r="X125" s="16">
        <v>4</v>
      </c>
      <c r="Y125" s="16">
        <v>2</v>
      </c>
      <c r="Z125" s="16">
        <v>23</v>
      </c>
      <c r="AA125" s="16">
        <v>1</v>
      </c>
      <c r="AB125" s="16">
        <v>1016958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2</v>
      </c>
      <c r="V126" s="16">
        <v>15</v>
      </c>
      <c r="W126" s="16">
        <v>8</v>
      </c>
      <c r="X126" s="16">
        <v>11</v>
      </c>
      <c r="Y126" s="16">
        <v>17</v>
      </c>
      <c r="Z126" s="16">
        <v>16</v>
      </c>
      <c r="AA126" s="16">
        <v>8</v>
      </c>
      <c r="AB126" s="16">
        <v>1016702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4</v>
      </c>
      <c r="V127" s="16">
        <v>16</v>
      </c>
      <c r="W127" s="16">
        <v>14</v>
      </c>
      <c r="X127" s="16">
        <v>8</v>
      </c>
      <c r="Y127" s="16">
        <v>16</v>
      </c>
      <c r="Z127" s="16">
        <v>9</v>
      </c>
      <c r="AA127" s="16">
        <v>11</v>
      </c>
      <c r="AB127" s="16">
        <v>1014602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6</v>
      </c>
      <c r="V128" s="16">
        <v>14</v>
      </c>
      <c r="W128" s="16">
        <v>9</v>
      </c>
      <c r="X128" s="16">
        <v>12</v>
      </c>
      <c r="Y128" s="16">
        <v>13</v>
      </c>
      <c r="Z128" s="16">
        <v>8</v>
      </c>
      <c r="AA128" s="16">
        <v>9</v>
      </c>
      <c r="AB128" s="16">
        <v>1012771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297</v>
      </c>
      <c r="D131" s="16" t="s">
        <v>298</v>
      </c>
      <c r="E131" s="16" t="s">
        <v>299</v>
      </c>
      <c r="F131" s="16" t="s">
        <v>300</v>
      </c>
      <c r="G131" s="16" t="s">
        <v>301</v>
      </c>
      <c r="H131" s="16" t="s">
        <v>302</v>
      </c>
      <c r="I131" s="16" t="s">
        <v>132</v>
      </c>
      <c r="J131" s="16" t="s">
        <v>303</v>
      </c>
      <c r="K131" s="16" t="s">
        <v>132</v>
      </c>
      <c r="L131" s="16" t="s">
        <v>132</v>
      </c>
      <c r="M131" s="16" t="s">
        <v>132</v>
      </c>
      <c r="N131" s="16" t="s">
        <v>132</v>
      </c>
      <c r="O131" s="16" t="s">
        <v>304</v>
      </c>
      <c r="P131" s="16" t="s">
        <v>305</v>
      </c>
      <c r="Q131" s="16" t="s">
        <v>132</v>
      </c>
      <c r="R131" s="16" t="s">
        <v>306</v>
      </c>
      <c r="S131" s="16" t="s">
        <v>132</v>
      </c>
      <c r="T131" s="16" t="s">
        <v>132</v>
      </c>
      <c r="U131" s="16" t="s">
        <v>307</v>
      </c>
      <c r="V131" s="16" t="s">
        <v>308</v>
      </c>
      <c r="W131" s="16" t="s">
        <v>309</v>
      </c>
      <c r="X131" s="16" t="s">
        <v>132</v>
      </c>
      <c r="Y131" s="16" t="s">
        <v>310</v>
      </c>
      <c r="Z131" s="16" t="s">
        <v>311</v>
      </c>
      <c r="AA131" s="16" t="s">
        <v>312</v>
      </c>
    </row>
    <row r="132" spans="1:27" ht="42.75" thickBot="1" x14ac:dyDescent="0.3">
      <c r="A132" s="15" t="s">
        <v>133</v>
      </c>
      <c r="B132" s="16" t="s">
        <v>132</v>
      </c>
      <c r="C132" s="16" t="s">
        <v>297</v>
      </c>
      <c r="D132" s="16" t="s">
        <v>298</v>
      </c>
      <c r="E132" s="16" t="s">
        <v>299</v>
      </c>
      <c r="F132" s="16" t="s">
        <v>132</v>
      </c>
      <c r="G132" s="16" t="s">
        <v>132</v>
      </c>
      <c r="H132" s="16" t="s">
        <v>302</v>
      </c>
      <c r="I132" s="16" t="s">
        <v>132</v>
      </c>
      <c r="J132" s="16" t="s">
        <v>132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304</v>
      </c>
      <c r="P132" s="16" t="s">
        <v>305</v>
      </c>
      <c r="Q132" s="16" t="s">
        <v>132</v>
      </c>
      <c r="R132" s="16" t="s">
        <v>313</v>
      </c>
      <c r="S132" s="16" t="s">
        <v>132</v>
      </c>
      <c r="T132" s="16" t="s">
        <v>132</v>
      </c>
      <c r="U132" s="16" t="s">
        <v>314</v>
      </c>
      <c r="V132" s="16" t="s">
        <v>308</v>
      </c>
      <c r="W132" s="16" t="s">
        <v>309</v>
      </c>
      <c r="X132" s="16" t="s">
        <v>132</v>
      </c>
      <c r="Y132" s="16" t="s">
        <v>132</v>
      </c>
      <c r="Z132" s="16" t="s">
        <v>311</v>
      </c>
      <c r="AA132" s="16" t="s">
        <v>312</v>
      </c>
    </row>
    <row r="133" spans="1:27" ht="42.75" thickBot="1" x14ac:dyDescent="0.3">
      <c r="A133" s="15" t="s">
        <v>134</v>
      </c>
      <c r="B133" s="16" t="s">
        <v>132</v>
      </c>
      <c r="C133" s="16" t="s">
        <v>297</v>
      </c>
      <c r="D133" s="16" t="s">
        <v>298</v>
      </c>
      <c r="E133" s="16" t="s">
        <v>299</v>
      </c>
      <c r="F133" s="16" t="s">
        <v>132</v>
      </c>
      <c r="G133" s="16" t="s">
        <v>132</v>
      </c>
      <c r="H133" s="16" t="s">
        <v>302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304</v>
      </c>
      <c r="P133" s="16" t="s">
        <v>315</v>
      </c>
      <c r="Q133" s="16" t="s">
        <v>132</v>
      </c>
      <c r="R133" s="16" t="s">
        <v>313</v>
      </c>
      <c r="S133" s="16" t="s">
        <v>132</v>
      </c>
      <c r="T133" s="16" t="s">
        <v>132</v>
      </c>
      <c r="U133" s="16" t="s">
        <v>316</v>
      </c>
      <c r="V133" s="16" t="s">
        <v>317</v>
      </c>
      <c r="W133" s="16" t="s">
        <v>318</v>
      </c>
      <c r="X133" s="16" t="s">
        <v>132</v>
      </c>
      <c r="Y133" s="16" t="s">
        <v>132</v>
      </c>
      <c r="Z133" s="16" t="s">
        <v>311</v>
      </c>
      <c r="AA133" s="16" t="s">
        <v>312</v>
      </c>
    </row>
    <row r="134" spans="1:27" ht="42.75" thickBot="1" x14ac:dyDescent="0.3">
      <c r="A134" s="15" t="s">
        <v>135</v>
      </c>
      <c r="B134" s="16" t="s">
        <v>132</v>
      </c>
      <c r="C134" s="16" t="s">
        <v>297</v>
      </c>
      <c r="D134" s="16" t="s">
        <v>319</v>
      </c>
      <c r="E134" s="16" t="s">
        <v>299</v>
      </c>
      <c r="F134" s="16" t="s">
        <v>132</v>
      </c>
      <c r="G134" s="16" t="s">
        <v>132</v>
      </c>
      <c r="H134" s="16" t="s">
        <v>302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304</v>
      </c>
      <c r="P134" s="16" t="s">
        <v>315</v>
      </c>
      <c r="Q134" s="16" t="s">
        <v>132</v>
      </c>
      <c r="R134" s="16" t="s">
        <v>320</v>
      </c>
      <c r="S134" s="16" t="s">
        <v>132</v>
      </c>
      <c r="T134" s="16" t="s">
        <v>132</v>
      </c>
      <c r="U134" s="16" t="s">
        <v>316</v>
      </c>
      <c r="V134" s="16" t="s">
        <v>132</v>
      </c>
      <c r="W134" s="16" t="s">
        <v>318</v>
      </c>
      <c r="X134" s="16" t="s">
        <v>132</v>
      </c>
      <c r="Y134" s="16" t="s">
        <v>132</v>
      </c>
      <c r="Z134" s="16" t="s">
        <v>311</v>
      </c>
      <c r="AA134" s="16" t="s">
        <v>312</v>
      </c>
    </row>
    <row r="135" spans="1:27" ht="42.75" thickBot="1" x14ac:dyDescent="0.3">
      <c r="A135" s="15" t="s">
        <v>136</v>
      </c>
      <c r="B135" s="16" t="s">
        <v>132</v>
      </c>
      <c r="C135" s="16" t="s">
        <v>297</v>
      </c>
      <c r="D135" s="16" t="s">
        <v>319</v>
      </c>
      <c r="E135" s="16" t="s">
        <v>299</v>
      </c>
      <c r="F135" s="16" t="s">
        <v>132</v>
      </c>
      <c r="G135" s="16" t="s">
        <v>132</v>
      </c>
      <c r="H135" s="16" t="s">
        <v>302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304</v>
      </c>
      <c r="P135" s="16" t="s">
        <v>315</v>
      </c>
      <c r="Q135" s="16" t="s">
        <v>132</v>
      </c>
      <c r="R135" s="16" t="s">
        <v>321</v>
      </c>
      <c r="S135" s="16" t="s">
        <v>132</v>
      </c>
      <c r="T135" s="16" t="s">
        <v>132</v>
      </c>
      <c r="U135" s="16" t="s">
        <v>316</v>
      </c>
      <c r="V135" s="16" t="s">
        <v>132</v>
      </c>
      <c r="W135" s="16" t="s">
        <v>322</v>
      </c>
      <c r="X135" s="16" t="s">
        <v>132</v>
      </c>
      <c r="Y135" s="16" t="s">
        <v>132</v>
      </c>
      <c r="Z135" s="16" t="s">
        <v>311</v>
      </c>
      <c r="AA135" s="16" t="s">
        <v>312</v>
      </c>
    </row>
    <row r="136" spans="1:27" ht="42.75" thickBot="1" x14ac:dyDescent="0.3">
      <c r="A136" s="15" t="s">
        <v>137</v>
      </c>
      <c r="B136" s="16" t="s">
        <v>132</v>
      </c>
      <c r="C136" s="16" t="s">
        <v>297</v>
      </c>
      <c r="D136" s="16" t="s">
        <v>319</v>
      </c>
      <c r="E136" s="16" t="s">
        <v>299</v>
      </c>
      <c r="F136" s="16" t="s">
        <v>132</v>
      </c>
      <c r="G136" s="16" t="s">
        <v>132</v>
      </c>
      <c r="H136" s="16" t="s">
        <v>302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304</v>
      </c>
      <c r="P136" s="16" t="s">
        <v>315</v>
      </c>
      <c r="Q136" s="16" t="s">
        <v>132</v>
      </c>
      <c r="R136" s="16" t="s">
        <v>132</v>
      </c>
      <c r="S136" s="16" t="s">
        <v>132</v>
      </c>
      <c r="T136" s="16" t="s">
        <v>132</v>
      </c>
      <c r="U136" s="16" t="s">
        <v>132</v>
      </c>
      <c r="V136" s="16" t="s">
        <v>132</v>
      </c>
      <c r="W136" s="16" t="s">
        <v>322</v>
      </c>
      <c r="X136" s="16" t="s">
        <v>132</v>
      </c>
      <c r="Y136" s="16" t="s">
        <v>132</v>
      </c>
      <c r="Z136" s="16" t="s">
        <v>311</v>
      </c>
      <c r="AA136" s="16" t="s">
        <v>312</v>
      </c>
    </row>
    <row r="137" spans="1:27" ht="42.75" thickBot="1" x14ac:dyDescent="0.3">
      <c r="A137" s="15" t="s">
        <v>138</v>
      </c>
      <c r="B137" s="16" t="s">
        <v>132</v>
      </c>
      <c r="C137" s="16" t="s">
        <v>297</v>
      </c>
      <c r="D137" s="16" t="s">
        <v>319</v>
      </c>
      <c r="E137" s="16" t="s">
        <v>299</v>
      </c>
      <c r="F137" s="16" t="s">
        <v>132</v>
      </c>
      <c r="G137" s="16" t="s">
        <v>132</v>
      </c>
      <c r="H137" s="16" t="s">
        <v>302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304</v>
      </c>
      <c r="P137" s="16" t="s">
        <v>132</v>
      </c>
      <c r="Q137" s="16" t="s">
        <v>132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132</v>
      </c>
      <c r="W137" s="16" t="s">
        <v>322</v>
      </c>
      <c r="X137" s="16" t="s">
        <v>132</v>
      </c>
      <c r="Y137" s="16" t="s">
        <v>132</v>
      </c>
      <c r="Z137" s="16" t="s">
        <v>311</v>
      </c>
      <c r="AA137" s="16" t="s">
        <v>312</v>
      </c>
    </row>
    <row r="138" spans="1:27" ht="42.75" thickBot="1" x14ac:dyDescent="0.3">
      <c r="A138" s="15" t="s">
        <v>139</v>
      </c>
      <c r="B138" s="16" t="s">
        <v>132</v>
      </c>
      <c r="C138" s="16" t="s">
        <v>297</v>
      </c>
      <c r="D138" s="16" t="s">
        <v>319</v>
      </c>
      <c r="E138" s="16" t="s">
        <v>299</v>
      </c>
      <c r="F138" s="16" t="s">
        <v>132</v>
      </c>
      <c r="G138" s="16" t="s">
        <v>132</v>
      </c>
      <c r="H138" s="16" t="s">
        <v>302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304</v>
      </c>
      <c r="P138" s="16" t="s">
        <v>132</v>
      </c>
      <c r="Q138" s="16" t="s">
        <v>132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323</v>
      </c>
      <c r="X138" s="16" t="s">
        <v>132</v>
      </c>
      <c r="Y138" s="16" t="s">
        <v>132</v>
      </c>
      <c r="Z138" s="16" t="s">
        <v>311</v>
      </c>
      <c r="AA138" s="16" t="s">
        <v>312</v>
      </c>
    </row>
    <row r="139" spans="1:27" ht="42.75" thickBot="1" x14ac:dyDescent="0.3">
      <c r="A139" s="15" t="s">
        <v>140</v>
      </c>
      <c r="B139" s="16" t="s">
        <v>132</v>
      </c>
      <c r="C139" s="16" t="s">
        <v>297</v>
      </c>
      <c r="D139" s="16" t="s">
        <v>319</v>
      </c>
      <c r="E139" s="16" t="s">
        <v>299</v>
      </c>
      <c r="F139" s="16" t="s">
        <v>132</v>
      </c>
      <c r="G139" s="16" t="s">
        <v>132</v>
      </c>
      <c r="H139" s="16" t="s">
        <v>302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304</v>
      </c>
      <c r="P139" s="16" t="s">
        <v>132</v>
      </c>
      <c r="Q139" s="16" t="s">
        <v>132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323</v>
      </c>
      <c r="X139" s="16" t="s">
        <v>132</v>
      </c>
      <c r="Y139" s="16" t="s">
        <v>132</v>
      </c>
      <c r="Z139" s="16" t="s">
        <v>311</v>
      </c>
      <c r="AA139" s="16" t="s">
        <v>312</v>
      </c>
    </row>
    <row r="140" spans="1:27" ht="42.75" thickBot="1" x14ac:dyDescent="0.3">
      <c r="A140" s="15" t="s">
        <v>141</v>
      </c>
      <c r="B140" s="16" t="s">
        <v>132</v>
      </c>
      <c r="C140" s="16" t="s">
        <v>297</v>
      </c>
      <c r="D140" s="16" t="s">
        <v>324</v>
      </c>
      <c r="E140" s="16" t="s">
        <v>299</v>
      </c>
      <c r="F140" s="16" t="s">
        <v>132</v>
      </c>
      <c r="G140" s="16" t="s">
        <v>132</v>
      </c>
      <c r="H140" s="16" t="s">
        <v>302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304</v>
      </c>
      <c r="P140" s="16" t="s">
        <v>132</v>
      </c>
      <c r="Q140" s="16" t="s">
        <v>132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323</v>
      </c>
      <c r="X140" s="16" t="s">
        <v>132</v>
      </c>
      <c r="Y140" s="16" t="s">
        <v>132</v>
      </c>
      <c r="Z140" s="16" t="s">
        <v>311</v>
      </c>
      <c r="AA140" s="16" t="s">
        <v>312</v>
      </c>
    </row>
    <row r="141" spans="1:27" ht="42.75" thickBot="1" x14ac:dyDescent="0.3">
      <c r="A141" s="15" t="s">
        <v>142</v>
      </c>
      <c r="B141" s="16" t="s">
        <v>132</v>
      </c>
      <c r="C141" s="16" t="s">
        <v>297</v>
      </c>
      <c r="D141" s="16" t="s">
        <v>324</v>
      </c>
      <c r="E141" s="16" t="s">
        <v>299</v>
      </c>
      <c r="F141" s="16" t="s">
        <v>132</v>
      </c>
      <c r="G141" s="16" t="s">
        <v>132</v>
      </c>
      <c r="H141" s="16" t="s">
        <v>302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304</v>
      </c>
      <c r="P141" s="16" t="s">
        <v>132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323</v>
      </c>
      <c r="X141" s="16" t="s">
        <v>132</v>
      </c>
      <c r="Y141" s="16" t="s">
        <v>132</v>
      </c>
      <c r="Z141" s="16" t="s">
        <v>311</v>
      </c>
      <c r="AA141" s="16" t="s">
        <v>312</v>
      </c>
    </row>
    <row r="142" spans="1:27" ht="42.75" thickBot="1" x14ac:dyDescent="0.3">
      <c r="A142" s="15" t="s">
        <v>143</v>
      </c>
      <c r="B142" s="16" t="s">
        <v>132</v>
      </c>
      <c r="C142" s="16" t="s">
        <v>297</v>
      </c>
      <c r="D142" s="16" t="s">
        <v>324</v>
      </c>
      <c r="E142" s="16" t="s">
        <v>299</v>
      </c>
      <c r="F142" s="16" t="s">
        <v>132</v>
      </c>
      <c r="G142" s="16" t="s">
        <v>132</v>
      </c>
      <c r="H142" s="16" t="s">
        <v>302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304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323</v>
      </c>
      <c r="X142" s="16" t="s">
        <v>132</v>
      </c>
      <c r="Y142" s="16" t="s">
        <v>132</v>
      </c>
      <c r="Z142" s="16" t="s">
        <v>311</v>
      </c>
      <c r="AA142" s="16" t="s">
        <v>312</v>
      </c>
    </row>
    <row r="143" spans="1:27" ht="42.75" thickBot="1" x14ac:dyDescent="0.3">
      <c r="A143" s="15" t="s">
        <v>144</v>
      </c>
      <c r="B143" s="16" t="s">
        <v>132</v>
      </c>
      <c r="C143" s="16" t="s">
        <v>297</v>
      </c>
      <c r="D143" s="16" t="s">
        <v>324</v>
      </c>
      <c r="E143" s="16" t="s">
        <v>299</v>
      </c>
      <c r="F143" s="16" t="s">
        <v>132</v>
      </c>
      <c r="G143" s="16" t="s">
        <v>132</v>
      </c>
      <c r="H143" s="16" t="s">
        <v>302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304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323</v>
      </c>
      <c r="X143" s="16" t="s">
        <v>132</v>
      </c>
      <c r="Y143" s="16" t="s">
        <v>132</v>
      </c>
      <c r="Z143" s="16" t="s">
        <v>311</v>
      </c>
      <c r="AA143" s="16" t="s">
        <v>312</v>
      </c>
    </row>
    <row r="144" spans="1:27" ht="42.75" thickBot="1" x14ac:dyDescent="0.3">
      <c r="A144" s="15" t="s">
        <v>145</v>
      </c>
      <c r="B144" s="16" t="s">
        <v>132</v>
      </c>
      <c r="C144" s="16" t="s">
        <v>297</v>
      </c>
      <c r="D144" s="16" t="s">
        <v>325</v>
      </c>
      <c r="E144" s="16" t="s">
        <v>299</v>
      </c>
      <c r="F144" s="16" t="s">
        <v>132</v>
      </c>
      <c r="G144" s="16" t="s">
        <v>132</v>
      </c>
      <c r="H144" s="16" t="s">
        <v>302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304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323</v>
      </c>
      <c r="X144" s="16" t="s">
        <v>132</v>
      </c>
      <c r="Y144" s="16" t="s">
        <v>132</v>
      </c>
      <c r="Z144" s="16" t="s">
        <v>311</v>
      </c>
      <c r="AA144" s="16" t="s">
        <v>312</v>
      </c>
    </row>
    <row r="145" spans="1:27" ht="42.75" thickBot="1" x14ac:dyDescent="0.3">
      <c r="A145" s="15" t="s">
        <v>146</v>
      </c>
      <c r="B145" s="16" t="s">
        <v>132</v>
      </c>
      <c r="C145" s="16" t="s">
        <v>297</v>
      </c>
      <c r="D145" s="16" t="s">
        <v>325</v>
      </c>
      <c r="E145" s="16" t="s">
        <v>299</v>
      </c>
      <c r="F145" s="16" t="s">
        <v>132</v>
      </c>
      <c r="G145" s="16" t="s">
        <v>132</v>
      </c>
      <c r="H145" s="16" t="s">
        <v>302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304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323</v>
      </c>
      <c r="X145" s="16" t="s">
        <v>132</v>
      </c>
      <c r="Y145" s="16" t="s">
        <v>132</v>
      </c>
      <c r="Z145" s="16" t="s">
        <v>311</v>
      </c>
      <c r="AA145" s="16" t="s">
        <v>312</v>
      </c>
    </row>
    <row r="146" spans="1:27" ht="42.75" thickBot="1" x14ac:dyDescent="0.3">
      <c r="A146" s="15" t="s">
        <v>147</v>
      </c>
      <c r="B146" s="16" t="s">
        <v>132</v>
      </c>
      <c r="C146" s="16" t="s">
        <v>297</v>
      </c>
      <c r="D146" s="16" t="s">
        <v>325</v>
      </c>
      <c r="E146" s="16" t="s">
        <v>299</v>
      </c>
      <c r="F146" s="16" t="s">
        <v>132</v>
      </c>
      <c r="G146" s="16" t="s">
        <v>132</v>
      </c>
      <c r="H146" s="16" t="s">
        <v>302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304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323</v>
      </c>
      <c r="X146" s="16" t="s">
        <v>132</v>
      </c>
      <c r="Y146" s="16" t="s">
        <v>132</v>
      </c>
      <c r="Z146" s="16" t="s">
        <v>311</v>
      </c>
      <c r="AA146" s="16" t="s">
        <v>312</v>
      </c>
    </row>
    <row r="147" spans="1:27" ht="42.75" thickBot="1" x14ac:dyDescent="0.3">
      <c r="A147" s="15" t="s">
        <v>148</v>
      </c>
      <c r="B147" s="16" t="s">
        <v>132</v>
      </c>
      <c r="C147" s="16" t="s">
        <v>297</v>
      </c>
      <c r="D147" s="16" t="s">
        <v>132</v>
      </c>
      <c r="E147" s="16" t="s">
        <v>299</v>
      </c>
      <c r="F147" s="16" t="s">
        <v>132</v>
      </c>
      <c r="G147" s="16" t="s">
        <v>132</v>
      </c>
      <c r="H147" s="16" t="s">
        <v>302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304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323</v>
      </c>
      <c r="X147" s="16" t="s">
        <v>132</v>
      </c>
      <c r="Y147" s="16" t="s">
        <v>132</v>
      </c>
      <c r="Z147" s="16" t="s">
        <v>311</v>
      </c>
      <c r="AA147" s="16" t="s">
        <v>312</v>
      </c>
    </row>
    <row r="148" spans="1:27" ht="42.75" thickBot="1" x14ac:dyDescent="0.3">
      <c r="A148" s="15" t="s">
        <v>149</v>
      </c>
      <c r="B148" s="16" t="s">
        <v>132</v>
      </c>
      <c r="C148" s="16" t="s">
        <v>297</v>
      </c>
      <c r="D148" s="16" t="s">
        <v>132</v>
      </c>
      <c r="E148" s="16" t="s">
        <v>299</v>
      </c>
      <c r="F148" s="16" t="s">
        <v>132</v>
      </c>
      <c r="G148" s="16" t="s">
        <v>132</v>
      </c>
      <c r="H148" s="16" t="s">
        <v>302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304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323</v>
      </c>
      <c r="X148" s="16" t="s">
        <v>132</v>
      </c>
      <c r="Y148" s="16" t="s">
        <v>132</v>
      </c>
      <c r="Z148" s="16" t="s">
        <v>311</v>
      </c>
      <c r="AA148" s="16" t="s">
        <v>312</v>
      </c>
    </row>
    <row r="149" spans="1:27" ht="42.75" thickBot="1" x14ac:dyDescent="0.3">
      <c r="A149" s="15" t="s">
        <v>150</v>
      </c>
      <c r="B149" s="16" t="s">
        <v>132</v>
      </c>
      <c r="C149" s="16" t="s">
        <v>297</v>
      </c>
      <c r="D149" s="16" t="s">
        <v>132</v>
      </c>
      <c r="E149" s="16" t="s">
        <v>299</v>
      </c>
      <c r="F149" s="16" t="s">
        <v>132</v>
      </c>
      <c r="G149" s="16" t="s">
        <v>132</v>
      </c>
      <c r="H149" s="16" t="s">
        <v>302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304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323</v>
      </c>
      <c r="X149" s="16" t="s">
        <v>132</v>
      </c>
      <c r="Y149" s="16" t="s">
        <v>132</v>
      </c>
      <c r="Z149" s="16" t="s">
        <v>311</v>
      </c>
      <c r="AA149" s="16" t="s">
        <v>312</v>
      </c>
    </row>
    <row r="150" spans="1:27" ht="42.75" thickBot="1" x14ac:dyDescent="0.3">
      <c r="A150" s="15" t="s">
        <v>151</v>
      </c>
      <c r="B150" s="16" t="s">
        <v>132</v>
      </c>
      <c r="C150" s="16" t="s">
        <v>297</v>
      </c>
      <c r="D150" s="16" t="s">
        <v>132</v>
      </c>
      <c r="E150" s="16" t="s">
        <v>299</v>
      </c>
      <c r="F150" s="16" t="s">
        <v>132</v>
      </c>
      <c r="G150" s="16" t="s">
        <v>132</v>
      </c>
      <c r="H150" s="16" t="s">
        <v>302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304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323</v>
      </c>
      <c r="X150" s="16" t="s">
        <v>132</v>
      </c>
      <c r="Y150" s="16" t="s">
        <v>132</v>
      </c>
      <c r="Z150" s="16" t="s">
        <v>311</v>
      </c>
      <c r="AA150" s="16" t="s">
        <v>312</v>
      </c>
    </row>
    <row r="151" spans="1:27" ht="42.75" thickBot="1" x14ac:dyDescent="0.3">
      <c r="A151" s="15" t="s">
        <v>152</v>
      </c>
      <c r="B151" s="16" t="s">
        <v>132</v>
      </c>
      <c r="C151" s="16" t="s">
        <v>297</v>
      </c>
      <c r="D151" s="16" t="s">
        <v>132</v>
      </c>
      <c r="E151" s="16" t="s">
        <v>299</v>
      </c>
      <c r="F151" s="16" t="s">
        <v>132</v>
      </c>
      <c r="G151" s="16" t="s">
        <v>132</v>
      </c>
      <c r="H151" s="16" t="s">
        <v>302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326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323</v>
      </c>
      <c r="X151" s="16" t="s">
        <v>132</v>
      </c>
      <c r="Y151" s="16" t="s">
        <v>132</v>
      </c>
      <c r="Z151" s="16" t="s">
        <v>327</v>
      </c>
      <c r="AA151" s="16" t="s">
        <v>312</v>
      </c>
    </row>
    <row r="152" spans="1:27" ht="42.75" thickBot="1" x14ac:dyDescent="0.3">
      <c r="A152" s="15" t="s">
        <v>153</v>
      </c>
      <c r="B152" s="16" t="s">
        <v>132</v>
      </c>
      <c r="C152" s="16" t="s">
        <v>297</v>
      </c>
      <c r="D152" s="16" t="s">
        <v>132</v>
      </c>
      <c r="E152" s="16" t="s">
        <v>299</v>
      </c>
      <c r="F152" s="16" t="s">
        <v>132</v>
      </c>
      <c r="G152" s="16" t="s">
        <v>132</v>
      </c>
      <c r="H152" s="16" t="s">
        <v>302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328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327</v>
      </c>
      <c r="AA152" s="16" t="s">
        <v>312</v>
      </c>
    </row>
    <row r="153" spans="1:27" ht="42.75" thickBot="1" x14ac:dyDescent="0.3">
      <c r="A153" s="15" t="s">
        <v>154</v>
      </c>
      <c r="B153" s="16" t="s">
        <v>132</v>
      </c>
      <c r="C153" s="16" t="s">
        <v>297</v>
      </c>
      <c r="D153" s="16" t="s">
        <v>132</v>
      </c>
      <c r="E153" s="16" t="s">
        <v>299</v>
      </c>
      <c r="F153" s="16" t="s">
        <v>132</v>
      </c>
      <c r="G153" s="16" t="s">
        <v>132</v>
      </c>
      <c r="H153" s="16" t="s">
        <v>302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328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327</v>
      </c>
      <c r="AA153" s="16" t="s">
        <v>312</v>
      </c>
    </row>
    <row r="154" spans="1:27" ht="42.75" thickBot="1" x14ac:dyDescent="0.3">
      <c r="A154" s="15" t="s">
        <v>155</v>
      </c>
      <c r="B154" s="16" t="s">
        <v>132</v>
      </c>
      <c r="C154" s="16" t="s">
        <v>297</v>
      </c>
      <c r="D154" s="16" t="s">
        <v>132</v>
      </c>
      <c r="E154" s="16" t="s">
        <v>329</v>
      </c>
      <c r="F154" s="16" t="s">
        <v>132</v>
      </c>
      <c r="G154" s="16" t="s">
        <v>132</v>
      </c>
      <c r="H154" s="16" t="s">
        <v>302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328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327</v>
      </c>
      <c r="AA154" s="16" t="s">
        <v>312</v>
      </c>
    </row>
    <row r="155" spans="1:27" ht="42.75" thickBot="1" x14ac:dyDescent="0.3">
      <c r="A155" s="15" t="s">
        <v>156</v>
      </c>
      <c r="B155" s="16" t="s">
        <v>132</v>
      </c>
      <c r="C155" s="16" t="s">
        <v>297</v>
      </c>
      <c r="D155" s="16" t="s">
        <v>132</v>
      </c>
      <c r="E155" s="16" t="s">
        <v>329</v>
      </c>
      <c r="F155" s="16" t="s">
        <v>132</v>
      </c>
      <c r="G155" s="16" t="s">
        <v>132</v>
      </c>
      <c r="H155" s="16" t="s">
        <v>302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327</v>
      </c>
      <c r="AA155" s="16" t="s">
        <v>312</v>
      </c>
    </row>
    <row r="156" spans="1:27" ht="42.75" thickBot="1" x14ac:dyDescent="0.3">
      <c r="A156" s="15" t="s">
        <v>157</v>
      </c>
      <c r="B156" s="16" t="s">
        <v>132</v>
      </c>
      <c r="C156" s="16" t="s">
        <v>297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302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330</v>
      </c>
      <c r="AA156" s="16" t="s">
        <v>312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302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330</v>
      </c>
      <c r="AA157" s="16" t="s">
        <v>312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302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330</v>
      </c>
      <c r="AA158" s="16" t="s">
        <v>312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126696.7</v>
      </c>
      <c r="D162" s="16">
        <v>294130.09999999998</v>
      </c>
      <c r="E162" s="16">
        <v>168226</v>
      </c>
      <c r="F162" s="16">
        <v>2402.6999999999998</v>
      </c>
      <c r="G162" s="16">
        <v>5800</v>
      </c>
      <c r="H162" s="16">
        <v>123390.9</v>
      </c>
      <c r="I162" s="16">
        <v>0</v>
      </c>
      <c r="J162" s="16">
        <v>301657.8</v>
      </c>
      <c r="K162" s="16">
        <v>0</v>
      </c>
      <c r="L162" s="16">
        <v>0</v>
      </c>
      <c r="M162" s="16">
        <v>0</v>
      </c>
      <c r="N162" s="16">
        <v>0</v>
      </c>
      <c r="O162" s="16">
        <v>298000</v>
      </c>
      <c r="P162" s="16">
        <v>6610.6</v>
      </c>
      <c r="Q162" s="16">
        <v>0</v>
      </c>
      <c r="R162" s="16">
        <v>295479.8</v>
      </c>
      <c r="S162" s="16">
        <v>0</v>
      </c>
      <c r="T162" s="16">
        <v>0</v>
      </c>
      <c r="U162" s="16">
        <v>426671.9</v>
      </c>
      <c r="V162" s="16">
        <v>553.6</v>
      </c>
      <c r="W162" s="16">
        <v>301045.3</v>
      </c>
      <c r="X162" s="16">
        <v>0</v>
      </c>
      <c r="Y162" s="16">
        <v>135630.5</v>
      </c>
      <c r="Z162" s="16">
        <v>667.6</v>
      </c>
      <c r="AA162" s="16">
        <v>294329.59999999998</v>
      </c>
    </row>
    <row r="163" spans="1:27" ht="15.75" thickBot="1" x14ac:dyDescent="0.3">
      <c r="A163" s="15" t="s">
        <v>133</v>
      </c>
      <c r="B163" s="16">
        <v>0</v>
      </c>
      <c r="C163" s="16">
        <v>126696.7</v>
      </c>
      <c r="D163" s="16">
        <v>294130.09999999998</v>
      </c>
      <c r="E163" s="16">
        <v>168226</v>
      </c>
      <c r="F163" s="16">
        <v>0</v>
      </c>
      <c r="G163" s="16">
        <v>0</v>
      </c>
      <c r="H163" s="16">
        <v>123390.9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298000</v>
      </c>
      <c r="P163" s="16">
        <v>6610.6</v>
      </c>
      <c r="Q163" s="16">
        <v>0</v>
      </c>
      <c r="R163" s="16">
        <v>291994.40000000002</v>
      </c>
      <c r="S163" s="16">
        <v>0</v>
      </c>
      <c r="T163" s="16">
        <v>0</v>
      </c>
      <c r="U163" s="16">
        <v>130058.5</v>
      </c>
      <c r="V163" s="16">
        <v>553.6</v>
      </c>
      <c r="W163" s="16">
        <v>301045.3</v>
      </c>
      <c r="X163" s="16">
        <v>0</v>
      </c>
      <c r="Y163" s="16">
        <v>0</v>
      </c>
      <c r="Z163" s="16">
        <v>667.6</v>
      </c>
      <c r="AA163" s="16">
        <v>294329.59999999998</v>
      </c>
    </row>
    <row r="164" spans="1:27" ht="15.75" thickBot="1" x14ac:dyDescent="0.3">
      <c r="A164" s="15" t="s">
        <v>134</v>
      </c>
      <c r="B164" s="16">
        <v>0</v>
      </c>
      <c r="C164" s="16">
        <v>126696.7</v>
      </c>
      <c r="D164" s="16">
        <v>294130.09999999998</v>
      </c>
      <c r="E164" s="16">
        <v>168226</v>
      </c>
      <c r="F164" s="16">
        <v>0</v>
      </c>
      <c r="G164" s="16">
        <v>0</v>
      </c>
      <c r="H164" s="16">
        <v>123390.9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298000</v>
      </c>
      <c r="P164" s="16">
        <v>2332.6999999999998</v>
      </c>
      <c r="Q164" s="16">
        <v>0</v>
      </c>
      <c r="R164" s="16">
        <v>291994.40000000002</v>
      </c>
      <c r="S164" s="16">
        <v>0</v>
      </c>
      <c r="T164" s="16">
        <v>0</v>
      </c>
      <c r="U164" s="16">
        <v>489</v>
      </c>
      <c r="V164" s="16">
        <v>86.5</v>
      </c>
      <c r="W164" s="16">
        <v>1338.6</v>
      </c>
      <c r="X164" s="16">
        <v>0</v>
      </c>
      <c r="Y164" s="16">
        <v>0</v>
      </c>
      <c r="Z164" s="16">
        <v>667.6</v>
      </c>
      <c r="AA164" s="16">
        <v>294329.59999999998</v>
      </c>
    </row>
    <row r="165" spans="1:27" ht="15.75" thickBot="1" x14ac:dyDescent="0.3">
      <c r="A165" s="15" t="s">
        <v>135</v>
      </c>
      <c r="B165" s="16">
        <v>0</v>
      </c>
      <c r="C165" s="16">
        <v>126696.7</v>
      </c>
      <c r="D165" s="16">
        <v>2653.7</v>
      </c>
      <c r="E165" s="16">
        <v>168226</v>
      </c>
      <c r="F165" s="16">
        <v>0</v>
      </c>
      <c r="G165" s="16">
        <v>0</v>
      </c>
      <c r="H165" s="16">
        <v>123390.9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298000</v>
      </c>
      <c r="P165" s="16">
        <v>2332.6999999999998</v>
      </c>
      <c r="Q165" s="16">
        <v>0</v>
      </c>
      <c r="R165" s="16">
        <v>125561.60000000001</v>
      </c>
      <c r="S165" s="16">
        <v>0</v>
      </c>
      <c r="T165" s="16">
        <v>0</v>
      </c>
      <c r="U165" s="16">
        <v>489</v>
      </c>
      <c r="V165" s="16">
        <v>0</v>
      </c>
      <c r="W165" s="16">
        <v>1338.6</v>
      </c>
      <c r="X165" s="16">
        <v>0</v>
      </c>
      <c r="Y165" s="16">
        <v>0</v>
      </c>
      <c r="Z165" s="16">
        <v>667.6</v>
      </c>
      <c r="AA165" s="16">
        <v>294329.59999999998</v>
      </c>
    </row>
    <row r="166" spans="1:27" ht="15.75" thickBot="1" x14ac:dyDescent="0.3">
      <c r="A166" s="15" t="s">
        <v>136</v>
      </c>
      <c r="B166" s="16">
        <v>0</v>
      </c>
      <c r="C166" s="16">
        <v>126696.7</v>
      </c>
      <c r="D166" s="16">
        <v>2653.7</v>
      </c>
      <c r="E166" s="16">
        <v>168226</v>
      </c>
      <c r="F166" s="16">
        <v>0</v>
      </c>
      <c r="G166" s="16">
        <v>0</v>
      </c>
      <c r="H166" s="16">
        <v>123390.9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298000</v>
      </c>
      <c r="P166" s="16">
        <v>2332.6999999999998</v>
      </c>
      <c r="Q166" s="16">
        <v>0</v>
      </c>
      <c r="R166" s="16">
        <v>9.5</v>
      </c>
      <c r="S166" s="16">
        <v>0</v>
      </c>
      <c r="T166" s="16">
        <v>0</v>
      </c>
      <c r="U166" s="16">
        <v>489</v>
      </c>
      <c r="V166" s="16">
        <v>0</v>
      </c>
      <c r="W166" s="16">
        <v>671.6</v>
      </c>
      <c r="X166" s="16">
        <v>0</v>
      </c>
      <c r="Y166" s="16">
        <v>0</v>
      </c>
      <c r="Z166" s="16">
        <v>667.6</v>
      </c>
      <c r="AA166" s="16">
        <v>294329.59999999998</v>
      </c>
    </row>
    <row r="167" spans="1:27" ht="15.75" thickBot="1" x14ac:dyDescent="0.3">
      <c r="A167" s="15" t="s">
        <v>137</v>
      </c>
      <c r="B167" s="16">
        <v>0</v>
      </c>
      <c r="C167" s="16">
        <v>126696.7</v>
      </c>
      <c r="D167" s="16">
        <v>2653.7</v>
      </c>
      <c r="E167" s="16">
        <v>168226</v>
      </c>
      <c r="F167" s="16">
        <v>0</v>
      </c>
      <c r="G167" s="16">
        <v>0</v>
      </c>
      <c r="H167" s="16">
        <v>123390.9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298000</v>
      </c>
      <c r="P167" s="16">
        <v>2332.6999999999998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671.6</v>
      </c>
      <c r="X167" s="16">
        <v>0</v>
      </c>
      <c r="Y167" s="16">
        <v>0</v>
      </c>
      <c r="Z167" s="16">
        <v>667.6</v>
      </c>
      <c r="AA167" s="16">
        <v>294329.59999999998</v>
      </c>
    </row>
    <row r="168" spans="1:27" ht="15.75" thickBot="1" x14ac:dyDescent="0.3">
      <c r="A168" s="15" t="s">
        <v>138</v>
      </c>
      <c r="B168" s="16">
        <v>0</v>
      </c>
      <c r="C168" s="16">
        <v>126696.7</v>
      </c>
      <c r="D168" s="16">
        <v>2653.7</v>
      </c>
      <c r="E168" s="16">
        <v>168226</v>
      </c>
      <c r="F168" s="16">
        <v>0</v>
      </c>
      <c r="G168" s="16">
        <v>0</v>
      </c>
      <c r="H168" s="16">
        <v>123390.9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298000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671.6</v>
      </c>
      <c r="X168" s="16">
        <v>0</v>
      </c>
      <c r="Y168" s="16">
        <v>0</v>
      </c>
      <c r="Z168" s="16">
        <v>667.6</v>
      </c>
      <c r="AA168" s="16">
        <v>294329.59999999998</v>
      </c>
    </row>
    <row r="169" spans="1:27" ht="15.75" thickBot="1" x14ac:dyDescent="0.3">
      <c r="A169" s="15" t="s">
        <v>139</v>
      </c>
      <c r="B169" s="16">
        <v>0</v>
      </c>
      <c r="C169" s="16">
        <v>126696.7</v>
      </c>
      <c r="D169" s="16">
        <v>2653.7</v>
      </c>
      <c r="E169" s="16">
        <v>168226</v>
      </c>
      <c r="F169" s="16">
        <v>0</v>
      </c>
      <c r="G169" s="16">
        <v>0</v>
      </c>
      <c r="H169" s="16">
        <v>123390.9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298000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662.6</v>
      </c>
      <c r="X169" s="16">
        <v>0</v>
      </c>
      <c r="Y169" s="16">
        <v>0</v>
      </c>
      <c r="Z169" s="16">
        <v>667.6</v>
      </c>
      <c r="AA169" s="16">
        <v>294329.59999999998</v>
      </c>
    </row>
    <row r="170" spans="1:27" ht="15.75" thickBot="1" x14ac:dyDescent="0.3">
      <c r="A170" s="15" t="s">
        <v>140</v>
      </c>
      <c r="B170" s="16">
        <v>0</v>
      </c>
      <c r="C170" s="16">
        <v>126696.7</v>
      </c>
      <c r="D170" s="16">
        <v>2653.7</v>
      </c>
      <c r="E170" s="16">
        <v>168226</v>
      </c>
      <c r="F170" s="16">
        <v>0</v>
      </c>
      <c r="G170" s="16">
        <v>0</v>
      </c>
      <c r="H170" s="16">
        <v>123390.9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298000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662.6</v>
      </c>
      <c r="X170" s="16">
        <v>0</v>
      </c>
      <c r="Y170" s="16">
        <v>0</v>
      </c>
      <c r="Z170" s="16">
        <v>667.6</v>
      </c>
      <c r="AA170" s="16">
        <v>294329.59999999998</v>
      </c>
    </row>
    <row r="171" spans="1:27" ht="15.75" thickBot="1" x14ac:dyDescent="0.3">
      <c r="A171" s="15" t="s">
        <v>141</v>
      </c>
      <c r="B171" s="16">
        <v>0</v>
      </c>
      <c r="C171" s="16">
        <v>126696.7</v>
      </c>
      <c r="D171" s="16">
        <v>2458.1999999999998</v>
      </c>
      <c r="E171" s="16">
        <v>168226</v>
      </c>
      <c r="F171" s="16">
        <v>0</v>
      </c>
      <c r="G171" s="16">
        <v>0</v>
      </c>
      <c r="H171" s="16">
        <v>123390.9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298000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662.6</v>
      </c>
      <c r="X171" s="16">
        <v>0</v>
      </c>
      <c r="Y171" s="16">
        <v>0</v>
      </c>
      <c r="Z171" s="16">
        <v>667.6</v>
      </c>
      <c r="AA171" s="16">
        <v>294329.59999999998</v>
      </c>
    </row>
    <row r="172" spans="1:27" ht="15.75" thickBot="1" x14ac:dyDescent="0.3">
      <c r="A172" s="15" t="s">
        <v>142</v>
      </c>
      <c r="B172" s="16">
        <v>0</v>
      </c>
      <c r="C172" s="16">
        <v>126696.7</v>
      </c>
      <c r="D172" s="16">
        <v>2458.1999999999998</v>
      </c>
      <c r="E172" s="16">
        <v>168226</v>
      </c>
      <c r="F172" s="16">
        <v>0</v>
      </c>
      <c r="G172" s="16">
        <v>0</v>
      </c>
      <c r="H172" s="16">
        <v>123390.9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298000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662.6</v>
      </c>
      <c r="X172" s="16">
        <v>0</v>
      </c>
      <c r="Y172" s="16">
        <v>0</v>
      </c>
      <c r="Z172" s="16">
        <v>667.6</v>
      </c>
      <c r="AA172" s="16">
        <v>294329.59999999998</v>
      </c>
    </row>
    <row r="173" spans="1:27" ht="15.75" thickBot="1" x14ac:dyDescent="0.3">
      <c r="A173" s="15" t="s">
        <v>143</v>
      </c>
      <c r="B173" s="16">
        <v>0</v>
      </c>
      <c r="C173" s="16">
        <v>126696.7</v>
      </c>
      <c r="D173" s="16">
        <v>2458.1999999999998</v>
      </c>
      <c r="E173" s="16">
        <v>168226</v>
      </c>
      <c r="F173" s="16">
        <v>0</v>
      </c>
      <c r="G173" s="16">
        <v>0</v>
      </c>
      <c r="H173" s="16">
        <v>123390.9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298000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662.6</v>
      </c>
      <c r="X173" s="16">
        <v>0</v>
      </c>
      <c r="Y173" s="16">
        <v>0</v>
      </c>
      <c r="Z173" s="16">
        <v>667.6</v>
      </c>
      <c r="AA173" s="16">
        <v>294329.59999999998</v>
      </c>
    </row>
    <row r="174" spans="1:27" ht="15.75" thickBot="1" x14ac:dyDescent="0.3">
      <c r="A174" s="15" t="s">
        <v>144</v>
      </c>
      <c r="B174" s="16">
        <v>0</v>
      </c>
      <c r="C174" s="16">
        <v>126696.7</v>
      </c>
      <c r="D174" s="16">
        <v>2458.1999999999998</v>
      </c>
      <c r="E174" s="16">
        <v>168226</v>
      </c>
      <c r="F174" s="16">
        <v>0</v>
      </c>
      <c r="G174" s="16">
        <v>0</v>
      </c>
      <c r="H174" s="16">
        <v>123390.9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298000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662.6</v>
      </c>
      <c r="X174" s="16">
        <v>0</v>
      </c>
      <c r="Y174" s="16">
        <v>0</v>
      </c>
      <c r="Z174" s="16">
        <v>667.6</v>
      </c>
      <c r="AA174" s="16">
        <v>294329.59999999998</v>
      </c>
    </row>
    <row r="175" spans="1:27" ht="15.75" thickBot="1" x14ac:dyDescent="0.3">
      <c r="A175" s="15" t="s">
        <v>145</v>
      </c>
      <c r="B175" s="16">
        <v>0</v>
      </c>
      <c r="C175" s="16">
        <v>126696.7</v>
      </c>
      <c r="D175" s="16">
        <v>2031.7</v>
      </c>
      <c r="E175" s="16">
        <v>168226</v>
      </c>
      <c r="F175" s="16">
        <v>0</v>
      </c>
      <c r="G175" s="16">
        <v>0</v>
      </c>
      <c r="H175" s="16">
        <v>123390.9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298000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662.6</v>
      </c>
      <c r="X175" s="16">
        <v>0</v>
      </c>
      <c r="Y175" s="16">
        <v>0</v>
      </c>
      <c r="Z175" s="16">
        <v>667.6</v>
      </c>
      <c r="AA175" s="16">
        <v>294329.59999999998</v>
      </c>
    </row>
    <row r="176" spans="1:27" ht="15.75" thickBot="1" x14ac:dyDescent="0.3">
      <c r="A176" s="15" t="s">
        <v>146</v>
      </c>
      <c r="B176" s="16">
        <v>0</v>
      </c>
      <c r="C176" s="16">
        <v>126696.7</v>
      </c>
      <c r="D176" s="16">
        <v>2031.7</v>
      </c>
      <c r="E176" s="16">
        <v>168226</v>
      </c>
      <c r="F176" s="16">
        <v>0</v>
      </c>
      <c r="G176" s="16">
        <v>0</v>
      </c>
      <c r="H176" s="16">
        <v>123390.9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298000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662.6</v>
      </c>
      <c r="X176" s="16">
        <v>0</v>
      </c>
      <c r="Y176" s="16">
        <v>0</v>
      </c>
      <c r="Z176" s="16">
        <v>667.6</v>
      </c>
      <c r="AA176" s="16">
        <v>294329.59999999998</v>
      </c>
    </row>
    <row r="177" spans="1:31" ht="15.75" thickBot="1" x14ac:dyDescent="0.3">
      <c r="A177" s="15" t="s">
        <v>147</v>
      </c>
      <c r="B177" s="16">
        <v>0</v>
      </c>
      <c r="C177" s="16">
        <v>126696.7</v>
      </c>
      <c r="D177" s="16">
        <v>2031.7</v>
      </c>
      <c r="E177" s="16">
        <v>168226</v>
      </c>
      <c r="F177" s="16">
        <v>0</v>
      </c>
      <c r="G177" s="16">
        <v>0</v>
      </c>
      <c r="H177" s="16">
        <v>123390.9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298000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662.6</v>
      </c>
      <c r="X177" s="16">
        <v>0</v>
      </c>
      <c r="Y177" s="16">
        <v>0</v>
      </c>
      <c r="Z177" s="16">
        <v>667.6</v>
      </c>
      <c r="AA177" s="16">
        <v>294329.59999999998</v>
      </c>
    </row>
    <row r="178" spans="1:31" ht="15.75" thickBot="1" x14ac:dyDescent="0.3">
      <c r="A178" s="15" t="s">
        <v>148</v>
      </c>
      <c r="B178" s="16">
        <v>0</v>
      </c>
      <c r="C178" s="16">
        <v>126696.7</v>
      </c>
      <c r="D178" s="16">
        <v>0</v>
      </c>
      <c r="E178" s="16">
        <v>168226</v>
      </c>
      <c r="F178" s="16">
        <v>0</v>
      </c>
      <c r="G178" s="16">
        <v>0</v>
      </c>
      <c r="H178" s="16">
        <v>123390.9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298000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662.6</v>
      </c>
      <c r="X178" s="16">
        <v>0</v>
      </c>
      <c r="Y178" s="16">
        <v>0</v>
      </c>
      <c r="Z178" s="16">
        <v>667.6</v>
      </c>
      <c r="AA178" s="16">
        <v>294329.59999999998</v>
      </c>
    </row>
    <row r="179" spans="1:31" ht="15.75" thickBot="1" x14ac:dyDescent="0.3">
      <c r="A179" s="15" t="s">
        <v>149</v>
      </c>
      <c r="B179" s="16">
        <v>0</v>
      </c>
      <c r="C179" s="16">
        <v>126696.7</v>
      </c>
      <c r="D179" s="16">
        <v>0</v>
      </c>
      <c r="E179" s="16">
        <v>168226</v>
      </c>
      <c r="F179" s="16">
        <v>0</v>
      </c>
      <c r="G179" s="16">
        <v>0</v>
      </c>
      <c r="H179" s="16">
        <v>123390.9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298000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662.6</v>
      </c>
      <c r="X179" s="16">
        <v>0</v>
      </c>
      <c r="Y179" s="16">
        <v>0</v>
      </c>
      <c r="Z179" s="16">
        <v>667.6</v>
      </c>
      <c r="AA179" s="16">
        <v>294329.59999999998</v>
      </c>
    </row>
    <row r="180" spans="1:31" ht="15.75" thickBot="1" x14ac:dyDescent="0.3">
      <c r="A180" s="15" t="s">
        <v>150</v>
      </c>
      <c r="B180" s="16">
        <v>0</v>
      </c>
      <c r="C180" s="16">
        <v>126696.7</v>
      </c>
      <c r="D180" s="16">
        <v>0</v>
      </c>
      <c r="E180" s="16">
        <v>168226</v>
      </c>
      <c r="F180" s="16">
        <v>0</v>
      </c>
      <c r="G180" s="16">
        <v>0</v>
      </c>
      <c r="H180" s="16">
        <v>123390.9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298000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662.6</v>
      </c>
      <c r="X180" s="16">
        <v>0</v>
      </c>
      <c r="Y180" s="16">
        <v>0</v>
      </c>
      <c r="Z180" s="16">
        <v>667.6</v>
      </c>
      <c r="AA180" s="16">
        <v>294329.59999999998</v>
      </c>
    </row>
    <row r="181" spans="1:31" ht="15.75" thickBot="1" x14ac:dyDescent="0.3">
      <c r="A181" s="15" t="s">
        <v>151</v>
      </c>
      <c r="B181" s="16">
        <v>0</v>
      </c>
      <c r="C181" s="16">
        <v>126696.7</v>
      </c>
      <c r="D181" s="16">
        <v>0</v>
      </c>
      <c r="E181" s="16">
        <v>168226</v>
      </c>
      <c r="F181" s="16">
        <v>0</v>
      </c>
      <c r="G181" s="16">
        <v>0</v>
      </c>
      <c r="H181" s="16">
        <v>123390.9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298000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662.6</v>
      </c>
      <c r="X181" s="16">
        <v>0</v>
      </c>
      <c r="Y181" s="16">
        <v>0</v>
      </c>
      <c r="Z181" s="16">
        <v>667.6</v>
      </c>
      <c r="AA181" s="16">
        <v>294329.59999999998</v>
      </c>
    </row>
    <row r="182" spans="1:31" ht="15.75" thickBot="1" x14ac:dyDescent="0.3">
      <c r="A182" s="15" t="s">
        <v>152</v>
      </c>
      <c r="B182" s="16">
        <v>0</v>
      </c>
      <c r="C182" s="16">
        <v>126696.7</v>
      </c>
      <c r="D182" s="16">
        <v>0</v>
      </c>
      <c r="E182" s="16">
        <v>168226</v>
      </c>
      <c r="F182" s="16">
        <v>0</v>
      </c>
      <c r="G182" s="16">
        <v>0</v>
      </c>
      <c r="H182" s="16">
        <v>123390.9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174091.1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662.6</v>
      </c>
      <c r="X182" s="16">
        <v>0</v>
      </c>
      <c r="Y182" s="16">
        <v>0</v>
      </c>
      <c r="Z182" s="16">
        <v>415.5</v>
      </c>
      <c r="AA182" s="16">
        <v>294329.59999999998</v>
      </c>
    </row>
    <row r="183" spans="1:31" ht="15.75" thickBot="1" x14ac:dyDescent="0.3">
      <c r="A183" s="15" t="s">
        <v>153</v>
      </c>
      <c r="B183" s="16">
        <v>0</v>
      </c>
      <c r="C183" s="16">
        <v>126696.7</v>
      </c>
      <c r="D183" s="16">
        <v>0</v>
      </c>
      <c r="E183" s="16">
        <v>168226</v>
      </c>
      <c r="F183" s="16">
        <v>0</v>
      </c>
      <c r="G183" s="16">
        <v>0</v>
      </c>
      <c r="H183" s="16">
        <v>123390.9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170305.2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415.5</v>
      </c>
      <c r="AA183" s="16">
        <v>294329.59999999998</v>
      </c>
    </row>
    <row r="184" spans="1:31" ht="15.75" thickBot="1" x14ac:dyDescent="0.3">
      <c r="A184" s="15" t="s">
        <v>154</v>
      </c>
      <c r="B184" s="16">
        <v>0</v>
      </c>
      <c r="C184" s="16">
        <v>126696.7</v>
      </c>
      <c r="D184" s="16">
        <v>0</v>
      </c>
      <c r="E184" s="16">
        <v>168226</v>
      </c>
      <c r="F184" s="16">
        <v>0</v>
      </c>
      <c r="G184" s="16">
        <v>0</v>
      </c>
      <c r="H184" s="16">
        <v>123390.9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170305.2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415.5</v>
      </c>
      <c r="AA184" s="16">
        <v>294329.59999999998</v>
      </c>
    </row>
    <row r="185" spans="1:31" ht="15.75" thickBot="1" x14ac:dyDescent="0.3">
      <c r="A185" s="15" t="s">
        <v>155</v>
      </c>
      <c r="B185" s="16">
        <v>0</v>
      </c>
      <c r="C185" s="16">
        <v>126696.7</v>
      </c>
      <c r="D185" s="16">
        <v>0</v>
      </c>
      <c r="E185" s="16">
        <v>166585.4</v>
      </c>
      <c r="F185" s="16">
        <v>0</v>
      </c>
      <c r="G185" s="16">
        <v>0</v>
      </c>
      <c r="H185" s="16">
        <v>123390.9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170305.2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415.5</v>
      </c>
      <c r="AA185" s="16">
        <v>294329.59999999998</v>
      </c>
    </row>
    <row r="186" spans="1:31" ht="15.75" thickBot="1" x14ac:dyDescent="0.3">
      <c r="A186" s="15" t="s">
        <v>156</v>
      </c>
      <c r="B186" s="16">
        <v>0</v>
      </c>
      <c r="C186" s="16">
        <v>126696.7</v>
      </c>
      <c r="D186" s="16">
        <v>0</v>
      </c>
      <c r="E186" s="16">
        <v>166585.4</v>
      </c>
      <c r="F186" s="16">
        <v>0</v>
      </c>
      <c r="G186" s="16">
        <v>0</v>
      </c>
      <c r="H186" s="16">
        <v>123390.9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415.5</v>
      </c>
      <c r="AA186" s="16">
        <v>294329.59999999998</v>
      </c>
    </row>
    <row r="187" spans="1:31" ht="15.75" thickBot="1" x14ac:dyDescent="0.3">
      <c r="A187" s="15" t="s">
        <v>157</v>
      </c>
      <c r="B187" s="16">
        <v>0</v>
      </c>
      <c r="C187" s="16">
        <v>126696.7</v>
      </c>
      <c r="D187" s="16">
        <v>0</v>
      </c>
      <c r="E187" s="16">
        <v>0</v>
      </c>
      <c r="F187" s="16">
        <v>0</v>
      </c>
      <c r="G187" s="16">
        <v>0</v>
      </c>
      <c r="H187" s="16">
        <v>123390.9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112</v>
      </c>
      <c r="AA187" s="16">
        <v>294329.59999999998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123390.9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112</v>
      </c>
      <c r="AA188" s="16">
        <v>294329.59999999998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123390.9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112</v>
      </c>
      <c r="AA189" s="16">
        <v>294329.59999999998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126696.7</v>
      </c>
      <c r="D193" s="16">
        <v>0</v>
      </c>
      <c r="E193" s="16">
        <v>168226</v>
      </c>
      <c r="F193" s="16">
        <v>0</v>
      </c>
      <c r="G193" s="16">
        <v>0</v>
      </c>
      <c r="H193" s="16">
        <v>123390.9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298000</v>
      </c>
      <c r="P193" s="16">
        <v>2332.6999999999998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671.6</v>
      </c>
      <c r="X193" s="16">
        <v>0</v>
      </c>
      <c r="Y193" s="16">
        <v>0</v>
      </c>
      <c r="Z193" s="16">
        <v>667.6</v>
      </c>
      <c r="AA193" s="16">
        <v>294329.59999999998</v>
      </c>
      <c r="AB193" s="16">
        <v>1014315</v>
      </c>
      <c r="AC193" s="16">
        <v>1008708</v>
      </c>
      <c r="AD193" s="16">
        <v>-5607</v>
      </c>
      <c r="AE193" s="16">
        <v>-0.56000000000000005</v>
      </c>
    </row>
    <row r="194" spans="1:31" ht="15.75" thickBot="1" x14ac:dyDescent="0.3">
      <c r="A194" s="15" t="s">
        <v>102</v>
      </c>
      <c r="B194" s="16">
        <v>0</v>
      </c>
      <c r="C194" s="16">
        <v>126696.7</v>
      </c>
      <c r="D194" s="16">
        <v>0</v>
      </c>
      <c r="E194" s="16">
        <v>168226</v>
      </c>
      <c r="F194" s="16">
        <v>0</v>
      </c>
      <c r="G194" s="16">
        <v>0</v>
      </c>
      <c r="H194" s="16">
        <v>123390.9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298000</v>
      </c>
      <c r="P194" s="16">
        <v>2332.6999999999998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671.6</v>
      </c>
      <c r="X194" s="16">
        <v>0</v>
      </c>
      <c r="Y194" s="16">
        <v>0</v>
      </c>
      <c r="Z194" s="16">
        <v>667.6</v>
      </c>
      <c r="AA194" s="16">
        <v>294329.59999999998</v>
      </c>
      <c r="AB194" s="16">
        <v>1014315</v>
      </c>
      <c r="AC194" s="16">
        <v>1008708</v>
      </c>
      <c r="AD194" s="16">
        <v>-5607</v>
      </c>
      <c r="AE194" s="16">
        <v>-0.56000000000000005</v>
      </c>
    </row>
    <row r="195" spans="1:31" ht="15.75" thickBot="1" x14ac:dyDescent="0.3">
      <c r="A195" s="15" t="s">
        <v>103</v>
      </c>
      <c r="B195" s="16">
        <v>0</v>
      </c>
      <c r="C195" s="16">
        <v>126696.7</v>
      </c>
      <c r="D195" s="16">
        <v>0</v>
      </c>
      <c r="E195" s="16">
        <v>168226</v>
      </c>
      <c r="F195" s="16">
        <v>0</v>
      </c>
      <c r="G195" s="16">
        <v>0</v>
      </c>
      <c r="H195" s="16">
        <v>123390.9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298000</v>
      </c>
      <c r="P195" s="16">
        <v>2332.6999999999998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662.6</v>
      </c>
      <c r="X195" s="16">
        <v>0</v>
      </c>
      <c r="Y195" s="16">
        <v>0</v>
      </c>
      <c r="Z195" s="16">
        <v>667.6</v>
      </c>
      <c r="AA195" s="16">
        <v>294329.59999999998</v>
      </c>
      <c r="AB195" s="16">
        <v>1014306</v>
      </c>
      <c r="AC195" s="16">
        <v>1019718</v>
      </c>
      <c r="AD195" s="16">
        <v>5412</v>
      </c>
      <c r="AE195" s="16">
        <v>0.53</v>
      </c>
    </row>
    <row r="196" spans="1:31" ht="15.75" thickBot="1" x14ac:dyDescent="0.3">
      <c r="A196" s="15" t="s">
        <v>104</v>
      </c>
      <c r="B196" s="16">
        <v>0</v>
      </c>
      <c r="C196" s="16">
        <v>126696.7</v>
      </c>
      <c r="D196" s="16">
        <v>0</v>
      </c>
      <c r="E196" s="16">
        <v>166585.4</v>
      </c>
      <c r="F196" s="16">
        <v>0</v>
      </c>
      <c r="G196" s="16">
        <v>0</v>
      </c>
      <c r="H196" s="16">
        <v>123390.9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298000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489</v>
      </c>
      <c r="V196" s="16">
        <v>553.6</v>
      </c>
      <c r="W196" s="16">
        <v>0</v>
      </c>
      <c r="X196" s="16">
        <v>0</v>
      </c>
      <c r="Y196" s="16">
        <v>0</v>
      </c>
      <c r="Z196" s="16">
        <v>667.6</v>
      </c>
      <c r="AA196" s="16">
        <v>294329.59999999998</v>
      </c>
      <c r="AB196" s="16">
        <v>1010712.7</v>
      </c>
      <c r="AC196" s="16">
        <v>1010620</v>
      </c>
      <c r="AD196" s="16">
        <v>-92.7</v>
      </c>
      <c r="AE196" s="16">
        <v>-0.01</v>
      </c>
    </row>
    <row r="197" spans="1:31" ht="15.75" thickBot="1" x14ac:dyDescent="0.3">
      <c r="A197" s="15" t="s">
        <v>105</v>
      </c>
      <c r="B197" s="16">
        <v>0</v>
      </c>
      <c r="C197" s="16">
        <v>126696.7</v>
      </c>
      <c r="D197" s="16">
        <v>294130.09999999998</v>
      </c>
      <c r="E197" s="16">
        <v>166585.4</v>
      </c>
      <c r="F197" s="16">
        <v>0</v>
      </c>
      <c r="G197" s="16">
        <v>0</v>
      </c>
      <c r="H197" s="16">
        <v>123390.9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298000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415.5</v>
      </c>
      <c r="AA197" s="16">
        <v>0</v>
      </c>
      <c r="AB197" s="16">
        <v>1009218.6</v>
      </c>
      <c r="AC197" s="16">
        <v>1009126</v>
      </c>
      <c r="AD197" s="16">
        <v>-92.6</v>
      </c>
      <c r="AE197" s="16">
        <v>-0.01</v>
      </c>
    </row>
    <row r="198" spans="1:31" ht="15.75" thickBot="1" x14ac:dyDescent="0.3">
      <c r="A198" s="15" t="s">
        <v>106</v>
      </c>
      <c r="B198" s="16">
        <v>0</v>
      </c>
      <c r="C198" s="16">
        <v>126696.7</v>
      </c>
      <c r="D198" s="16">
        <v>2031.7</v>
      </c>
      <c r="E198" s="16">
        <v>168226</v>
      </c>
      <c r="F198" s="16">
        <v>0</v>
      </c>
      <c r="G198" s="16">
        <v>0</v>
      </c>
      <c r="H198" s="16">
        <v>123390.9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298000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667.6</v>
      </c>
      <c r="AA198" s="16">
        <v>294329.59999999998</v>
      </c>
      <c r="AB198" s="16">
        <v>1013342.5</v>
      </c>
      <c r="AC198" s="16">
        <v>1013728</v>
      </c>
      <c r="AD198" s="16">
        <v>385.5</v>
      </c>
      <c r="AE198" s="16">
        <v>0.04</v>
      </c>
    </row>
    <row r="199" spans="1:31" ht="15.75" thickBot="1" x14ac:dyDescent="0.3">
      <c r="A199" s="15" t="s">
        <v>107</v>
      </c>
      <c r="B199" s="16">
        <v>0</v>
      </c>
      <c r="C199" s="16">
        <v>126696.7</v>
      </c>
      <c r="D199" s="16">
        <v>2653.7</v>
      </c>
      <c r="E199" s="16">
        <v>168226</v>
      </c>
      <c r="F199" s="16">
        <v>0</v>
      </c>
      <c r="G199" s="16">
        <v>0</v>
      </c>
      <c r="H199" s="16">
        <v>123390.9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301045.3</v>
      </c>
      <c r="X199" s="16">
        <v>0</v>
      </c>
      <c r="Y199" s="16">
        <v>0</v>
      </c>
      <c r="Z199" s="16">
        <v>667.6</v>
      </c>
      <c r="AA199" s="16">
        <v>294329.59999999998</v>
      </c>
      <c r="AB199" s="16">
        <v>1017009.8</v>
      </c>
      <c r="AC199" s="16">
        <v>1017853</v>
      </c>
      <c r="AD199" s="16">
        <v>843.2</v>
      </c>
      <c r="AE199" s="16">
        <v>0.08</v>
      </c>
    </row>
    <row r="200" spans="1:31" ht="15.75" thickBot="1" x14ac:dyDescent="0.3">
      <c r="A200" s="15" t="s">
        <v>108</v>
      </c>
      <c r="B200" s="16">
        <v>0</v>
      </c>
      <c r="C200" s="16">
        <v>126696.7</v>
      </c>
      <c r="D200" s="16">
        <v>0</v>
      </c>
      <c r="E200" s="16">
        <v>168226</v>
      </c>
      <c r="F200" s="16">
        <v>0</v>
      </c>
      <c r="G200" s="16">
        <v>0</v>
      </c>
      <c r="H200" s="16">
        <v>123390.9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298000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662.6</v>
      </c>
      <c r="X200" s="16">
        <v>0</v>
      </c>
      <c r="Y200" s="16">
        <v>0</v>
      </c>
      <c r="Z200" s="16">
        <v>112</v>
      </c>
      <c r="AA200" s="16">
        <v>294329.59999999998</v>
      </c>
      <c r="AB200" s="16">
        <v>1011417.8</v>
      </c>
      <c r="AC200" s="16">
        <v>1013942</v>
      </c>
      <c r="AD200" s="16">
        <v>2524.1999999999998</v>
      </c>
      <c r="AE200" s="16">
        <v>0.25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294130.09999999998</v>
      </c>
      <c r="E201" s="16">
        <v>0</v>
      </c>
      <c r="F201" s="16">
        <v>0</v>
      </c>
      <c r="G201" s="16">
        <v>0</v>
      </c>
      <c r="H201" s="16">
        <v>123390.9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298000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553.6</v>
      </c>
      <c r="W201" s="16">
        <v>662.6</v>
      </c>
      <c r="X201" s="16">
        <v>0</v>
      </c>
      <c r="Y201" s="16">
        <v>0</v>
      </c>
      <c r="Z201" s="16">
        <v>0</v>
      </c>
      <c r="AA201" s="16">
        <v>294329.59999999998</v>
      </c>
      <c r="AB201" s="16">
        <v>1011066.7</v>
      </c>
      <c r="AC201" s="16">
        <v>1010974</v>
      </c>
      <c r="AD201" s="16">
        <v>-92.7</v>
      </c>
      <c r="AE201" s="16">
        <v>-0.01</v>
      </c>
    </row>
    <row r="202" spans="1:31" ht="15.75" thickBot="1" x14ac:dyDescent="0.3">
      <c r="A202" s="15" t="s">
        <v>110</v>
      </c>
      <c r="B202" s="16">
        <v>0</v>
      </c>
      <c r="C202" s="16">
        <v>126696.7</v>
      </c>
      <c r="D202" s="16">
        <v>2653.7</v>
      </c>
      <c r="E202" s="16">
        <v>168226</v>
      </c>
      <c r="F202" s="16">
        <v>0</v>
      </c>
      <c r="G202" s="16">
        <v>0</v>
      </c>
      <c r="H202" s="16">
        <v>123390.9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298000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1338.6</v>
      </c>
      <c r="X202" s="16">
        <v>0</v>
      </c>
      <c r="Y202" s="16">
        <v>0</v>
      </c>
      <c r="Z202" s="16">
        <v>415.5</v>
      </c>
      <c r="AA202" s="16">
        <v>294329.59999999998</v>
      </c>
      <c r="AB202" s="16">
        <v>1015051.1</v>
      </c>
      <c r="AC202" s="16">
        <v>1014958</v>
      </c>
      <c r="AD202" s="16">
        <v>-93.1</v>
      </c>
      <c r="AE202" s="16">
        <v>-0.01</v>
      </c>
    </row>
    <row r="203" spans="1:31" ht="15.75" thickBot="1" x14ac:dyDescent="0.3">
      <c r="A203" s="15" t="s">
        <v>111</v>
      </c>
      <c r="B203" s="16">
        <v>0</v>
      </c>
      <c r="C203" s="16">
        <v>126696.7</v>
      </c>
      <c r="D203" s="16">
        <v>0</v>
      </c>
      <c r="E203" s="16">
        <v>168226</v>
      </c>
      <c r="F203" s="16">
        <v>2402.6999999999998</v>
      </c>
      <c r="G203" s="16">
        <v>0</v>
      </c>
      <c r="H203" s="16">
        <v>123390.9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298000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1338.6</v>
      </c>
      <c r="X203" s="16">
        <v>0</v>
      </c>
      <c r="Y203" s="16">
        <v>0</v>
      </c>
      <c r="Z203" s="16">
        <v>667.6</v>
      </c>
      <c r="AA203" s="16">
        <v>294329.59999999998</v>
      </c>
      <c r="AB203" s="16">
        <v>1015052.1</v>
      </c>
      <c r="AC203" s="16">
        <v>1014847</v>
      </c>
      <c r="AD203" s="16">
        <v>-205.1</v>
      </c>
      <c r="AE203" s="16">
        <v>-0.02</v>
      </c>
    </row>
    <row r="204" spans="1:31" ht="15.75" thickBot="1" x14ac:dyDescent="0.3">
      <c r="A204" s="15" t="s">
        <v>112</v>
      </c>
      <c r="B204" s="16">
        <v>0</v>
      </c>
      <c r="C204" s="16">
        <v>126696.7</v>
      </c>
      <c r="D204" s="16">
        <v>0</v>
      </c>
      <c r="E204" s="16">
        <v>168226</v>
      </c>
      <c r="F204" s="16">
        <v>0</v>
      </c>
      <c r="G204" s="16">
        <v>0</v>
      </c>
      <c r="H204" s="16">
        <v>123390.9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170305.2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135630.5</v>
      </c>
      <c r="Z204" s="16">
        <v>667.6</v>
      </c>
      <c r="AA204" s="16">
        <v>294329.59999999998</v>
      </c>
      <c r="AB204" s="16">
        <v>1019246.5</v>
      </c>
      <c r="AC204" s="16">
        <v>1019153</v>
      </c>
      <c r="AD204" s="16">
        <v>-93.5</v>
      </c>
      <c r="AE204" s="16">
        <v>-0.01</v>
      </c>
    </row>
    <row r="205" spans="1:31" ht="15.75" thickBot="1" x14ac:dyDescent="0.3">
      <c r="A205" s="15" t="s">
        <v>113</v>
      </c>
      <c r="B205" s="16">
        <v>0</v>
      </c>
      <c r="C205" s="16">
        <v>126696.7</v>
      </c>
      <c r="D205" s="16">
        <v>294130.09999999998</v>
      </c>
      <c r="E205" s="16">
        <v>168226</v>
      </c>
      <c r="F205" s="16">
        <v>0</v>
      </c>
      <c r="G205" s="16">
        <v>0</v>
      </c>
      <c r="H205" s="16">
        <v>123390.9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2332.6999999999998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662.6</v>
      </c>
      <c r="X205" s="16">
        <v>0</v>
      </c>
      <c r="Y205" s="16">
        <v>0</v>
      </c>
      <c r="Z205" s="16">
        <v>112</v>
      </c>
      <c r="AA205" s="16">
        <v>294329.59999999998</v>
      </c>
      <c r="AB205" s="16">
        <v>1009880.6</v>
      </c>
      <c r="AC205" s="16">
        <v>1009788</v>
      </c>
      <c r="AD205" s="16">
        <v>-92.6</v>
      </c>
      <c r="AE205" s="16">
        <v>-0.01</v>
      </c>
    </row>
    <row r="206" spans="1:31" ht="15.75" thickBot="1" x14ac:dyDescent="0.3">
      <c r="A206" s="15" t="s">
        <v>114</v>
      </c>
      <c r="B206" s="16">
        <v>0</v>
      </c>
      <c r="C206" s="16">
        <v>126696.7</v>
      </c>
      <c r="D206" s="16">
        <v>0</v>
      </c>
      <c r="E206" s="16">
        <v>168226</v>
      </c>
      <c r="F206" s="16">
        <v>0</v>
      </c>
      <c r="G206" s="16">
        <v>0</v>
      </c>
      <c r="H206" s="16">
        <v>123390.9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298000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671.6</v>
      </c>
      <c r="X206" s="16">
        <v>0</v>
      </c>
      <c r="Y206" s="16">
        <v>0</v>
      </c>
      <c r="Z206" s="16">
        <v>667.6</v>
      </c>
      <c r="AA206" s="16">
        <v>294329.59999999998</v>
      </c>
      <c r="AB206" s="16">
        <v>1011982.3</v>
      </c>
      <c r="AC206" s="16">
        <v>1015071</v>
      </c>
      <c r="AD206" s="16">
        <v>3088.7</v>
      </c>
      <c r="AE206" s="16">
        <v>0.3</v>
      </c>
    </row>
    <row r="207" spans="1:31" ht="15.75" thickBot="1" x14ac:dyDescent="0.3">
      <c r="A207" s="15" t="s">
        <v>115</v>
      </c>
      <c r="B207" s="16">
        <v>0</v>
      </c>
      <c r="C207" s="16">
        <v>126696.7</v>
      </c>
      <c r="D207" s="16">
        <v>2458.1999999999998</v>
      </c>
      <c r="E207" s="16">
        <v>168226</v>
      </c>
      <c r="F207" s="16">
        <v>0</v>
      </c>
      <c r="G207" s="16">
        <v>0</v>
      </c>
      <c r="H207" s="16">
        <v>123390.9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298000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662.6</v>
      </c>
      <c r="X207" s="16">
        <v>0</v>
      </c>
      <c r="Y207" s="16">
        <v>0</v>
      </c>
      <c r="Z207" s="16">
        <v>415.5</v>
      </c>
      <c r="AA207" s="16">
        <v>294329.59999999998</v>
      </c>
      <c r="AB207" s="16">
        <v>1014179.5</v>
      </c>
      <c r="AC207" s="16">
        <v>1014549</v>
      </c>
      <c r="AD207" s="16">
        <v>369.5</v>
      </c>
      <c r="AE207" s="16">
        <v>0.04</v>
      </c>
    </row>
    <row r="208" spans="1:31" ht="15.75" thickBot="1" x14ac:dyDescent="0.3">
      <c r="A208" s="15" t="s">
        <v>116</v>
      </c>
      <c r="B208" s="16">
        <v>0</v>
      </c>
      <c r="C208" s="16">
        <v>126696.7</v>
      </c>
      <c r="D208" s="16">
        <v>0</v>
      </c>
      <c r="E208" s="16">
        <v>168226</v>
      </c>
      <c r="F208" s="16">
        <v>0</v>
      </c>
      <c r="G208" s="16">
        <v>0</v>
      </c>
      <c r="H208" s="16">
        <v>123390.9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291994.40000000002</v>
      </c>
      <c r="S208" s="16">
        <v>0</v>
      </c>
      <c r="T208" s="16">
        <v>0</v>
      </c>
      <c r="U208" s="16">
        <v>0</v>
      </c>
      <c r="V208" s="16">
        <v>86.5</v>
      </c>
      <c r="W208" s="16">
        <v>662.6</v>
      </c>
      <c r="X208" s="16">
        <v>0</v>
      </c>
      <c r="Y208" s="16">
        <v>0</v>
      </c>
      <c r="Z208" s="16">
        <v>667.6</v>
      </c>
      <c r="AA208" s="16">
        <v>294329.59999999998</v>
      </c>
      <c r="AB208" s="16">
        <v>1006054.3</v>
      </c>
      <c r="AC208" s="16">
        <v>1005962</v>
      </c>
      <c r="AD208" s="16">
        <v>-92.3</v>
      </c>
      <c r="AE208" s="16">
        <v>-0.01</v>
      </c>
    </row>
    <row r="209" spans="1:31" ht="15.75" thickBot="1" x14ac:dyDescent="0.3">
      <c r="A209" s="15" t="s">
        <v>117</v>
      </c>
      <c r="B209" s="16">
        <v>0</v>
      </c>
      <c r="C209" s="16">
        <v>126696.7</v>
      </c>
      <c r="D209" s="16">
        <v>0</v>
      </c>
      <c r="E209" s="16">
        <v>168226</v>
      </c>
      <c r="F209" s="16">
        <v>0</v>
      </c>
      <c r="G209" s="16">
        <v>0</v>
      </c>
      <c r="H209" s="16">
        <v>123390.9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298000</v>
      </c>
      <c r="P209" s="16">
        <v>6610.6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662.6</v>
      </c>
      <c r="X209" s="16">
        <v>0</v>
      </c>
      <c r="Y209" s="16">
        <v>0</v>
      </c>
      <c r="Z209" s="16">
        <v>667.6</v>
      </c>
      <c r="AA209" s="16">
        <v>294329.59999999998</v>
      </c>
      <c r="AB209" s="16">
        <v>1018583.9</v>
      </c>
      <c r="AC209" s="16">
        <v>1028273</v>
      </c>
      <c r="AD209" s="16">
        <v>9689.1</v>
      </c>
      <c r="AE209" s="16">
        <v>0.94</v>
      </c>
    </row>
    <row r="210" spans="1:31" ht="15.75" thickBot="1" x14ac:dyDescent="0.3">
      <c r="A210" s="15" t="s">
        <v>118</v>
      </c>
      <c r="B210" s="16">
        <v>0</v>
      </c>
      <c r="C210" s="16">
        <v>126696.7</v>
      </c>
      <c r="D210" s="16">
        <v>0</v>
      </c>
      <c r="E210" s="16">
        <v>0</v>
      </c>
      <c r="F210" s="16">
        <v>0</v>
      </c>
      <c r="G210" s="16">
        <v>0</v>
      </c>
      <c r="H210" s="16">
        <v>123390.9</v>
      </c>
      <c r="I210" s="16">
        <v>0</v>
      </c>
      <c r="J210" s="16">
        <v>301657.8</v>
      </c>
      <c r="K210" s="16">
        <v>0</v>
      </c>
      <c r="L210" s="16">
        <v>0</v>
      </c>
      <c r="M210" s="16">
        <v>0</v>
      </c>
      <c r="N210" s="16">
        <v>0</v>
      </c>
      <c r="O210" s="16">
        <v>170305.2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112</v>
      </c>
      <c r="AA210" s="16">
        <v>294329.59999999998</v>
      </c>
      <c r="AB210" s="16">
        <v>1016492.2</v>
      </c>
      <c r="AC210" s="16">
        <v>1016399</v>
      </c>
      <c r="AD210" s="16">
        <v>-93.2</v>
      </c>
      <c r="AE210" s="16">
        <v>-0.01</v>
      </c>
    </row>
    <row r="211" spans="1:31" ht="15.75" thickBot="1" x14ac:dyDescent="0.3">
      <c r="A211" s="15" t="s">
        <v>119</v>
      </c>
      <c r="B211" s="16">
        <v>0</v>
      </c>
      <c r="C211" s="16">
        <v>126696.7</v>
      </c>
      <c r="D211" s="16">
        <v>0</v>
      </c>
      <c r="E211" s="16">
        <v>168226</v>
      </c>
      <c r="F211" s="16">
        <v>0</v>
      </c>
      <c r="G211" s="16">
        <v>0</v>
      </c>
      <c r="H211" s="16">
        <v>123390.9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174091.1</v>
      </c>
      <c r="P211" s="16">
        <v>0</v>
      </c>
      <c r="Q211" s="16">
        <v>0</v>
      </c>
      <c r="R211" s="16">
        <v>125561.60000000001</v>
      </c>
      <c r="S211" s="16">
        <v>0</v>
      </c>
      <c r="T211" s="16">
        <v>0</v>
      </c>
      <c r="U211" s="16">
        <v>0</v>
      </c>
      <c r="V211" s="16">
        <v>0</v>
      </c>
      <c r="W211" s="16">
        <v>662.6</v>
      </c>
      <c r="X211" s="16">
        <v>0</v>
      </c>
      <c r="Y211" s="16">
        <v>0</v>
      </c>
      <c r="Z211" s="16">
        <v>667.6</v>
      </c>
      <c r="AA211" s="16">
        <v>294329.59999999998</v>
      </c>
      <c r="AB211" s="16">
        <v>1013626</v>
      </c>
      <c r="AC211" s="16">
        <v>1013533</v>
      </c>
      <c r="AD211" s="16">
        <v>-93</v>
      </c>
      <c r="AE211" s="16">
        <v>-0.01</v>
      </c>
    </row>
    <row r="212" spans="1:31" ht="15.75" thickBot="1" x14ac:dyDescent="0.3">
      <c r="A212" s="15" t="s">
        <v>120</v>
      </c>
      <c r="B212" s="16">
        <v>0</v>
      </c>
      <c r="C212" s="16">
        <v>126696.7</v>
      </c>
      <c r="D212" s="16">
        <v>2653.7</v>
      </c>
      <c r="E212" s="16">
        <v>168226</v>
      </c>
      <c r="F212" s="16">
        <v>0</v>
      </c>
      <c r="G212" s="16">
        <v>0</v>
      </c>
      <c r="H212" s="16">
        <v>123390.9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298000</v>
      </c>
      <c r="P212" s="16">
        <v>6610.6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662.6</v>
      </c>
      <c r="X212" s="16">
        <v>0</v>
      </c>
      <c r="Y212" s="16">
        <v>0</v>
      </c>
      <c r="Z212" s="16">
        <v>667.6</v>
      </c>
      <c r="AA212" s="16">
        <v>294329.59999999998</v>
      </c>
      <c r="AB212" s="16">
        <v>1021237.7</v>
      </c>
      <c r="AC212" s="16">
        <v>1013624</v>
      </c>
      <c r="AD212" s="16">
        <v>-7613.7</v>
      </c>
      <c r="AE212" s="16">
        <v>-0.75</v>
      </c>
    </row>
    <row r="213" spans="1:31" ht="15.75" thickBot="1" x14ac:dyDescent="0.3">
      <c r="A213" s="15" t="s">
        <v>121</v>
      </c>
      <c r="B213" s="16">
        <v>0</v>
      </c>
      <c r="C213" s="16">
        <v>126696.7</v>
      </c>
      <c r="D213" s="16">
        <v>2031.7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298000</v>
      </c>
      <c r="P213" s="16">
        <v>0</v>
      </c>
      <c r="Q213" s="16">
        <v>0</v>
      </c>
      <c r="R213" s="16">
        <v>295479.8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667.6</v>
      </c>
      <c r="AA213" s="16">
        <v>294329.59999999998</v>
      </c>
      <c r="AB213" s="16">
        <v>1017205.3</v>
      </c>
      <c r="AC213" s="16">
        <v>1017112</v>
      </c>
      <c r="AD213" s="16">
        <v>-93.3</v>
      </c>
      <c r="AE213" s="16">
        <v>-0.01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2653.7</v>
      </c>
      <c r="E214" s="16">
        <v>0</v>
      </c>
      <c r="F214" s="16">
        <v>0</v>
      </c>
      <c r="G214" s="16">
        <v>0</v>
      </c>
      <c r="H214" s="16">
        <v>123390.9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298000</v>
      </c>
      <c r="P214" s="16">
        <v>0</v>
      </c>
      <c r="Q214" s="16">
        <v>0</v>
      </c>
      <c r="R214" s="16">
        <v>291994.40000000002</v>
      </c>
      <c r="S214" s="16">
        <v>0</v>
      </c>
      <c r="T214" s="16">
        <v>0</v>
      </c>
      <c r="U214" s="16">
        <v>0</v>
      </c>
      <c r="V214" s="16">
        <v>0</v>
      </c>
      <c r="W214" s="16">
        <v>662.6</v>
      </c>
      <c r="X214" s="16">
        <v>0</v>
      </c>
      <c r="Y214" s="16">
        <v>0</v>
      </c>
      <c r="Z214" s="16">
        <v>415.5</v>
      </c>
      <c r="AA214" s="16">
        <v>294329.59999999998</v>
      </c>
      <c r="AB214" s="16">
        <v>1011446.8</v>
      </c>
      <c r="AC214" s="16">
        <v>1011354</v>
      </c>
      <c r="AD214" s="16">
        <v>-92.8</v>
      </c>
      <c r="AE214" s="16">
        <v>-0.01</v>
      </c>
    </row>
    <row r="215" spans="1:31" ht="15.75" thickBot="1" x14ac:dyDescent="0.3">
      <c r="A215" s="15" t="s">
        <v>123</v>
      </c>
      <c r="B215" s="16">
        <v>0</v>
      </c>
      <c r="C215" s="16">
        <v>126696.7</v>
      </c>
      <c r="D215" s="16">
        <v>2653.7</v>
      </c>
      <c r="E215" s="16">
        <v>168226</v>
      </c>
      <c r="F215" s="16">
        <v>0</v>
      </c>
      <c r="G215" s="16">
        <v>0</v>
      </c>
      <c r="H215" s="16">
        <v>123390.9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298000</v>
      </c>
      <c r="P215" s="16">
        <v>0</v>
      </c>
      <c r="Q215" s="16">
        <v>0</v>
      </c>
      <c r="R215" s="16">
        <v>9.5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667.6</v>
      </c>
      <c r="AA215" s="16">
        <v>294329.59999999998</v>
      </c>
      <c r="AB215" s="16">
        <v>1013974</v>
      </c>
      <c r="AC215" s="16">
        <v>1013643</v>
      </c>
      <c r="AD215" s="16">
        <v>-331</v>
      </c>
      <c r="AE215" s="16">
        <v>-0.03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2653.7</v>
      </c>
      <c r="E216" s="16">
        <v>168226</v>
      </c>
      <c r="F216" s="16">
        <v>0</v>
      </c>
      <c r="G216" s="16">
        <v>0</v>
      </c>
      <c r="H216" s="16">
        <v>123390.9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426671.9</v>
      </c>
      <c r="V216" s="16">
        <v>0</v>
      </c>
      <c r="W216" s="16">
        <v>0</v>
      </c>
      <c r="X216" s="16">
        <v>0</v>
      </c>
      <c r="Y216" s="16">
        <v>0</v>
      </c>
      <c r="Z216" s="16">
        <v>667.6</v>
      </c>
      <c r="AA216" s="16">
        <v>294329.59999999998</v>
      </c>
      <c r="AB216" s="16">
        <v>1015939.7</v>
      </c>
      <c r="AC216" s="16">
        <v>1015846</v>
      </c>
      <c r="AD216" s="16">
        <v>-93.7</v>
      </c>
      <c r="AE216" s="16">
        <v>-0.01</v>
      </c>
    </row>
    <row r="217" spans="1:31" ht="15.75" thickBot="1" x14ac:dyDescent="0.3">
      <c r="A217" s="15" t="s">
        <v>125</v>
      </c>
      <c r="B217" s="16">
        <v>0</v>
      </c>
      <c r="C217" s="16">
        <v>126696.7</v>
      </c>
      <c r="D217" s="16">
        <v>0</v>
      </c>
      <c r="E217" s="16">
        <v>168226</v>
      </c>
      <c r="F217" s="16">
        <v>0</v>
      </c>
      <c r="G217" s="16">
        <v>5800</v>
      </c>
      <c r="H217" s="16">
        <v>123390.9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298000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662.6</v>
      </c>
      <c r="X217" s="16">
        <v>0</v>
      </c>
      <c r="Y217" s="16">
        <v>0</v>
      </c>
      <c r="Z217" s="16">
        <v>667.6</v>
      </c>
      <c r="AA217" s="16">
        <v>294329.59999999998</v>
      </c>
      <c r="AB217" s="16">
        <v>1017773.4</v>
      </c>
      <c r="AC217" s="16">
        <v>1017680</v>
      </c>
      <c r="AD217" s="16">
        <v>-93.4</v>
      </c>
      <c r="AE217" s="16">
        <v>-0.01</v>
      </c>
    </row>
    <row r="218" spans="1:31" ht="15.75" thickBot="1" x14ac:dyDescent="0.3">
      <c r="A218" s="15" t="s">
        <v>126</v>
      </c>
      <c r="B218" s="16">
        <v>0</v>
      </c>
      <c r="C218" s="16">
        <v>126696.7</v>
      </c>
      <c r="D218" s="16">
        <v>2458.1999999999998</v>
      </c>
      <c r="E218" s="16">
        <v>168226</v>
      </c>
      <c r="F218" s="16">
        <v>0</v>
      </c>
      <c r="G218" s="16">
        <v>0</v>
      </c>
      <c r="H218" s="16">
        <v>123390.9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489</v>
      </c>
      <c r="V218" s="16">
        <v>0</v>
      </c>
      <c r="W218" s="16">
        <v>301045.3</v>
      </c>
      <c r="X218" s="16">
        <v>0</v>
      </c>
      <c r="Y218" s="16">
        <v>0</v>
      </c>
      <c r="Z218" s="16">
        <v>415.5</v>
      </c>
      <c r="AA218" s="16">
        <v>294329.59999999998</v>
      </c>
      <c r="AB218" s="16">
        <v>1017051.3</v>
      </c>
      <c r="AC218" s="16">
        <v>1016958</v>
      </c>
      <c r="AD218" s="16">
        <v>-93.3</v>
      </c>
      <c r="AE218" s="16">
        <v>-0.01</v>
      </c>
    </row>
    <row r="219" spans="1:31" ht="15.75" thickBot="1" x14ac:dyDescent="0.3">
      <c r="A219" s="15" t="s">
        <v>127</v>
      </c>
      <c r="B219" s="16">
        <v>0</v>
      </c>
      <c r="C219" s="16">
        <v>126696.7</v>
      </c>
      <c r="D219" s="16">
        <v>2458.1999999999998</v>
      </c>
      <c r="E219" s="16">
        <v>168226</v>
      </c>
      <c r="F219" s="16">
        <v>0</v>
      </c>
      <c r="G219" s="16">
        <v>0</v>
      </c>
      <c r="H219" s="16">
        <v>123390.9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170305.2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130058.5</v>
      </c>
      <c r="V219" s="16">
        <v>0</v>
      </c>
      <c r="W219" s="16">
        <v>662.6</v>
      </c>
      <c r="X219" s="16">
        <v>0</v>
      </c>
      <c r="Y219" s="16">
        <v>0</v>
      </c>
      <c r="Z219" s="16">
        <v>667.6</v>
      </c>
      <c r="AA219" s="16">
        <v>294329.59999999998</v>
      </c>
      <c r="AB219" s="16">
        <v>1016795.3</v>
      </c>
      <c r="AC219" s="16">
        <v>1016702</v>
      </c>
      <c r="AD219" s="16">
        <v>-93.3</v>
      </c>
      <c r="AE219" s="16">
        <v>-0.01</v>
      </c>
    </row>
    <row r="220" spans="1:31" ht="15.75" thickBot="1" x14ac:dyDescent="0.3">
      <c r="A220" s="15" t="s">
        <v>128</v>
      </c>
      <c r="B220" s="16">
        <v>0</v>
      </c>
      <c r="C220" s="16">
        <v>126696.7</v>
      </c>
      <c r="D220" s="16">
        <v>2458.1999999999998</v>
      </c>
      <c r="E220" s="16">
        <v>168226</v>
      </c>
      <c r="F220" s="16">
        <v>0</v>
      </c>
      <c r="G220" s="16">
        <v>0</v>
      </c>
      <c r="H220" s="16">
        <v>123390.9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298000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489</v>
      </c>
      <c r="V220" s="16">
        <v>0</v>
      </c>
      <c r="W220" s="16">
        <v>662.6</v>
      </c>
      <c r="X220" s="16">
        <v>0</v>
      </c>
      <c r="Y220" s="16">
        <v>0</v>
      </c>
      <c r="Z220" s="16">
        <v>667.6</v>
      </c>
      <c r="AA220" s="16">
        <v>294329.59999999998</v>
      </c>
      <c r="AB220" s="16">
        <v>1014920.6</v>
      </c>
      <c r="AC220" s="16">
        <v>1014602</v>
      </c>
      <c r="AD220" s="16">
        <v>-318.60000000000002</v>
      </c>
      <c r="AE220" s="16">
        <v>-0.03</v>
      </c>
    </row>
    <row r="221" spans="1:31" ht="15.75" thickBot="1" x14ac:dyDescent="0.3">
      <c r="A221" s="15" t="s">
        <v>129</v>
      </c>
      <c r="B221" s="16">
        <v>0</v>
      </c>
      <c r="C221" s="16">
        <v>126696.7</v>
      </c>
      <c r="D221" s="16">
        <v>2031.7</v>
      </c>
      <c r="E221" s="16">
        <v>168226</v>
      </c>
      <c r="F221" s="16">
        <v>0</v>
      </c>
      <c r="G221" s="16">
        <v>0</v>
      </c>
      <c r="H221" s="16">
        <v>123390.9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298000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662.6</v>
      </c>
      <c r="X221" s="16">
        <v>0</v>
      </c>
      <c r="Y221" s="16">
        <v>0</v>
      </c>
      <c r="Z221" s="16">
        <v>667.6</v>
      </c>
      <c r="AA221" s="16">
        <v>294329.59999999998</v>
      </c>
      <c r="AB221" s="16">
        <v>1014005</v>
      </c>
      <c r="AC221" s="16">
        <v>1012771</v>
      </c>
      <c r="AD221" s="16">
        <v>-1234</v>
      </c>
      <c r="AE221" s="16">
        <v>-0.12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2781293.1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29416201.699999999</v>
      </c>
    </row>
    <row r="226" spans="1:29" ht="21.75" thickBot="1" x14ac:dyDescent="0.3">
      <c r="A226" s="17" t="s">
        <v>170</v>
      </c>
      <c r="B226" s="18">
        <v>29416202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191</v>
      </c>
    </row>
    <row r="236" spans="1:29" x14ac:dyDescent="0.25">
      <c r="AB236" s="21" t="s">
        <v>177</v>
      </c>
      <c r="AC236" s="21">
        <f>CORREL(AC193:AC221,AB193:AB221)</f>
        <v>0.70424745468232852</v>
      </c>
    </row>
  </sheetData>
  <hyperlinks>
    <hyperlink ref="A232" r:id="rId1" display="https://miau.my-x.hu/myx-free/coco/test/689612520220213222819.html" xr:uid="{51587732-2CDD-4F1B-8F76-6CFAC65B945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C3" sqref="C3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Nukleáris medicina (izotóp-diagnosztika és 
-terápia)</v>
      </c>
      <c r="Y1" t="str">
        <f>'2015'!Y1</f>
        <v>Fizioterápia</v>
      </c>
      <c r="Z1" t="str">
        <f>'2015'!Z1</f>
        <v>Patológia és kórszövettan</v>
      </c>
      <c r="AA1" t="str">
        <f>'2015'!AA1</f>
        <v>Ultrahang-diagnosztika és -terápia</v>
      </c>
      <c r="AB1" t="str">
        <f>'2015'!AB1</f>
        <v>Tomográfia</v>
      </c>
      <c r="AC1" t="str">
        <f>'2015'!AC1</f>
        <v>Röntgen-diagnosztika és -terápia</v>
      </c>
      <c r="AD1" t="str">
        <f>'2015'!AD1</f>
        <v>Laboratóriumi diagnosztika</v>
      </c>
      <c r="AE1" t="str">
        <f>'2015'!AE1</f>
        <v>Sürgősségi betegellátás, oxyológia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51923</v>
      </c>
      <c r="Y2">
        <f>nyers_adat!Y118</f>
        <v>2342666</v>
      </c>
      <c r="Z2">
        <f>nyers_adat!Z118</f>
        <v>311437</v>
      </c>
      <c r="AA2">
        <f>nyers_adat!AA118</f>
        <v>592127</v>
      </c>
      <c r="AB2">
        <f>nyers_adat!AB118</f>
        <v>351982</v>
      </c>
      <c r="AC2">
        <f>nyers_adat!AC118</f>
        <v>1256714</v>
      </c>
      <c r="AD2">
        <f>nyers_adat!AD118</f>
        <v>5647901</v>
      </c>
      <c r="AE2">
        <f>nyers_adat!AE118</f>
        <v>256016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51923</v>
      </c>
      <c r="Y3">
        <f>nyers_adat!Y119</f>
        <v>2342666</v>
      </c>
      <c r="Z3">
        <f>nyers_adat!Z119</f>
        <v>311437</v>
      </c>
      <c r="AA3">
        <f>nyers_adat!AA119</f>
        <v>592127</v>
      </c>
      <c r="AB3">
        <f>nyers_adat!AB119</f>
        <v>351982</v>
      </c>
      <c r="AC3">
        <f>nyers_adat!AC119</f>
        <v>1256714</v>
      </c>
      <c r="AD3">
        <f>nyers_adat!AD119</f>
        <v>5647901</v>
      </c>
      <c r="AE3">
        <f>nyers_adat!AE119</f>
        <v>256016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2114</v>
      </c>
      <c r="Y4">
        <f>nyers_adat!Y120</f>
        <v>293581</v>
      </c>
      <c r="Z4">
        <f>nyers_adat!Z120</f>
        <v>34443</v>
      </c>
      <c r="AA4">
        <f>nyers_adat!AA120</f>
        <v>87336</v>
      </c>
      <c r="AB4">
        <f>nyers_adat!AB120</f>
        <v>29080</v>
      </c>
      <c r="AC4">
        <f>nyers_adat!AC120</f>
        <v>173075</v>
      </c>
      <c r="AD4">
        <f>nyers_adat!AD120</f>
        <v>490952</v>
      </c>
      <c r="AE4">
        <f>nyers_adat!AE120</f>
        <v>75964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6468</v>
      </c>
      <c r="Y5">
        <f>nyers_adat!Y121</f>
        <v>303957</v>
      </c>
      <c r="Z5">
        <f>nyers_adat!Z121</f>
        <v>21510</v>
      </c>
      <c r="AA5">
        <f>nyers_adat!AA121</f>
        <v>52407</v>
      </c>
      <c r="AB5">
        <f>nyers_adat!AB121</f>
        <v>21113</v>
      </c>
      <c r="AC5">
        <f>nyers_adat!AC121</f>
        <v>115982</v>
      </c>
      <c r="AD5">
        <f>nyers_adat!AD121</f>
        <v>296260</v>
      </c>
      <c r="AE5">
        <f>nyers_adat!AE121</f>
        <v>33243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3702</v>
      </c>
      <c r="Y6">
        <f>nyers_adat!Y122</f>
        <v>258697</v>
      </c>
      <c r="Z6">
        <f>nyers_adat!Z122</f>
        <v>25347</v>
      </c>
      <c r="AA6">
        <f>nyers_adat!AA122</f>
        <v>60289</v>
      </c>
      <c r="AB6">
        <f>nyers_adat!AB122</f>
        <v>34104</v>
      </c>
      <c r="AC6">
        <f>nyers_adat!AC122</f>
        <v>121472</v>
      </c>
      <c r="AD6">
        <f>nyers_adat!AD122</f>
        <v>249660</v>
      </c>
      <c r="AE6">
        <f>nyers_adat!AE122</f>
        <v>37950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12284</v>
      </c>
      <c r="Y7">
        <f>nyers_adat!Y123</f>
        <v>856235</v>
      </c>
      <c r="Z7">
        <f>nyers_adat!Z123</f>
        <v>81300</v>
      </c>
      <c r="AA7">
        <f>nyers_adat!AA123</f>
        <v>200032</v>
      </c>
      <c r="AB7">
        <f>nyers_adat!AB123</f>
        <v>84297</v>
      </c>
      <c r="AC7">
        <f>nyers_adat!AC123</f>
        <v>410529</v>
      </c>
      <c r="AD7">
        <f>nyers_adat!AD123</f>
        <v>1036872</v>
      </c>
      <c r="AE7">
        <f>nyers_adat!AE123</f>
        <v>147157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2912</v>
      </c>
      <c r="Y8">
        <f>nyers_adat!Y124</f>
        <v>274729</v>
      </c>
      <c r="Z8">
        <f>nyers_adat!Z124</f>
        <v>59578</v>
      </c>
      <c r="AA8">
        <f>nyers_adat!AA124</f>
        <v>82899</v>
      </c>
      <c r="AB8">
        <f>nyers_adat!AB124</f>
        <v>27628</v>
      </c>
      <c r="AC8">
        <f>nyers_adat!AC124</f>
        <v>175801</v>
      </c>
      <c r="AD8">
        <f>nyers_adat!AD124</f>
        <v>455030</v>
      </c>
      <c r="AE8">
        <f>nyers_adat!AE124</f>
        <v>79483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1156</v>
      </c>
      <c r="Y9">
        <f>nyers_adat!Y125</f>
        <v>143256</v>
      </c>
      <c r="Z9">
        <f>nyers_adat!Z125</f>
        <v>22288</v>
      </c>
      <c r="AA9">
        <f>nyers_adat!AA125</f>
        <v>21855</v>
      </c>
      <c r="AB9">
        <f>nyers_adat!AB125</f>
        <v>21526</v>
      </c>
      <c r="AC9">
        <f>nyers_adat!AC125</f>
        <v>79639</v>
      </c>
      <c r="AD9">
        <f>nyers_adat!AD125</f>
        <v>317207</v>
      </c>
      <c r="AE9">
        <f>nyers_adat!AE125</f>
        <v>28172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1947</v>
      </c>
      <c r="Y10">
        <f>nyers_adat!Y126</f>
        <v>314772</v>
      </c>
      <c r="Z10">
        <f>nyers_adat!Z126</f>
        <v>24234</v>
      </c>
      <c r="AA10">
        <f>nyers_adat!AA126</f>
        <v>47495</v>
      </c>
      <c r="AB10">
        <f>nyers_adat!AB126</f>
        <v>27688</v>
      </c>
      <c r="AC10">
        <f>nyers_adat!AC126</f>
        <v>87718</v>
      </c>
      <c r="AD10">
        <f>nyers_adat!AD126</f>
        <v>343968</v>
      </c>
      <c r="AE10">
        <f>nyers_adat!AE126</f>
        <v>39261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6015</v>
      </c>
      <c r="Y11">
        <f>nyers_adat!Y127</f>
        <v>732757</v>
      </c>
      <c r="Z11">
        <f>nyers_adat!Z127</f>
        <v>106100</v>
      </c>
      <c r="AA11">
        <f>nyers_adat!AA127</f>
        <v>152249</v>
      </c>
      <c r="AB11">
        <f>nyers_adat!AB127</f>
        <v>76842</v>
      </c>
      <c r="AC11">
        <f>nyers_adat!AC127</f>
        <v>343158</v>
      </c>
      <c r="AD11">
        <f>nyers_adat!AD127</f>
        <v>1116205</v>
      </c>
      <c r="AE11">
        <f>nyers_adat!AE127</f>
        <v>146916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2954</v>
      </c>
      <c r="Y12">
        <f>nyers_adat!Y128</f>
        <v>229427</v>
      </c>
      <c r="Z12">
        <f>nyers_adat!Z128</f>
        <v>46442</v>
      </c>
      <c r="AA12">
        <f>nyers_adat!AA128</f>
        <v>97297</v>
      </c>
      <c r="AB12">
        <f>nyers_adat!AB128</f>
        <v>41426</v>
      </c>
      <c r="AC12">
        <f>nyers_adat!AC128</f>
        <v>140446</v>
      </c>
      <c r="AD12">
        <f>nyers_adat!AD128</f>
        <v>690606</v>
      </c>
      <c r="AE12">
        <f>nyers_adat!AE128</f>
        <v>47313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1424</v>
      </c>
      <c r="Y13">
        <f>nyers_adat!Y129</f>
        <v>164129</v>
      </c>
      <c r="Z13">
        <f>nyers_adat!Z129</f>
        <v>24312</v>
      </c>
      <c r="AA13">
        <f>nyers_adat!AA129</f>
        <v>59268</v>
      </c>
      <c r="AB13">
        <f>nyers_adat!AB129</f>
        <v>37581</v>
      </c>
      <c r="AC13">
        <f>nyers_adat!AC129</f>
        <v>111963</v>
      </c>
      <c r="AD13">
        <f>nyers_adat!AD129</f>
        <v>425905</v>
      </c>
      <c r="AE13">
        <f>nyers_adat!AE129</f>
        <v>50332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3221</v>
      </c>
      <c r="Y14">
        <f>nyers_adat!Y130</f>
        <v>96832</v>
      </c>
      <c r="Z14">
        <f>nyers_adat!Z130</f>
        <v>20112</v>
      </c>
      <c r="AA14">
        <f>nyers_adat!AA130</f>
        <v>35345</v>
      </c>
      <c r="AB14">
        <f>nyers_adat!AB130</f>
        <v>13083</v>
      </c>
      <c r="AC14">
        <f>nyers_adat!AC130</f>
        <v>72813</v>
      </c>
      <c r="AD14">
        <f>nyers_adat!AD130</f>
        <v>279017</v>
      </c>
      <c r="AE14">
        <f>nyers_adat!AE130</f>
        <v>11435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7599</v>
      </c>
      <c r="Y15">
        <f>nyers_adat!Y131</f>
        <v>490388</v>
      </c>
      <c r="Z15">
        <f>nyers_adat!Z131</f>
        <v>90866</v>
      </c>
      <c r="AA15">
        <f>nyers_adat!AA131</f>
        <v>191910</v>
      </c>
      <c r="AB15">
        <f>nyers_adat!AB131</f>
        <v>92090</v>
      </c>
      <c r="AC15">
        <f>nyers_adat!AC131</f>
        <v>325222</v>
      </c>
      <c r="AD15">
        <f>nyers_adat!AD131</f>
        <v>1395528</v>
      </c>
      <c r="AE15">
        <f>nyers_adat!AE131</f>
        <v>109080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25898</v>
      </c>
      <c r="Y16">
        <f>nyers_adat!Y132</f>
        <v>2079380</v>
      </c>
      <c r="Z16">
        <f>nyers_adat!Z132</f>
        <v>278266</v>
      </c>
      <c r="AA16">
        <f>nyers_adat!AA132</f>
        <v>544191</v>
      </c>
      <c r="AB16">
        <f>nyers_adat!AB132</f>
        <v>253229</v>
      </c>
      <c r="AC16">
        <f>nyers_adat!AC132</f>
        <v>1078909</v>
      </c>
      <c r="AD16">
        <f>nyers_adat!AD132</f>
        <v>3548605</v>
      </c>
      <c r="AE16">
        <f>nyers_adat!AE132</f>
        <v>403153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4463</v>
      </c>
      <c r="Y17">
        <f>nyers_adat!Y133</f>
        <v>610807</v>
      </c>
      <c r="Z17">
        <f>nyers_adat!Z133</f>
        <v>56043</v>
      </c>
      <c r="AA17">
        <f>nyers_adat!AA133</f>
        <v>180407</v>
      </c>
      <c r="AB17">
        <f>nyers_adat!AB133</f>
        <v>69431</v>
      </c>
      <c r="AC17">
        <f>nyers_adat!AC133</f>
        <v>243730</v>
      </c>
      <c r="AD17">
        <f>nyers_adat!AD133</f>
        <v>740205</v>
      </c>
      <c r="AE17">
        <f>nyers_adat!AE133</f>
        <v>41236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2206</v>
      </c>
      <c r="Y18">
        <f>nyers_adat!Y134</f>
        <v>135032</v>
      </c>
      <c r="Z18">
        <f>nyers_adat!Z134</f>
        <v>24802</v>
      </c>
      <c r="AA18">
        <f>nyers_adat!AA134</f>
        <v>52243</v>
      </c>
      <c r="AB18">
        <f>nyers_adat!AB134</f>
        <v>30287</v>
      </c>
      <c r="AC18">
        <f>nyers_adat!AC134</f>
        <v>117780</v>
      </c>
      <c r="AD18">
        <f>nyers_adat!AD134</f>
        <v>397146</v>
      </c>
      <c r="AE18">
        <f>nyers_adat!AE134</f>
        <v>76746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1330</v>
      </c>
      <c r="Y19">
        <f>nyers_adat!Y135</f>
        <v>116490</v>
      </c>
      <c r="Z19">
        <f>nyers_adat!Z135</f>
        <v>13981</v>
      </c>
      <c r="AA19">
        <f>nyers_adat!AA135</f>
        <v>37949</v>
      </c>
      <c r="AB19">
        <f>nyers_adat!AB135</f>
        <v>16660</v>
      </c>
      <c r="AC19">
        <f>nyers_adat!AC135</f>
        <v>64643</v>
      </c>
      <c r="AD19">
        <f>nyers_adat!AD135</f>
        <v>176431</v>
      </c>
      <c r="AE19">
        <f>nyers_adat!AE135</f>
        <v>31211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7999</v>
      </c>
      <c r="Y20">
        <f>nyers_adat!Y136</f>
        <v>862329</v>
      </c>
      <c r="Z20">
        <f>nyers_adat!Z136</f>
        <v>94826</v>
      </c>
      <c r="AA20">
        <f>nyers_adat!AA136</f>
        <v>270599</v>
      </c>
      <c r="AB20">
        <f>nyers_adat!AB136</f>
        <v>116378</v>
      </c>
      <c r="AC20">
        <f>nyers_adat!AC136</f>
        <v>426153</v>
      </c>
      <c r="AD20">
        <f>nyers_adat!AD136</f>
        <v>1313782</v>
      </c>
      <c r="AE20">
        <f>nyers_adat!AE136</f>
        <v>149193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6860</v>
      </c>
      <c r="Y21">
        <f>nyers_adat!Y137</f>
        <v>405066</v>
      </c>
      <c r="Z21">
        <f>nyers_adat!Z137</f>
        <v>50305</v>
      </c>
      <c r="AA21">
        <f>nyers_adat!AA137</f>
        <v>168199</v>
      </c>
      <c r="AB21">
        <f>nyers_adat!AB137</f>
        <v>56194</v>
      </c>
      <c r="AC21">
        <f>nyers_adat!AC137</f>
        <v>255189</v>
      </c>
      <c r="AD21">
        <f>nyers_adat!AD137</f>
        <v>999179</v>
      </c>
      <c r="AE21">
        <f>nyers_adat!AE137</f>
        <v>72499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2228</v>
      </c>
      <c r="Y22">
        <f>nyers_adat!Y138</f>
        <v>230081</v>
      </c>
      <c r="Z22">
        <f>nyers_adat!Z138</f>
        <v>21477</v>
      </c>
      <c r="AA22">
        <f>nyers_adat!AA138</f>
        <v>62900</v>
      </c>
      <c r="AB22">
        <f>nyers_adat!AB138</f>
        <v>8453</v>
      </c>
      <c r="AC22">
        <f>nyers_adat!AC138</f>
        <v>148149</v>
      </c>
      <c r="AD22">
        <f>nyers_adat!AD138</f>
        <v>530194</v>
      </c>
      <c r="AE22">
        <f>nyers_adat!AE138</f>
        <v>61589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6835</v>
      </c>
      <c r="Y23">
        <f>nyers_adat!Y139</f>
        <v>210618</v>
      </c>
      <c r="Z23">
        <f>nyers_adat!Z139</f>
        <v>49997</v>
      </c>
      <c r="AA23">
        <f>nyers_adat!AA139</f>
        <v>109245</v>
      </c>
      <c r="AB23">
        <f>nyers_adat!AB139</f>
        <v>53827</v>
      </c>
      <c r="AC23">
        <f>nyers_adat!AC139</f>
        <v>207282</v>
      </c>
      <c r="AD23">
        <f>nyers_adat!AD139</f>
        <v>792249</v>
      </c>
      <c r="AE23">
        <f>nyers_adat!AE139</f>
        <v>86645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15923</v>
      </c>
      <c r="Y24">
        <f>nyers_adat!Y140</f>
        <v>845765</v>
      </c>
      <c r="Z24">
        <f>nyers_adat!Z140</f>
        <v>121779</v>
      </c>
      <c r="AA24">
        <f>nyers_adat!AA140</f>
        <v>340344</v>
      </c>
      <c r="AB24">
        <f>nyers_adat!AB140</f>
        <v>118474</v>
      </c>
      <c r="AC24">
        <f>nyers_adat!AC140</f>
        <v>610620</v>
      </c>
      <c r="AD24">
        <f>nyers_adat!AD140</f>
        <v>2321622</v>
      </c>
      <c r="AE24">
        <f>nyers_adat!AE140</f>
        <v>220733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65516</v>
      </c>
      <c r="Y25">
        <f>nyers_adat!Y141</f>
        <v>327227</v>
      </c>
      <c r="Z25">
        <f>nyers_adat!Z141</f>
        <v>40334</v>
      </c>
      <c r="AA25">
        <f>nyers_adat!AA141</f>
        <v>90529</v>
      </c>
      <c r="AB25">
        <f>nyers_adat!AB141</f>
        <v>31532</v>
      </c>
      <c r="AC25">
        <f>nyers_adat!AC141</f>
        <v>203865</v>
      </c>
      <c r="AD25">
        <f>nyers_adat!AD141</f>
        <v>662729</v>
      </c>
      <c r="AE25">
        <f>nyers_adat!AE141</f>
        <v>79780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4407</v>
      </c>
      <c r="Y26">
        <f>nyers_adat!Y142</f>
        <v>196580</v>
      </c>
      <c r="Z26">
        <f>nyers_adat!Z142</f>
        <v>29567</v>
      </c>
      <c r="AA26">
        <f>nyers_adat!AA142</f>
        <v>82035</v>
      </c>
      <c r="AB26">
        <f>nyers_adat!AB142</f>
        <v>31220</v>
      </c>
      <c r="AC26">
        <f>nyers_adat!AC142</f>
        <v>125902</v>
      </c>
      <c r="AD26">
        <f>nyers_adat!AD142</f>
        <v>451132</v>
      </c>
      <c r="AE26">
        <f>nyers_adat!AE142</f>
        <v>59921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21419</v>
      </c>
      <c r="Y27">
        <f>nyers_adat!Y143</f>
        <v>327038</v>
      </c>
      <c r="Z27">
        <f>nyers_adat!Z143</f>
        <v>52891</v>
      </c>
      <c r="AA27">
        <f>nyers_adat!AA143</f>
        <v>99718</v>
      </c>
      <c r="AB27">
        <f>nyers_adat!AB143</f>
        <v>46215</v>
      </c>
      <c r="AC27">
        <f>nyers_adat!AC143</f>
        <v>142080</v>
      </c>
      <c r="AD27">
        <f>nyers_adat!AD143</f>
        <v>841738</v>
      </c>
      <c r="AE27">
        <f>nyers_adat!AE143</f>
        <v>63124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91342</v>
      </c>
      <c r="Y28">
        <f>nyers_adat!Y144</f>
        <v>850845</v>
      </c>
      <c r="Z28">
        <f>nyers_adat!Z144</f>
        <v>122792</v>
      </c>
      <c r="AA28">
        <f>nyers_adat!AA144</f>
        <v>272282</v>
      </c>
      <c r="AB28">
        <f>nyers_adat!AB144</f>
        <v>108967</v>
      </c>
      <c r="AC28">
        <f>nyers_adat!AC144</f>
        <v>471847</v>
      </c>
      <c r="AD28">
        <f>nyers_adat!AD144</f>
        <v>1955599</v>
      </c>
      <c r="AE28">
        <f>nyers_adat!AE144</f>
        <v>202825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115264</v>
      </c>
      <c r="Y29">
        <f>nyers_adat!Y145</f>
        <v>2558939</v>
      </c>
      <c r="Z29">
        <f>nyers_adat!Z145</f>
        <v>339397</v>
      </c>
      <c r="AA29">
        <f>nyers_adat!AA145</f>
        <v>883225</v>
      </c>
      <c r="AB29">
        <f>nyers_adat!AB145</f>
        <v>343819</v>
      </c>
      <c r="AC29">
        <f>nyers_adat!AC145</f>
        <v>1508620</v>
      </c>
      <c r="AD29">
        <f>nyers_adat!AD145</f>
        <v>5591003</v>
      </c>
      <c r="AE29">
        <f>nyers_adat!AE145</f>
        <v>572751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193085</v>
      </c>
      <c r="Y30">
        <f>nyers_adat!Y146</f>
        <v>6980985</v>
      </c>
      <c r="Z30">
        <f>nyers_adat!Z146</f>
        <v>929100</v>
      </c>
      <c r="AA30">
        <f>nyers_adat!AA146</f>
        <v>2019543</v>
      </c>
      <c r="AB30">
        <f>nyers_adat!AB146</f>
        <v>949030</v>
      </c>
      <c r="AC30">
        <f>nyers_adat!AC146</f>
        <v>3844243</v>
      </c>
      <c r="AD30">
        <f>nyers_adat!AD146</f>
        <v>14787509</v>
      </c>
      <c r="AE30">
        <f>nyers_adat!AE146</f>
        <v>1231920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1.7129745707913802E-2</v>
      </c>
      <c r="Y32" s="9">
        <f t="shared" si="0"/>
        <v>0.77286121484844084</v>
      </c>
      <c r="Z32" s="9">
        <f t="shared" si="0"/>
        <v>0.10274515367054197</v>
      </c>
      <c r="AA32" s="9">
        <f t="shared" si="0"/>
        <v>0.19534666596286571</v>
      </c>
      <c r="AB32" s="9">
        <f t="shared" si="0"/>
        <v>0.11612122091872419</v>
      </c>
      <c r="AC32" s="9">
        <f t="shared" si="0"/>
        <v>0.41459837158051704</v>
      </c>
      <c r="AD32" s="9">
        <f>AD2/$D2</f>
        <v>1.8632803943044907</v>
      </c>
      <c r="AE32" s="9">
        <f>AE2/$D2</f>
        <v>8.4461394317686955E-2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1.7129745707913802E-2</v>
      </c>
      <c r="Y33" s="9">
        <f t="shared" si="1"/>
        <v>0.77286121484844084</v>
      </c>
      <c r="Z33" s="9">
        <f t="shared" si="1"/>
        <v>0.10274515367054197</v>
      </c>
      <c r="AA33" s="9">
        <f t="shared" si="1"/>
        <v>0.19534666596286571</v>
      </c>
      <c r="AB33" s="9">
        <f t="shared" si="1"/>
        <v>0.11612122091872419</v>
      </c>
      <c r="AC33" s="9">
        <f t="shared" si="1"/>
        <v>0.41459837158051704</v>
      </c>
      <c r="AD33" s="9">
        <f>AD3/$D3</f>
        <v>1.8632803943044907</v>
      </c>
      <c r="AE33" s="9">
        <f t="shared" si="1"/>
        <v>8.4461394317686955E-2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5.0609032060366949E-3</v>
      </c>
      <c r="Y34" s="9">
        <f t="shared" si="1"/>
        <v>0.70283113724288504</v>
      </c>
      <c r="Z34" s="9">
        <f t="shared" si="1"/>
        <v>8.2456333550388783E-2</v>
      </c>
      <c r="AA34" s="9">
        <f t="shared" si="1"/>
        <v>0.20908185544106944</v>
      </c>
      <c r="AB34" s="9">
        <f>AB4/$D4</f>
        <v>6.9617344007354351E-2</v>
      </c>
      <c r="AC34" s="9">
        <f t="shared" si="1"/>
        <v>0.41434050254720955</v>
      </c>
      <c r="AD34" s="9">
        <f t="shared" si="1"/>
        <v>1.1753361167502969</v>
      </c>
      <c r="AE34" s="9">
        <f>AE4/$D4</f>
        <v>0.18185735626460336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2.1617141310196621E-2</v>
      </c>
      <c r="Y35" s="9">
        <f t="shared" si="1"/>
        <v>1.015875297035163</v>
      </c>
      <c r="Z35" s="9">
        <f t="shared" si="1"/>
        <v>7.1890029310811579E-2</v>
      </c>
      <c r="AA35" s="9">
        <f t="shared" si="1"/>
        <v>0.17515298773090202</v>
      </c>
      <c r="AB35" s="9">
        <f t="shared" si="1"/>
        <v>7.056318869545164E-2</v>
      </c>
      <c r="AC35" s="9">
        <f t="shared" si="1"/>
        <v>0.38763130541731977</v>
      </c>
      <c r="AD35" s="9">
        <f t="shared" si="1"/>
        <v>0.99015063150260518</v>
      </c>
      <c r="AE35" s="9">
        <f t="shared" si="1"/>
        <v>0.1111036840715625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1.0846222133676319E-2</v>
      </c>
      <c r="Y36" s="9">
        <f t="shared" si="1"/>
        <v>0.75793763568764516</v>
      </c>
      <c r="Z36" s="9">
        <f t="shared" si="1"/>
        <v>7.4262342631629841E-2</v>
      </c>
      <c r="AA36" s="9">
        <f t="shared" si="1"/>
        <v>0.17663638201437373</v>
      </c>
      <c r="AB36" s="9">
        <f t="shared" si="1"/>
        <v>9.9918843772797722E-2</v>
      </c>
      <c r="AC36" s="9">
        <f t="shared" si="1"/>
        <v>0.35589202998971631</v>
      </c>
      <c r="AD36" s="9">
        <f t="shared" si="1"/>
        <v>0.73146078279136406</v>
      </c>
      <c r="AE36" s="9">
        <f>AE6/$D6</f>
        <v>0.11118696109481802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1.1607996703948836E-2</v>
      </c>
      <c r="Y37" s="9">
        <f t="shared" si="1"/>
        <v>0.80911535801087853</v>
      </c>
      <c r="Z37" s="9">
        <f t="shared" si="1"/>
        <v>7.6825963206694908E-2</v>
      </c>
      <c r="AA37" s="9">
        <f t="shared" si="1"/>
        <v>0.18902399842757192</v>
      </c>
      <c r="AB37" s="9">
        <f t="shared" si="1"/>
        <v>7.9658034691694482E-2</v>
      </c>
      <c r="AC37" s="9">
        <f t="shared" si="1"/>
        <v>0.38793709531711262</v>
      </c>
      <c r="AD37" s="9">
        <f t="shared" si="1"/>
        <v>0.97981168661810791</v>
      </c>
      <c r="AE37" s="9">
        <f t="shared" si="1"/>
        <v>0.13905877327930632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6.2336238932748792E-3</v>
      </c>
      <c r="Y38" s="9">
        <f t="shared" si="1"/>
        <v>0.58810345418115184</v>
      </c>
      <c r="Z38" s="9">
        <f t="shared" si="1"/>
        <v>0.12753669104173446</v>
      </c>
      <c r="AA38" s="9">
        <f t="shared" si="1"/>
        <v>0.17745919887657768</v>
      </c>
      <c r="AB38" s="9">
        <f t="shared" si="1"/>
        <v>5.914236295446372E-2</v>
      </c>
      <c r="AC38" s="9">
        <f t="shared" si="1"/>
        <v>0.37633149521346737</v>
      </c>
      <c r="AD38" s="9">
        <f t="shared" si="1"/>
        <v>0.97406795335057283</v>
      </c>
      <c r="AE38" s="9">
        <f t="shared" si="1"/>
        <v>0.17014667854023599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4.5592405472666252E-3</v>
      </c>
      <c r="Y39" s="9">
        <f t="shared" si="1"/>
        <v>0.56499875764639063</v>
      </c>
      <c r="Z39" s="9">
        <f t="shared" si="1"/>
        <v>8.7903419824808426E-2</v>
      </c>
      <c r="AA39" s="9">
        <f t="shared" si="1"/>
        <v>8.6195676609439525E-2</v>
      </c>
      <c r="AB39" s="9">
        <f t="shared" si="1"/>
        <v>8.4898107284136132E-2</v>
      </c>
      <c r="AC39" s="9">
        <f t="shared" si="1"/>
        <v>0.31409460029737607</v>
      </c>
      <c r="AD39" s="9">
        <f t="shared" si="1"/>
        <v>1.2510579725577891</v>
      </c>
      <c r="AE39" s="9">
        <f t="shared" si="1"/>
        <v>0.11110979645120705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7.2474018045918824E-3</v>
      </c>
      <c r="Y40" s="9">
        <f t="shared" si="1"/>
        <v>1.1716893481432953</v>
      </c>
      <c r="Z40" s="9">
        <f t="shared" si="1"/>
        <v>9.0207260057770758E-2</v>
      </c>
      <c r="AA40" s="9">
        <f t="shared" si="1"/>
        <v>0.17679268038474139</v>
      </c>
      <c r="AB40" s="9">
        <f t="shared" si="1"/>
        <v>0.10306423275066258</v>
      </c>
      <c r="AC40" s="9">
        <f t="shared" si="1"/>
        <v>0.32651648253476667</v>
      </c>
      <c r="AD40" s="9">
        <f t="shared" si="1"/>
        <v>1.2803668741252494</v>
      </c>
      <c r="AE40" s="9">
        <f t="shared" si="1"/>
        <v>0.14614290819213246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6.0797923470424309E-3</v>
      </c>
      <c r="Y41" s="9">
        <f t="shared" si="1"/>
        <v>0.74065010820312061</v>
      </c>
      <c r="Z41" s="9">
        <f t="shared" si="1"/>
        <v>0.1072428874515714</v>
      </c>
      <c r="AA41" s="9">
        <f t="shared" si="1"/>
        <v>0.15388899501992737</v>
      </c>
      <c r="AB41" s="9">
        <f t="shared" si="1"/>
        <v>7.7669726272890191E-2</v>
      </c>
      <c r="AC41" s="9">
        <f t="shared" si="1"/>
        <v>0.34685442763530949</v>
      </c>
      <c r="AD41" s="9">
        <f t="shared" si="1"/>
        <v>1.1282285314597666</v>
      </c>
      <c r="AE41" s="9">
        <f t="shared" si="1"/>
        <v>0.14849854903708826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8.1895404542228524E-3</v>
      </c>
      <c r="Y42" s="9">
        <f t="shared" si="2"/>
        <v>0.63605338449254789</v>
      </c>
      <c r="Z42" s="9">
        <f t="shared" si="2"/>
        <v>0.12875377040454222</v>
      </c>
      <c r="AA42" s="9">
        <f t="shared" si="2"/>
        <v>0.26974194907735982</v>
      </c>
      <c r="AB42" s="9">
        <f t="shared" si="2"/>
        <v>0.11484763129879347</v>
      </c>
      <c r="AC42" s="9">
        <f t="shared" si="2"/>
        <v>0.3893663502484031</v>
      </c>
      <c r="AD42" s="9">
        <f t="shared" si="2"/>
        <v>1.9146058818310858</v>
      </c>
      <c r="AE42" s="9">
        <f t="shared" si="2"/>
        <v>0.13116849272533712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4.7241638992930341E-3</v>
      </c>
      <c r="Y43" s="9">
        <f t="shared" si="3"/>
        <v>0.54450301729428818</v>
      </c>
      <c r="Z43" s="9">
        <f t="shared" si="3"/>
        <v>8.065580949410972E-2</v>
      </c>
      <c r="AA43" s="9">
        <f t="shared" si="3"/>
        <v>0.19662341712310361</v>
      </c>
      <c r="AB43" s="9">
        <f t="shared" si="3"/>
        <v>0.12467612605290135</v>
      </c>
      <c r="AC43" s="9">
        <f t="shared" si="3"/>
        <v>0.37144070411274299</v>
      </c>
      <c r="AD43" s="9">
        <f t="shared" si="3"/>
        <v>1.4129529673654493</v>
      </c>
      <c r="AE43" s="9">
        <f t="shared" si="3"/>
        <v>0.16697796164270856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1.4811715096361221E-2</v>
      </c>
      <c r="Y44" s="9">
        <f t="shared" si="3"/>
        <v>0.44528034654171056</v>
      </c>
      <c r="Z44" s="9">
        <f t="shared" si="3"/>
        <v>9.2484698546419386E-2</v>
      </c>
      <c r="AA44" s="9">
        <f t="shared" si="3"/>
        <v>0.16253339648583898</v>
      </c>
      <c r="AB44" s="9">
        <f t="shared" si="3"/>
        <v>6.0161958586058321E-2</v>
      </c>
      <c r="AC44" s="9">
        <f t="shared" si="3"/>
        <v>0.33482937327269469</v>
      </c>
      <c r="AD44" s="9">
        <f t="shared" si="3"/>
        <v>1.2830550484450229</v>
      </c>
      <c r="AE44" s="9">
        <f t="shared" si="3"/>
        <v>5.2583657909621405E-2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8.6391934479010824E-3</v>
      </c>
      <c r="Y45" s="9">
        <f t="shared" si="3"/>
        <v>0.55751504099609361</v>
      </c>
      <c r="Z45" s="9">
        <f t="shared" si="3"/>
        <v>0.10330424422121065</v>
      </c>
      <c r="AA45" s="9">
        <f t="shared" si="3"/>
        <v>0.21817970977585163</v>
      </c>
      <c r="AB45" s="9">
        <f t="shared" si="3"/>
        <v>0.1046957921591276</v>
      </c>
      <c r="AC45" s="9">
        <f t="shared" si="3"/>
        <v>0.36974019890949938</v>
      </c>
      <c r="AD45" s="9">
        <f t="shared" si="3"/>
        <v>1.5865556460011188</v>
      </c>
      <c r="AE45" s="9">
        <f t="shared" si="3"/>
        <v>0.12401147799671668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8.8474382296924517E-3</v>
      </c>
      <c r="Y46" s="9">
        <f t="shared" si="3"/>
        <v>0.71037092076831754</v>
      </c>
      <c r="Z46" s="9">
        <f t="shared" si="3"/>
        <v>9.5062987351285794E-2</v>
      </c>
      <c r="AA46" s="9">
        <f t="shared" si="3"/>
        <v>0.18590996438545696</v>
      </c>
      <c r="AB46" s="9">
        <f t="shared" si="3"/>
        <v>8.6509689376275761E-2</v>
      </c>
      <c r="AC46" s="9">
        <f t="shared" si="3"/>
        <v>0.36858370271678326</v>
      </c>
      <c r="AD46" s="9">
        <f t="shared" si="3"/>
        <v>1.2122968391025477</v>
      </c>
      <c r="AE46" s="9">
        <f t="shared" si="3"/>
        <v>0.13772767258534252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6.9468765516844189E-3</v>
      </c>
      <c r="Y47" s="9">
        <f t="shared" si="3"/>
        <v>0.95075080123340916</v>
      </c>
      <c r="Z47" s="9">
        <f t="shared" si="3"/>
        <v>8.7233655071935895E-2</v>
      </c>
      <c r="AA47" s="9">
        <f t="shared" si="3"/>
        <v>0.28081226933894937</v>
      </c>
      <c r="AB47" s="9">
        <f t="shared" si="3"/>
        <v>0.10807272817835557</v>
      </c>
      <c r="AC47" s="9">
        <f t="shared" si="3"/>
        <v>0.37937759846337521</v>
      </c>
      <c r="AD47" s="9">
        <f t="shared" si="3"/>
        <v>1.1521650813218833</v>
      </c>
      <c r="AE47" s="9">
        <f t="shared" si="3"/>
        <v>6.4185839454460838E-2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7.487890729746885E-3</v>
      </c>
      <c r="Y48" s="9">
        <f t="shared" si="3"/>
        <v>0.45834309203045392</v>
      </c>
      <c r="Z48" s="9">
        <f t="shared" si="3"/>
        <v>8.4186158603437103E-2</v>
      </c>
      <c r="AA48" s="9">
        <f t="shared" si="3"/>
        <v>0.17732995258121781</v>
      </c>
      <c r="AB48" s="9">
        <f t="shared" si="3"/>
        <v>0.10280405554480684</v>
      </c>
      <c r="AC48" s="9">
        <f t="shared" si="3"/>
        <v>0.39978412064804536</v>
      </c>
      <c r="AD48" s="9">
        <f t="shared" si="3"/>
        <v>1.3480443570970337</v>
      </c>
      <c r="AE48" s="9">
        <f t="shared" si="3"/>
        <v>0.26050120668411353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7.025736381692938E-3</v>
      </c>
      <c r="Y49" s="9">
        <f t="shared" si="3"/>
        <v>0.61535942188226345</v>
      </c>
      <c r="Z49" s="9">
        <f t="shared" si="3"/>
        <v>7.3854752144698471E-2</v>
      </c>
      <c r="AA49" s="9">
        <f t="shared" si="3"/>
        <v>0.20046591725478596</v>
      </c>
      <c r="AB49" s="9">
        <f t="shared" si="3"/>
        <v>8.800659257067997E-2</v>
      </c>
      <c r="AC49" s="9">
        <f t="shared" si="3"/>
        <v>0.34147720069306514</v>
      </c>
      <c r="AD49" s="9">
        <f t="shared" si="3"/>
        <v>0.93199826733719304</v>
      </c>
      <c r="AE49" s="9">
        <f t="shared" si="3"/>
        <v>0.16487237459324683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7.1016371320004263E-3</v>
      </c>
      <c r="Y50" s="9">
        <f t="shared" si="3"/>
        <v>0.76558915444440501</v>
      </c>
      <c r="Z50" s="9">
        <f t="shared" si="3"/>
        <v>8.418800383536347E-2</v>
      </c>
      <c r="AA50" s="9">
        <f t="shared" si="3"/>
        <v>0.24024201853759011</v>
      </c>
      <c r="AB50" s="9">
        <f t="shared" si="3"/>
        <v>0.10332220604424873</v>
      </c>
      <c r="AC50" s="9">
        <f t="shared" si="3"/>
        <v>0.37834528925032851</v>
      </c>
      <c r="AD50" s="9">
        <f t="shared" si="3"/>
        <v>1.1663961788415782</v>
      </c>
      <c r="AE50" s="9">
        <f t="shared" si="3"/>
        <v>0.13245587556376293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1.2992694923568483E-2</v>
      </c>
      <c r="Y51" s="9">
        <f t="shared" si="3"/>
        <v>0.76718643759623784</v>
      </c>
      <c r="Z51" s="9">
        <f t="shared" si="3"/>
        <v>9.5276606141415823E-2</v>
      </c>
      <c r="AA51" s="9">
        <f t="shared" si="3"/>
        <v>0.3185653488993142</v>
      </c>
      <c r="AB51" s="9">
        <f t="shared" si="3"/>
        <v>0.1064302475998553</v>
      </c>
      <c r="AC51" s="9">
        <f t="shared" si="3"/>
        <v>0.48332256922019207</v>
      </c>
      <c r="AD51" s="9">
        <f t="shared" si="3"/>
        <v>1.8924238951947863</v>
      </c>
      <c r="AE51" s="9">
        <f t="shared" si="3"/>
        <v>0.13731157277897835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6.0215077012056532E-3</v>
      </c>
      <c r="Y52" s="9">
        <f t="shared" si="4"/>
        <v>0.62182877621234189</v>
      </c>
      <c r="Z52" s="9">
        <f t="shared" si="4"/>
        <v>5.8044847800176755E-2</v>
      </c>
      <c r="AA52" s="9">
        <f t="shared" si="4"/>
        <v>0.16999678384462996</v>
      </c>
      <c r="AB52" s="9">
        <f t="shared" si="4"/>
        <v>2.2845513733523962E-2</v>
      </c>
      <c r="AC52" s="9">
        <f t="shared" si="4"/>
        <v>0.400395127659747</v>
      </c>
      <c r="AD52" s="9">
        <f t="shared" si="4"/>
        <v>1.4329296472769435</v>
      </c>
      <c r="AE52" s="9">
        <f t="shared" si="4"/>
        <v>0.16645360763445016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1.236066000679972E-2</v>
      </c>
      <c r="Y53" s="9">
        <f t="shared" si="5"/>
        <v>0.380889171808653</v>
      </c>
      <c r="Z53" s="9">
        <f t="shared" si="5"/>
        <v>9.0416374302847921E-2</v>
      </c>
      <c r="AA53" s="9">
        <f t="shared" si="5"/>
        <v>0.19756258996969062</v>
      </c>
      <c r="AB53" s="9">
        <f t="shared" si="5"/>
        <v>9.7342684153037082E-2</v>
      </c>
      <c r="AC53" s="9">
        <f t="shared" si="5"/>
        <v>0.37485622933861878</v>
      </c>
      <c r="AD53" s="9">
        <f t="shared" si="5"/>
        <v>1.4327316063975231</v>
      </c>
      <c r="AE53" s="9">
        <f t="shared" si="5"/>
        <v>0.1566919365455979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1.0974113690246458E-2</v>
      </c>
      <c r="Y54" s="9">
        <f t="shared" si="5"/>
        <v>0.58290028670673211</v>
      </c>
      <c r="Z54" s="9">
        <f t="shared" si="5"/>
        <v>8.392994982632189E-2</v>
      </c>
      <c r="AA54" s="9">
        <f t="shared" si="5"/>
        <v>0.23456470199040635</v>
      </c>
      <c r="AB54" s="9">
        <f t="shared" si="5"/>
        <v>8.1652147543695208E-2</v>
      </c>
      <c r="AC54" s="9">
        <f t="shared" si="5"/>
        <v>0.42083861719137672</v>
      </c>
      <c r="AD54" s="9">
        <f t="shared" si="5"/>
        <v>1.6000592711032695</v>
      </c>
      <c r="AE54" s="9">
        <f t="shared" si="5"/>
        <v>0.15212893532557756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0.13003721530293258</v>
      </c>
      <c r="Y55" s="9">
        <f t="shared" si="5"/>
        <v>0.6494854364114524</v>
      </c>
      <c r="Z55" s="9">
        <f t="shared" si="5"/>
        <v>8.0055574852379296E-2</v>
      </c>
      <c r="AA55" s="9">
        <f t="shared" si="5"/>
        <v>0.17968342182305364</v>
      </c>
      <c r="AB55" s="9">
        <f t="shared" si="5"/>
        <v>6.2585223043715582E-2</v>
      </c>
      <c r="AC55" s="9">
        <f t="shared" si="5"/>
        <v>0.40463454572520219</v>
      </c>
      <c r="AD55" s="9">
        <f t="shared" si="5"/>
        <v>1.3153952265171438</v>
      </c>
      <c r="AE55" s="9">
        <f t="shared" si="5"/>
        <v>0.15834863295787227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1.3184189742239666E-2</v>
      </c>
      <c r="Y56" s="9">
        <f t="shared" si="5"/>
        <v>0.58809803029940411</v>
      </c>
      <c r="Z56" s="9">
        <f t="shared" si="5"/>
        <v>8.8454036330565061E-2</v>
      </c>
      <c r="AA56" s="9">
        <f t="shared" si="5"/>
        <v>0.24541978795203792</v>
      </c>
      <c r="AB56" s="9">
        <f t="shared" si="5"/>
        <v>9.3399229351650195E-2</v>
      </c>
      <c r="AC56" s="9">
        <f t="shared" si="5"/>
        <v>0.37665438096833642</v>
      </c>
      <c r="AD56" s="9">
        <f t="shared" si="5"/>
        <v>1.3496278390733074</v>
      </c>
      <c r="AE56" s="9">
        <f t="shared" si="5"/>
        <v>0.1792624991025058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5.3680089821859997E-2</v>
      </c>
      <c r="Y57" s="9">
        <f t="shared" si="5"/>
        <v>0.81961946006636388</v>
      </c>
      <c r="Z57" s="9">
        <f t="shared" si="5"/>
        <v>0.13255491062925426</v>
      </c>
      <c r="AA57" s="9">
        <f t="shared" si="5"/>
        <v>0.24991228333984944</v>
      </c>
      <c r="AB57" s="9">
        <f t="shared" si="5"/>
        <v>0.11582358425310517</v>
      </c>
      <c r="AC57" s="9">
        <f t="shared" si="5"/>
        <v>0.35607951640552166</v>
      </c>
      <c r="AD57" s="9">
        <f t="shared" si="5"/>
        <v>2.1095556023377742</v>
      </c>
      <c r="AE57" s="9">
        <f t="shared" si="5"/>
        <v>0.15820075586699148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7.3835523534456771E-2</v>
      </c>
      <c r="Y58" s="9">
        <f t="shared" si="5"/>
        <v>0.68777326992703103</v>
      </c>
      <c r="Z58" s="9">
        <f t="shared" si="5"/>
        <v>9.925786172673047E-2</v>
      </c>
      <c r="AA58" s="9">
        <f t="shared" si="5"/>
        <v>0.22009682313731863</v>
      </c>
      <c r="AB58" s="9">
        <f t="shared" si="5"/>
        <v>8.8082541360810479E-2</v>
      </c>
      <c r="AC58" s="9">
        <f t="shared" si="5"/>
        <v>0.3814134820034904</v>
      </c>
      <c r="AD58" s="9">
        <f t="shared" si="5"/>
        <v>1.5807917057701837</v>
      </c>
      <c r="AE58" s="9">
        <f t="shared" si="5"/>
        <v>0.16395185195064915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3.0217954441840583E-2</v>
      </c>
      <c r="Y59" s="9">
        <f t="shared" si="5"/>
        <v>0.67085908975438213</v>
      </c>
      <c r="Z59" s="9">
        <f t="shared" si="5"/>
        <v>8.8977331028745915E-2</v>
      </c>
      <c r="AA59" s="9">
        <f t="shared" si="5"/>
        <v>0.23154890349020205</v>
      </c>
      <c r="AB59" s="9">
        <f t="shared" si="5"/>
        <v>9.0136615753740865E-2</v>
      </c>
      <c r="AC59" s="9">
        <f t="shared" si="5"/>
        <v>0.39550432424737597</v>
      </c>
      <c r="AD59" s="9">
        <f>AD29/$D29</f>
        <v>1.4657540423566251</v>
      </c>
      <c r="AE59" s="9">
        <f t="shared" si="5"/>
        <v>0.15015411251144015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1.9757476805928646E-2</v>
      </c>
      <c r="Y60" s="9">
        <f t="shared" si="5"/>
        <v>0.7143312490355842</v>
      </c>
      <c r="Z60" s="9">
        <f t="shared" si="5"/>
        <v>9.507041821160786E-2</v>
      </c>
      <c r="AA60" s="9">
        <f t="shared" si="5"/>
        <v>0.20665030417212912</v>
      </c>
      <c r="AB60" s="9">
        <f t="shared" si="5"/>
        <v>9.7109761054097743E-2</v>
      </c>
      <c r="AC60" s="9">
        <f t="shared" si="5"/>
        <v>0.39336324369502318</v>
      </c>
      <c r="AD60" s="9">
        <f>AD30/$D30</f>
        <v>1.5131360078978744</v>
      </c>
      <c r="AE60" s="9">
        <f t="shared" si="5"/>
        <v>0.12605655968490362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7</v>
      </c>
      <c r="Y63">
        <f t="shared" si="6"/>
        <v>6</v>
      </c>
      <c r="Z63">
        <f t="shared" si="6"/>
        <v>6</v>
      </c>
      <c r="AA63">
        <f t="shared" si="6"/>
        <v>16</v>
      </c>
      <c r="AB63">
        <f t="shared" si="6"/>
        <v>2</v>
      </c>
      <c r="AC63">
        <f t="shared" si="6"/>
        <v>3</v>
      </c>
      <c r="AD63">
        <f>RANK(AD32,AD$32:AD$60,AD$61)</f>
        <v>4</v>
      </c>
      <c r="AE63" s="10">
        <f>(AE32*$AF$62)+$AF$63</f>
        <v>1008446.1394317687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7</v>
      </c>
      <c r="Y64">
        <f t="shared" si="7"/>
        <v>6</v>
      </c>
      <c r="Z64">
        <f t="shared" si="7"/>
        <v>6</v>
      </c>
      <c r="AA64">
        <f>RANK(AA33,AA$32:AA$60,AA$61)</f>
        <v>16</v>
      </c>
      <c r="AB64">
        <f t="shared" si="7"/>
        <v>2</v>
      </c>
      <c r="AC64">
        <f t="shared" si="7"/>
        <v>3</v>
      </c>
      <c r="AD64">
        <f t="shared" si="7"/>
        <v>4</v>
      </c>
      <c r="AE64" s="10">
        <f t="shared" ref="AE64:AE91" si="8">(AE33*$AF$62)+$AF$63</f>
        <v>1008446.1394317687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27</v>
      </c>
      <c r="Y65">
        <f t="shared" si="7"/>
        <v>14</v>
      </c>
      <c r="Z65">
        <f t="shared" si="7"/>
        <v>22</v>
      </c>
      <c r="AA65">
        <f t="shared" si="7"/>
        <v>11</v>
      </c>
      <c r="AB65">
        <f t="shared" si="7"/>
        <v>25</v>
      </c>
      <c r="AC65">
        <f t="shared" si="7"/>
        <v>5</v>
      </c>
      <c r="AD65">
        <f t="shared" si="7"/>
        <v>21</v>
      </c>
      <c r="AE65" s="10">
        <f t="shared" si="8"/>
        <v>1018185.7356264603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5</v>
      </c>
      <c r="Y66">
        <f t="shared" si="7"/>
        <v>2</v>
      </c>
      <c r="Z66">
        <f t="shared" si="7"/>
        <v>28</v>
      </c>
      <c r="AA66">
        <f t="shared" si="7"/>
        <v>25</v>
      </c>
      <c r="AB66">
        <f t="shared" si="7"/>
        <v>24</v>
      </c>
      <c r="AC66">
        <f t="shared" si="7"/>
        <v>13</v>
      </c>
      <c r="AD66">
        <f t="shared" si="7"/>
        <v>25</v>
      </c>
      <c r="AE66" s="10">
        <f t="shared" si="8"/>
        <v>1011110.3684071562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15</v>
      </c>
      <c r="Y67">
        <f t="shared" si="7"/>
        <v>10</v>
      </c>
      <c r="Z67">
        <f t="shared" si="7"/>
        <v>26</v>
      </c>
      <c r="AA67">
        <f t="shared" si="7"/>
        <v>24</v>
      </c>
      <c r="AB67">
        <f t="shared" si="7"/>
        <v>12</v>
      </c>
      <c r="AC67">
        <f t="shared" si="7"/>
        <v>24</v>
      </c>
      <c r="AD67">
        <f t="shared" si="7"/>
        <v>29</v>
      </c>
      <c r="AE67" s="10">
        <f t="shared" si="8"/>
        <v>1011118.6961094819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13</v>
      </c>
      <c r="Y68">
        <f t="shared" si="7"/>
        <v>5</v>
      </c>
      <c r="Z68">
        <f t="shared" si="7"/>
        <v>25</v>
      </c>
      <c r="AA68">
        <f t="shared" si="7"/>
        <v>18</v>
      </c>
      <c r="AB68">
        <f t="shared" si="7"/>
        <v>22</v>
      </c>
      <c r="AC68">
        <f t="shared" si="7"/>
        <v>12</v>
      </c>
      <c r="AD68">
        <f t="shared" si="7"/>
        <v>26</v>
      </c>
      <c r="AE68" s="10">
        <f t="shared" si="8"/>
        <v>1013905.8773279306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24</v>
      </c>
      <c r="Y69">
        <f t="shared" si="7"/>
        <v>21</v>
      </c>
      <c r="Z69">
        <f t="shared" si="7"/>
        <v>3</v>
      </c>
      <c r="AA69">
        <f t="shared" si="7"/>
        <v>21</v>
      </c>
      <c r="AB69">
        <f t="shared" si="7"/>
        <v>28</v>
      </c>
      <c r="AC69">
        <f t="shared" si="7"/>
        <v>18</v>
      </c>
      <c r="AD69">
        <f>RANK(AD38,AD$32:AD$60,AD$61)</f>
        <v>27</v>
      </c>
      <c r="AE69" s="10">
        <f t="shared" si="8"/>
        <v>1017014.6678540236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29</v>
      </c>
      <c r="Y70">
        <f t="shared" si="7"/>
        <v>24</v>
      </c>
      <c r="Z70">
        <f t="shared" si="7"/>
        <v>17</v>
      </c>
      <c r="AA70">
        <f t="shared" si="7"/>
        <v>29</v>
      </c>
      <c r="AB70">
        <f t="shared" si="7"/>
        <v>20</v>
      </c>
      <c r="AC70">
        <f t="shared" si="7"/>
        <v>29</v>
      </c>
      <c r="AD70">
        <f t="shared" si="7"/>
        <v>19</v>
      </c>
      <c r="AE70" s="10">
        <f t="shared" si="8"/>
        <v>1011110.9796451207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20</v>
      </c>
      <c r="Y71">
        <f t="shared" si="7"/>
        <v>1</v>
      </c>
      <c r="Z71">
        <f t="shared" si="7"/>
        <v>14</v>
      </c>
      <c r="AA71">
        <f t="shared" si="7"/>
        <v>23</v>
      </c>
      <c r="AB71">
        <f t="shared" si="7"/>
        <v>10</v>
      </c>
      <c r="AC71">
        <f t="shared" si="7"/>
        <v>28</v>
      </c>
      <c r="AD71">
        <f t="shared" si="7"/>
        <v>18</v>
      </c>
      <c r="AE71" s="10">
        <f t="shared" si="8"/>
        <v>1014614.2908192133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25</v>
      </c>
      <c r="Y72">
        <f t="shared" si="7"/>
        <v>11</v>
      </c>
      <c r="Z72">
        <f t="shared" si="7"/>
        <v>4</v>
      </c>
      <c r="AA72">
        <f t="shared" si="7"/>
        <v>28</v>
      </c>
      <c r="AB72">
        <f t="shared" si="7"/>
        <v>23</v>
      </c>
      <c r="AC72">
        <f t="shared" si="7"/>
        <v>25</v>
      </c>
      <c r="AD72">
        <f t="shared" si="7"/>
        <v>24</v>
      </c>
      <c r="AE72" s="10">
        <f t="shared" si="8"/>
        <v>1014849.8549037088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18</v>
      </c>
      <c r="Y73">
        <f>RANK(Y42,Y$32:Y$60,Y$61)</f>
        <v>18</v>
      </c>
      <c r="Z73">
        <f t="shared" si="7"/>
        <v>2</v>
      </c>
      <c r="AA73">
        <f t="shared" si="7"/>
        <v>3</v>
      </c>
      <c r="AB73">
        <f t="shared" si="7"/>
        <v>5</v>
      </c>
      <c r="AC73">
        <f t="shared" ref="AC73:AD73" si="9">RANK(AC42,AC$32:AC$60,AC$61)</f>
        <v>11</v>
      </c>
      <c r="AD73">
        <f t="shared" si="9"/>
        <v>2</v>
      </c>
      <c r="AE73" s="10">
        <f t="shared" si="8"/>
        <v>1013116.8492725337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28</v>
      </c>
      <c r="Y74">
        <f t="shared" si="10"/>
        <v>26</v>
      </c>
      <c r="Z74">
        <f t="shared" si="10"/>
        <v>23</v>
      </c>
      <c r="AA74">
        <f t="shared" si="10"/>
        <v>15</v>
      </c>
      <c r="AB74">
        <f t="shared" si="10"/>
        <v>1</v>
      </c>
      <c r="AC74">
        <f t="shared" si="10"/>
        <v>20</v>
      </c>
      <c r="AD74">
        <f t="shared" si="10"/>
        <v>13</v>
      </c>
      <c r="AE74" s="10">
        <f t="shared" si="8"/>
        <v>1016697.7961642708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9</v>
      </c>
      <c r="Y75">
        <f t="shared" si="10"/>
        <v>28</v>
      </c>
      <c r="Z75">
        <f t="shared" si="10"/>
        <v>12</v>
      </c>
      <c r="AA75">
        <f t="shared" si="10"/>
        <v>27</v>
      </c>
      <c r="AB75">
        <f t="shared" si="10"/>
        <v>27</v>
      </c>
      <c r="AC75">
        <f t="shared" si="10"/>
        <v>27</v>
      </c>
      <c r="AD75">
        <f t="shared" si="10"/>
        <v>17</v>
      </c>
      <c r="AE75" s="10">
        <f t="shared" si="8"/>
        <v>1005258.3657909621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17</v>
      </c>
      <c r="Y76">
        <f t="shared" si="10"/>
        <v>25</v>
      </c>
      <c r="Z76">
        <f t="shared" si="10"/>
        <v>5</v>
      </c>
      <c r="AA76">
        <f t="shared" si="10"/>
        <v>10</v>
      </c>
      <c r="AB76">
        <f t="shared" si="10"/>
        <v>8</v>
      </c>
      <c r="AC76">
        <f t="shared" si="10"/>
        <v>21</v>
      </c>
      <c r="AD76">
        <f>RANK(AD45,AD$32:AD$60,AD$61)</f>
        <v>7</v>
      </c>
      <c r="AE76" s="10">
        <f t="shared" si="8"/>
        <v>1012401.1477996716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16</v>
      </c>
      <c r="Y77">
        <f t="shared" si="10"/>
        <v>13</v>
      </c>
      <c r="Z77">
        <f t="shared" si="10"/>
        <v>11</v>
      </c>
      <c r="AA77">
        <f t="shared" si="10"/>
        <v>19</v>
      </c>
      <c r="AB77">
        <f t="shared" si="10"/>
        <v>19</v>
      </c>
      <c r="AC77">
        <f t="shared" si="10"/>
        <v>22</v>
      </c>
      <c r="AD77">
        <f t="shared" si="10"/>
        <v>20</v>
      </c>
      <c r="AE77" s="10">
        <f>(AE46*$AF$62)+$AF$63</f>
        <v>1013772.7672585342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23</v>
      </c>
      <c r="Y78">
        <f t="shared" si="10"/>
        <v>3</v>
      </c>
      <c r="Z78">
        <f t="shared" si="10"/>
        <v>18</v>
      </c>
      <c r="AA78">
        <f t="shared" si="10"/>
        <v>2</v>
      </c>
      <c r="AB78">
        <f t="shared" si="10"/>
        <v>6</v>
      </c>
      <c r="AC78">
        <f t="shared" si="10"/>
        <v>15</v>
      </c>
      <c r="AD78">
        <f t="shared" si="10"/>
        <v>23</v>
      </c>
      <c r="AE78" s="10">
        <f t="shared" si="8"/>
        <v>1006418.5839454461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19</v>
      </c>
      <c r="Y79">
        <f t="shared" si="10"/>
        <v>27</v>
      </c>
      <c r="Z79">
        <f t="shared" si="10"/>
        <v>20</v>
      </c>
      <c r="AA79">
        <f t="shared" si="10"/>
        <v>22</v>
      </c>
      <c r="AB79">
        <f t="shared" si="10"/>
        <v>11</v>
      </c>
      <c r="AC79">
        <f t="shared" si="10"/>
        <v>8</v>
      </c>
      <c r="AD79">
        <f t="shared" si="10"/>
        <v>15</v>
      </c>
      <c r="AE79" s="10">
        <f t="shared" si="8"/>
        <v>1026050.1206684114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22</v>
      </c>
      <c r="Y80">
        <f t="shared" si="10"/>
        <v>20</v>
      </c>
      <c r="Z80">
        <f t="shared" si="10"/>
        <v>27</v>
      </c>
      <c r="AA80">
        <f t="shared" si="10"/>
        <v>13</v>
      </c>
      <c r="AB80">
        <f t="shared" si="10"/>
        <v>18</v>
      </c>
      <c r="AC80">
        <f t="shared" si="10"/>
        <v>26</v>
      </c>
      <c r="AD80">
        <f t="shared" si="10"/>
        <v>28</v>
      </c>
      <c r="AE80" s="10">
        <f t="shared" si="8"/>
        <v>1016487.2374593246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21</v>
      </c>
      <c r="Y81">
        <f t="shared" si="10"/>
        <v>9</v>
      </c>
      <c r="Z81">
        <f t="shared" si="10"/>
        <v>19</v>
      </c>
      <c r="AA81">
        <f t="shared" si="10"/>
        <v>6</v>
      </c>
      <c r="AB81">
        <f t="shared" si="10"/>
        <v>9</v>
      </c>
      <c r="AC81">
        <f t="shared" si="10"/>
        <v>16</v>
      </c>
      <c r="AD81">
        <f t="shared" si="10"/>
        <v>22</v>
      </c>
      <c r="AE81" s="10">
        <f t="shared" si="8"/>
        <v>1013245.5875563762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11</v>
      </c>
      <c r="Y82">
        <f t="shared" si="10"/>
        <v>8</v>
      </c>
      <c r="Z82">
        <f t="shared" si="10"/>
        <v>9</v>
      </c>
      <c r="AA82">
        <f t="shared" si="10"/>
        <v>1</v>
      </c>
      <c r="AB82">
        <f t="shared" si="10"/>
        <v>7</v>
      </c>
      <c r="AC82">
        <f t="shared" si="10"/>
        <v>1</v>
      </c>
      <c r="AD82">
        <f t="shared" si="10"/>
        <v>3</v>
      </c>
      <c r="AE82" s="10">
        <f t="shared" si="8"/>
        <v>1013731.1572778978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26</v>
      </c>
      <c r="Y83">
        <f t="shared" si="10"/>
        <v>19</v>
      </c>
      <c r="Z83">
        <f t="shared" si="10"/>
        <v>29</v>
      </c>
      <c r="AA83">
        <f t="shared" si="10"/>
        <v>26</v>
      </c>
      <c r="AB83">
        <f t="shared" si="10"/>
        <v>29</v>
      </c>
      <c r="AC83">
        <f t="shared" ref="AC83:AD83" si="11">RANK(AC52,AC$32:AC$60,AC$61)</f>
        <v>7</v>
      </c>
      <c r="AD83">
        <f t="shared" si="11"/>
        <v>11</v>
      </c>
      <c r="AE83" s="10">
        <f t="shared" si="8"/>
        <v>1016645.360763445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12</v>
      </c>
      <c r="Y84">
        <f t="shared" si="12"/>
        <v>29</v>
      </c>
      <c r="Z84">
        <f t="shared" si="12"/>
        <v>13</v>
      </c>
      <c r="AA84">
        <f t="shared" si="12"/>
        <v>14</v>
      </c>
      <c r="AB84">
        <f t="shared" si="12"/>
        <v>13</v>
      </c>
      <c r="AC84">
        <f t="shared" si="12"/>
        <v>19</v>
      </c>
      <c r="AD84">
        <f t="shared" si="12"/>
        <v>12</v>
      </c>
      <c r="AE84" s="10">
        <f t="shared" si="8"/>
        <v>1015669.1936545598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14</v>
      </c>
      <c r="Y85">
        <f t="shared" si="12"/>
        <v>23</v>
      </c>
      <c r="Z85">
        <f t="shared" si="12"/>
        <v>21</v>
      </c>
      <c r="AA85">
        <f t="shared" si="12"/>
        <v>7</v>
      </c>
      <c r="AB85">
        <f t="shared" si="12"/>
        <v>21</v>
      </c>
      <c r="AC85">
        <f t="shared" si="12"/>
        <v>2</v>
      </c>
      <c r="AD85">
        <f t="shared" si="12"/>
        <v>6</v>
      </c>
      <c r="AE85" s="10">
        <f t="shared" si="8"/>
        <v>1015212.8935325578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</v>
      </c>
      <c r="Y86">
        <f t="shared" si="12"/>
        <v>17</v>
      </c>
      <c r="Z86">
        <f t="shared" si="12"/>
        <v>24</v>
      </c>
      <c r="AA86">
        <f t="shared" si="12"/>
        <v>20</v>
      </c>
      <c r="AB86">
        <f t="shared" si="12"/>
        <v>26</v>
      </c>
      <c r="AC86">
        <f t="shared" si="12"/>
        <v>6</v>
      </c>
      <c r="AD86">
        <f t="shared" si="12"/>
        <v>16</v>
      </c>
      <c r="AE86" s="10">
        <f t="shared" si="8"/>
        <v>1015834.8632957872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10</v>
      </c>
      <c r="Y87">
        <f t="shared" si="12"/>
        <v>22</v>
      </c>
      <c r="Z87">
        <f t="shared" si="12"/>
        <v>16</v>
      </c>
      <c r="AA87">
        <f t="shared" si="12"/>
        <v>5</v>
      </c>
      <c r="AB87">
        <f t="shared" si="12"/>
        <v>15</v>
      </c>
      <c r="AC87">
        <f t="shared" si="12"/>
        <v>17</v>
      </c>
      <c r="AD87">
        <f t="shared" si="12"/>
        <v>14</v>
      </c>
      <c r="AE87" s="10">
        <f t="shared" si="8"/>
        <v>1017926.2499102505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3</v>
      </c>
      <c r="Y88">
        <f t="shared" si="12"/>
        <v>4</v>
      </c>
      <c r="Z88">
        <f t="shared" si="12"/>
        <v>1</v>
      </c>
      <c r="AA88">
        <f t="shared" si="12"/>
        <v>4</v>
      </c>
      <c r="AB88">
        <f t="shared" si="12"/>
        <v>4</v>
      </c>
      <c r="AC88">
        <f t="shared" si="12"/>
        <v>23</v>
      </c>
      <c r="AD88">
        <f t="shared" si="12"/>
        <v>1</v>
      </c>
      <c r="AE88" s="10">
        <f t="shared" si="8"/>
        <v>1015820.0755866992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2</v>
      </c>
      <c r="Y89">
        <f t="shared" si="12"/>
        <v>15</v>
      </c>
      <c r="Z89">
        <f t="shared" si="12"/>
        <v>8</v>
      </c>
      <c r="AA89">
        <f t="shared" si="12"/>
        <v>9</v>
      </c>
      <c r="AB89">
        <f t="shared" si="12"/>
        <v>17</v>
      </c>
      <c r="AC89">
        <f t="shared" si="12"/>
        <v>14</v>
      </c>
      <c r="AD89">
        <f t="shared" si="12"/>
        <v>8</v>
      </c>
      <c r="AE89" s="10">
        <f t="shared" si="8"/>
        <v>1016395.1851950649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4</v>
      </c>
      <c r="Y90">
        <f t="shared" si="12"/>
        <v>16</v>
      </c>
      <c r="Z90">
        <f t="shared" si="12"/>
        <v>15</v>
      </c>
      <c r="AA90">
        <f t="shared" si="12"/>
        <v>8</v>
      </c>
      <c r="AB90">
        <f t="shared" si="12"/>
        <v>16</v>
      </c>
      <c r="AC90">
        <f t="shared" si="12"/>
        <v>9</v>
      </c>
      <c r="AD90">
        <f t="shared" si="12"/>
        <v>10</v>
      </c>
      <c r="AE90" s="10">
        <f t="shared" si="8"/>
        <v>1015015.411251144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6</v>
      </c>
      <c r="Y91">
        <f t="shared" si="12"/>
        <v>12</v>
      </c>
      <c r="Z91">
        <f t="shared" si="12"/>
        <v>10</v>
      </c>
      <c r="AA91">
        <f t="shared" si="12"/>
        <v>12</v>
      </c>
      <c r="AB91">
        <f t="shared" si="12"/>
        <v>14</v>
      </c>
      <c r="AC91">
        <f t="shared" si="12"/>
        <v>10</v>
      </c>
      <c r="AD91">
        <f>RANK(AD60,AD$32:AD$60,AD$61)</f>
        <v>9</v>
      </c>
      <c r="AE91" s="10">
        <f t="shared" si="8"/>
        <v>1012605.6559684904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3841508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331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7</v>
      </c>
      <c r="V100" s="16">
        <v>6</v>
      </c>
      <c r="W100" s="16">
        <v>6</v>
      </c>
      <c r="X100" s="16">
        <v>16</v>
      </c>
      <c r="Y100" s="16">
        <v>2</v>
      </c>
      <c r="Z100" s="16">
        <v>3</v>
      </c>
      <c r="AA100" s="16">
        <v>4</v>
      </c>
      <c r="AB100" s="16">
        <v>1008446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7</v>
      </c>
      <c r="V101" s="16">
        <v>6</v>
      </c>
      <c r="W101" s="16">
        <v>6</v>
      </c>
      <c r="X101" s="16">
        <v>16</v>
      </c>
      <c r="Y101" s="16">
        <v>2</v>
      </c>
      <c r="Z101" s="16">
        <v>3</v>
      </c>
      <c r="AA101" s="16">
        <v>4</v>
      </c>
      <c r="AB101" s="16">
        <v>1008446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27</v>
      </c>
      <c r="V102" s="16">
        <v>14</v>
      </c>
      <c r="W102" s="16">
        <v>22</v>
      </c>
      <c r="X102" s="16">
        <v>11</v>
      </c>
      <c r="Y102" s="16">
        <v>25</v>
      </c>
      <c r="Z102" s="16">
        <v>5</v>
      </c>
      <c r="AA102" s="16">
        <v>21</v>
      </c>
      <c r="AB102" s="16">
        <v>1018186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5</v>
      </c>
      <c r="V103" s="16">
        <v>2</v>
      </c>
      <c r="W103" s="16">
        <v>28</v>
      </c>
      <c r="X103" s="16">
        <v>25</v>
      </c>
      <c r="Y103" s="16">
        <v>24</v>
      </c>
      <c r="Z103" s="16">
        <v>13</v>
      </c>
      <c r="AA103" s="16">
        <v>25</v>
      </c>
      <c r="AB103" s="16">
        <v>1011110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15</v>
      </c>
      <c r="V104" s="16">
        <v>10</v>
      </c>
      <c r="W104" s="16">
        <v>26</v>
      </c>
      <c r="X104" s="16">
        <v>24</v>
      </c>
      <c r="Y104" s="16">
        <v>12</v>
      </c>
      <c r="Z104" s="16">
        <v>24</v>
      </c>
      <c r="AA104" s="16">
        <v>29</v>
      </c>
      <c r="AB104" s="16">
        <v>1011119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13</v>
      </c>
      <c r="V105" s="16">
        <v>5</v>
      </c>
      <c r="W105" s="16">
        <v>25</v>
      </c>
      <c r="X105" s="16">
        <v>18</v>
      </c>
      <c r="Y105" s="16">
        <v>22</v>
      </c>
      <c r="Z105" s="16">
        <v>12</v>
      </c>
      <c r="AA105" s="16">
        <v>26</v>
      </c>
      <c r="AB105" s="16">
        <v>1013906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24</v>
      </c>
      <c r="V106" s="16">
        <v>21</v>
      </c>
      <c r="W106" s="16">
        <v>3</v>
      </c>
      <c r="X106" s="16">
        <v>21</v>
      </c>
      <c r="Y106" s="16">
        <v>28</v>
      </c>
      <c r="Z106" s="16">
        <v>18</v>
      </c>
      <c r="AA106" s="16">
        <v>27</v>
      </c>
      <c r="AB106" s="16">
        <v>1017015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29</v>
      </c>
      <c r="V107" s="16">
        <v>24</v>
      </c>
      <c r="W107" s="16">
        <v>17</v>
      </c>
      <c r="X107" s="16">
        <v>29</v>
      </c>
      <c r="Y107" s="16">
        <v>20</v>
      </c>
      <c r="Z107" s="16">
        <v>29</v>
      </c>
      <c r="AA107" s="16">
        <v>19</v>
      </c>
      <c r="AB107" s="16">
        <v>1011111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20</v>
      </c>
      <c r="V108" s="16">
        <v>1</v>
      </c>
      <c r="W108" s="16">
        <v>14</v>
      </c>
      <c r="X108" s="16">
        <v>23</v>
      </c>
      <c r="Y108" s="16">
        <v>10</v>
      </c>
      <c r="Z108" s="16">
        <v>28</v>
      </c>
      <c r="AA108" s="16">
        <v>18</v>
      </c>
      <c r="AB108" s="16">
        <v>1014614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25</v>
      </c>
      <c r="V109" s="16">
        <v>11</v>
      </c>
      <c r="W109" s="16">
        <v>4</v>
      </c>
      <c r="X109" s="16">
        <v>28</v>
      </c>
      <c r="Y109" s="16">
        <v>23</v>
      </c>
      <c r="Z109" s="16">
        <v>25</v>
      </c>
      <c r="AA109" s="16">
        <v>24</v>
      </c>
      <c r="AB109" s="16">
        <v>1014850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18</v>
      </c>
      <c r="V110" s="16">
        <v>18</v>
      </c>
      <c r="W110" s="16">
        <v>2</v>
      </c>
      <c r="X110" s="16">
        <v>3</v>
      </c>
      <c r="Y110" s="16">
        <v>5</v>
      </c>
      <c r="Z110" s="16">
        <v>11</v>
      </c>
      <c r="AA110" s="16">
        <v>2</v>
      </c>
      <c r="AB110" s="16">
        <v>1013117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28</v>
      </c>
      <c r="V111" s="16">
        <v>26</v>
      </c>
      <c r="W111" s="16">
        <v>23</v>
      </c>
      <c r="X111" s="16">
        <v>15</v>
      </c>
      <c r="Y111" s="16">
        <v>1</v>
      </c>
      <c r="Z111" s="16">
        <v>20</v>
      </c>
      <c r="AA111" s="16">
        <v>13</v>
      </c>
      <c r="AB111" s="16">
        <v>1016698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9</v>
      </c>
      <c r="V112" s="16">
        <v>28</v>
      </c>
      <c r="W112" s="16">
        <v>12</v>
      </c>
      <c r="X112" s="16">
        <v>27</v>
      </c>
      <c r="Y112" s="16">
        <v>27</v>
      </c>
      <c r="Z112" s="16">
        <v>27</v>
      </c>
      <c r="AA112" s="16">
        <v>17</v>
      </c>
      <c r="AB112" s="16">
        <v>1005258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17</v>
      </c>
      <c r="V113" s="16">
        <v>25</v>
      </c>
      <c r="W113" s="16">
        <v>5</v>
      </c>
      <c r="X113" s="16">
        <v>10</v>
      </c>
      <c r="Y113" s="16">
        <v>8</v>
      </c>
      <c r="Z113" s="16">
        <v>21</v>
      </c>
      <c r="AA113" s="16">
        <v>7</v>
      </c>
      <c r="AB113" s="16">
        <v>1012401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16</v>
      </c>
      <c r="V114" s="16">
        <v>13</v>
      </c>
      <c r="W114" s="16">
        <v>11</v>
      </c>
      <c r="X114" s="16">
        <v>19</v>
      </c>
      <c r="Y114" s="16">
        <v>19</v>
      </c>
      <c r="Z114" s="16">
        <v>22</v>
      </c>
      <c r="AA114" s="16">
        <v>20</v>
      </c>
      <c r="AB114" s="16">
        <v>1013773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23</v>
      </c>
      <c r="V115" s="16">
        <v>3</v>
      </c>
      <c r="W115" s="16">
        <v>18</v>
      </c>
      <c r="X115" s="16">
        <v>2</v>
      </c>
      <c r="Y115" s="16">
        <v>6</v>
      </c>
      <c r="Z115" s="16">
        <v>15</v>
      </c>
      <c r="AA115" s="16">
        <v>23</v>
      </c>
      <c r="AB115" s="16">
        <v>1006419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19</v>
      </c>
      <c r="V116" s="16">
        <v>27</v>
      </c>
      <c r="W116" s="16">
        <v>20</v>
      </c>
      <c r="X116" s="16">
        <v>22</v>
      </c>
      <c r="Y116" s="16">
        <v>11</v>
      </c>
      <c r="Z116" s="16">
        <v>8</v>
      </c>
      <c r="AA116" s="16">
        <v>15</v>
      </c>
      <c r="AB116" s="16">
        <v>1026050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22</v>
      </c>
      <c r="V117" s="16">
        <v>20</v>
      </c>
      <c r="W117" s="16">
        <v>27</v>
      </c>
      <c r="X117" s="16">
        <v>13</v>
      </c>
      <c r="Y117" s="16">
        <v>18</v>
      </c>
      <c r="Z117" s="16">
        <v>26</v>
      </c>
      <c r="AA117" s="16">
        <v>28</v>
      </c>
      <c r="AB117" s="16">
        <v>1016487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21</v>
      </c>
      <c r="V118" s="16">
        <v>9</v>
      </c>
      <c r="W118" s="16">
        <v>19</v>
      </c>
      <c r="X118" s="16">
        <v>6</v>
      </c>
      <c r="Y118" s="16">
        <v>9</v>
      </c>
      <c r="Z118" s="16">
        <v>16</v>
      </c>
      <c r="AA118" s="16">
        <v>22</v>
      </c>
      <c r="AB118" s="16">
        <v>1013246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11</v>
      </c>
      <c r="V119" s="16">
        <v>8</v>
      </c>
      <c r="W119" s="16">
        <v>9</v>
      </c>
      <c r="X119" s="16">
        <v>1</v>
      </c>
      <c r="Y119" s="16">
        <v>7</v>
      </c>
      <c r="Z119" s="16">
        <v>1</v>
      </c>
      <c r="AA119" s="16">
        <v>3</v>
      </c>
      <c r="AB119" s="16">
        <v>1013731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26</v>
      </c>
      <c r="V120" s="16">
        <v>19</v>
      </c>
      <c r="W120" s="16">
        <v>29</v>
      </c>
      <c r="X120" s="16">
        <v>26</v>
      </c>
      <c r="Y120" s="16">
        <v>29</v>
      </c>
      <c r="Z120" s="16">
        <v>7</v>
      </c>
      <c r="AA120" s="16">
        <v>11</v>
      </c>
      <c r="AB120" s="16">
        <v>1016645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12</v>
      </c>
      <c r="V121" s="16">
        <v>29</v>
      </c>
      <c r="W121" s="16">
        <v>13</v>
      </c>
      <c r="X121" s="16">
        <v>14</v>
      </c>
      <c r="Y121" s="16">
        <v>13</v>
      </c>
      <c r="Z121" s="16">
        <v>19</v>
      </c>
      <c r="AA121" s="16">
        <v>12</v>
      </c>
      <c r="AB121" s="16">
        <v>1015669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14</v>
      </c>
      <c r="V122" s="16">
        <v>23</v>
      </c>
      <c r="W122" s="16">
        <v>21</v>
      </c>
      <c r="X122" s="16">
        <v>7</v>
      </c>
      <c r="Y122" s="16">
        <v>21</v>
      </c>
      <c r="Z122" s="16">
        <v>2</v>
      </c>
      <c r="AA122" s="16">
        <v>6</v>
      </c>
      <c r="AB122" s="16">
        <v>1015213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1</v>
      </c>
      <c r="V123" s="16">
        <v>17</v>
      </c>
      <c r="W123" s="16">
        <v>24</v>
      </c>
      <c r="X123" s="16">
        <v>20</v>
      </c>
      <c r="Y123" s="16">
        <v>26</v>
      </c>
      <c r="Z123" s="16">
        <v>6</v>
      </c>
      <c r="AA123" s="16">
        <v>16</v>
      </c>
      <c r="AB123" s="16">
        <v>1015835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10</v>
      </c>
      <c r="V124" s="16">
        <v>22</v>
      </c>
      <c r="W124" s="16">
        <v>16</v>
      </c>
      <c r="X124" s="16">
        <v>5</v>
      </c>
      <c r="Y124" s="16">
        <v>15</v>
      </c>
      <c r="Z124" s="16">
        <v>17</v>
      </c>
      <c r="AA124" s="16">
        <v>14</v>
      </c>
      <c r="AB124" s="16">
        <v>1017926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3</v>
      </c>
      <c r="V125" s="16">
        <v>4</v>
      </c>
      <c r="W125" s="16">
        <v>1</v>
      </c>
      <c r="X125" s="16">
        <v>4</v>
      </c>
      <c r="Y125" s="16">
        <v>4</v>
      </c>
      <c r="Z125" s="16">
        <v>23</v>
      </c>
      <c r="AA125" s="16">
        <v>1</v>
      </c>
      <c r="AB125" s="16">
        <v>1015820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2</v>
      </c>
      <c r="V126" s="16">
        <v>15</v>
      </c>
      <c r="W126" s="16">
        <v>8</v>
      </c>
      <c r="X126" s="16">
        <v>9</v>
      </c>
      <c r="Y126" s="16">
        <v>17</v>
      </c>
      <c r="Z126" s="16">
        <v>14</v>
      </c>
      <c r="AA126" s="16">
        <v>8</v>
      </c>
      <c r="AB126" s="16">
        <v>1016395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4</v>
      </c>
      <c r="V127" s="16">
        <v>16</v>
      </c>
      <c r="W127" s="16">
        <v>15</v>
      </c>
      <c r="X127" s="16">
        <v>8</v>
      </c>
      <c r="Y127" s="16">
        <v>16</v>
      </c>
      <c r="Z127" s="16">
        <v>9</v>
      </c>
      <c r="AA127" s="16">
        <v>10</v>
      </c>
      <c r="AB127" s="16">
        <v>1015015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6</v>
      </c>
      <c r="V128" s="16">
        <v>12</v>
      </c>
      <c r="W128" s="16">
        <v>10</v>
      </c>
      <c r="X128" s="16">
        <v>12</v>
      </c>
      <c r="Y128" s="16">
        <v>14</v>
      </c>
      <c r="Z128" s="16">
        <v>10</v>
      </c>
      <c r="AA128" s="16">
        <v>9</v>
      </c>
      <c r="AB128" s="16">
        <v>1012606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332</v>
      </c>
      <c r="D131" s="16" t="s">
        <v>333</v>
      </c>
      <c r="E131" s="16" t="s">
        <v>334</v>
      </c>
      <c r="F131" s="16" t="s">
        <v>132</v>
      </c>
      <c r="G131" s="16" t="s">
        <v>335</v>
      </c>
      <c r="H131" s="16" t="s">
        <v>132</v>
      </c>
      <c r="I131" s="16" t="s">
        <v>132</v>
      </c>
      <c r="J131" s="16" t="s">
        <v>336</v>
      </c>
      <c r="K131" s="16" t="s">
        <v>337</v>
      </c>
      <c r="L131" s="16" t="s">
        <v>338</v>
      </c>
      <c r="M131" s="16" t="s">
        <v>339</v>
      </c>
      <c r="N131" s="16" t="s">
        <v>340</v>
      </c>
      <c r="O131" s="16" t="s">
        <v>341</v>
      </c>
      <c r="P131" s="16" t="s">
        <v>342</v>
      </c>
      <c r="Q131" s="16" t="s">
        <v>132</v>
      </c>
      <c r="R131" s="16" t="s">
        <v>343</v>
      </c>
      <c r="S131" s="16" t="s">
        <v>344</v>
      </c>
      <c r="T131" s="16" t="s">
        <v>132</v>
      </c>
      <c r="U131" s="16" t="s">
        <v>345</v>
      </c>
      <c r="V131" s="16" t="s">
        <v>346</v>
      </c>
      <c r="W131" s="16" t="s">
        <v>347</v>
      </c>
      <c r="X131" s="16" t="s">
        <v>132</v>
      </c>
      <c r="Y131" s="16" t="s">
        <v>132</v>
      </c>
      <c r="Z131" s="16" t="s">
        <v>348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349</v>
      </c>
      <c r="D132" s="16" t="s">
        <v>333</v>
      </c>
      <c r="E132" s="16" t="s">
        <v>334</v>
      </c>
      <c r="F132" s="16" t="s">
        <v>132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337</v>
      </c>
      <c r="L132" s="16" t="s">
        <v>338</v>
      </c>
      <c r="M132" s="16" t="s">
        <v>339</v>
      </c>
      <c r="N132" s="16" t="s">
        <v>340</v>
      </c>
      <c r="O132" s="16" t="s">
        <v>341</v>
      </c>
      <c r="P132" s="16" t="s">
        <v>342</v>
      </c>
      <c r="Q132" s="16" t="s">
        <v>132</v>
      </c>
      <c r="R132" s="16" t="s">
        <v>343</v>
      </c>
      <c r="S132" s="16" t="s">
        <v>344</v>
      </c>
      <c r="T132" s="16" t="s">
        <v>132</v>
      </c>
      <c r="U132" s="16" t="s">
        <v>350</v>
      </c>
      <c r="V132" s="16" t="s">
        <v>346</v>
      </c>
      <c r="W132" s="16" t="s">
        <v>347</v>
      </c>
      <c r="X132" s="16" t="s">
        <v>132</v>
      </c>
      <c r="Y132" s="16" t="s">
        <v>132</v>
      </c>
      <c r="Z132" s="16" t="s">
        <v>348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349</v>
      </c>
      <c r="D133" s="16" t="s">
        <v>333</v>
      </c>
      <c r="E133" s="16" t="s">
        <v>334</v>
      </c>
      <c r="F133" s="16" t="s">
        <v>132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337</v>
      </c>
      <c r="L133" s="16" t="s">
        <v>338</v>
      </c>
      <c r="M133" s="16" t="s">
        <v>339</v>
      </c>
      <c r="N133" s="16" t="s">
        <v>340</v>
      </c>
      <c r="O133" s="16" t="s">
        <v>351</v>
      </c>
      <c r="P133" s="16" t="s">
        <v>342</v>
      </c>
      <c r="Q133" s="16" t="s">
        <v>132</v>
      </c>
      <c r="R133" s="16" t="s">
        <v>343</v>
      </c>
      <c r="S133" s="16" t="s">
        <v>344</v>
      </c>
      <c r="T133" s="16" t="s">
        <v>132</v>
      </c>
      <c r="U133" s="16" t="s">
        <v>352</v>
      </c>
      <c r="V133" s="16" t="s">
        <v>353</v>
      </c>
      <c r="W133" s="16" t="s">
        <v>347</v>
      </c>
      <c r="X133" s="16" t="s">
        <v>132</v>
      </c>
      <c r="Y133" s="16" t="s">
        <v>132</v>
      </c>
      <c r="Z133" s="16" t="s">
        <v>348</v>
      </c>
      <c r="AA133" s="16" t="s">
        <v>132</v>
      </c>
    </row>
    <row r="134" spans="1:27" ht="32.25" thickBot="1" x14ac:dyDescent="0.3">
      <c r="A134" s="15" t="s">
        <v>135</v>
      </c>
      <c r="B134" s="16" t="s">
        <v>132</v>
      </c>
      <c r="C134" s="16" t="s">
        <v>349</v>
      </c>
      <c r="D134" s="16" t="s">
        <v>333</v>
      </c>
      <c r="E134" s="16" t="s">
        <v>334</v>
      </c>
      <c r="F134" s="16" t="s">
        <v>132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337</v>
      </c>
      <c r="L134" s="16" t="s">
        <v>338</v>
      </c>
      <c r="M134" s="16" t="s">
        <v>339</v>
      </c>
      <c r="N134" s="16" t="s">
        <v>340</v>
      </c>
      <c r="O134" s="16" t="s">
        <v>351</v>
      </c>
      <c r="P134" s="16" t="s">
        <v>354</v>
      </c>
      <c r="Q134" s="16" t="s">
        <v>132</v>
      </c>
      <c r="R134" s="16" t="s">
        <v>343</v>
      </c>
      <c r="S134" s="16" t="s">
        <v>344</v>
      </c>
      <c r="T134" s="16" t="s">
        <v>132</v>
      </c>
      <c r="U134" s="16" t="s">
        <v>352</v>
      </c>
      <c r="V134" s="16" t="s">
        <v>353</v>
      </c>
      <c r="W134" s="16" t="s">
        <v>355</v>
      </c>
      <c r="X134" s="16" t="s">
        <v>132</v>
      </c>
      <c r="Y134" s="16" t="s">
        <v>132</v>
      </c>
      <c r="Z134" s="16" t="s">
        <v>348</v>
      </c>
      <c r="AA134" s="16" t="s">
        <v>132</v>
      </c>
    </row>
    <row r="135" spans="1:27" ht="32.25" thickBot="1" x14ac:dyDescent="0.3">
      <c r="A135" s="15" t="s">
        <v>136</v>
      </c>
      <c r="B135" s="16" t="s">
        <v>132</v>
      </c>
      <c r="C135" s="16" t="s">
        <v>349</v>
      </c>
      <c r="D135" s="16" t="s">
        <v>333</v>
      </c>
      <c r="E135" s="16" t="s">
        <v>334</v>
      </c>
      <c r="F135" s="16" t="s">
        <v>132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337</v>
      </c>
      <c r="L135" s="16" t="s">
        <v>338</v>
      </c>
      <c r="M135" s="16" t="s">
        <v>132</v>
      </c>
      <c r="N135" s="16" t="s">
        <v>340</v>
      </c>
      <c r="O135" s="16" t="s">
        <v>351</v>
      </c>
      <c r="P135" s="16" t="s">
        <v>354</v>
      </c>
      <c r="Q135" s="16" t="s">
        <v>132</v>
      </c>
      <c r="R135" s="16" t="s">
        <v>132</v>
      </c>
      <c r="S135" s="16" t="s">
        <v>344</v>
      </c>
      <c r="T135" s="16" t="s">
        <v>132</v>
      </c>
      <c r="U135" s="16" t="s">
        <v>352</v>
      </c>
      <c r="V135" s="16" t="s">
        <v>353</v>
      </c>
      <c r="W135" s="16" t="s">
        <v>355</v>
      </c>
      <c r="X135" s="16" t="s">
        <v>132</v>
      </c>
      <c r="Y135" s="16" t="s">
        <v>132</v>
      </c>
      <c r="Z135" s="16" t="s">
        <v>348</v>
      </c>
      <c r="AA135" s="16" t="s">
        <v>132</v>
      </c>
    </row>
    <row r="136" spans="1:27" ht="32.25" thickBot="1" x14ac:dyDescent="0.3">
      <c r="A136" s="15" t="s">
        <v>137</v>
      </c>
      <c r="B136" s="16" t="s">
        <v>132</v>
      </c>
      <c r="C136" s="16" t="s">
        <v>349</v>
      </c>
      <c r="D136" s="16" t="s">
        <v>333</v>
      </c>
      <c r="E136" s="16" t="s">
        <v>334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337</v>
      </c>
      <c r="L136" s="16" t="s">
        <v>338</v>
      </c>
      <c r="M136" s="16" t="s">
        <v>132</v>
      </c>
      <c r="N136" s="16" t="s">
        <v>340</v>
      </c>
      <c r="O136" s="16" t="s">
        <v>351</v>
      </c>
      <c r="P136" s="16" t="s">
        <v>354</v>
      </c>
      <c r="Q136" s="16" t="s">
        <v>132</v>
      </c>
      <c r="R136" s="16" t="s">
        <v>132</v>
      </c>
      <c r="S136" s="16" t="s">
        <v>344</v>
      </c>
      <c r="T136" s="16" t="s">
        <v>132</v>
      </c>
      <c r="U136" s="16" t="s">
        <v>132</v>
      </c>
      <c r="V136" s="16" t="s">
        <v>132</v>
      </c>
      <c r="W136" s="16" t="s">
        <v>356</v>
      </c>
      <c r="X136" s="16" t="s">
        <v>132</v>
      </c>
      <c r="Y136" s="16" t="s">
        <v>132</v>
      </c>
      <c r="Z136" s="16" t="s">
        <v>348</v>
      </c>
      <c r="AA136" s="16" t="s">
        <v>132</v>
      </c>
    </row>
    <row r="137" spans="1:27" ht="32.25" thickBot="1" x14ac:dyDescent="0.3">
      <c r="A137" s="15" t="s">
        <v>138</v>
      </c>
      <c r="B137" s="16" t="s">
        <v>132</v>
      </c>
      <c r="C137" s="16" t="s">
        <v>349</v>
      </c>
      <c r="D137" s="16" t="s">
        <v>333</v>
      </c>
      <c r="E137" s="16" t="s">
        <v>334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337</v>
      </c>
      <c r="L137" s="16" t="s">
        <v>338</v>
      </c>
      <c r="M137" s="16" t="s">
        <v>132</v>
      </c>
      <c r="N137" s="16" t="s">
        <v>340</v>
      </c>
      <c r="O137" s="16" t="s">
        <v>351</v>
      </c>
      <c r="P137" s="16" t="s">
        <v>354</v>
      </c>
      <c r="Q137" s="16" t="s">
        <v>132</v>
      </c>
      <c r="R137" s="16" t="s">
        <v>132</v>
      </c>
      <c r="S137" s="16" t="s">
        <v>344</v>
      </c>
      <c r="T137" s="16" t="s">
        <v>132</v>
      </c>
      <c r="U137" s="16" t="s">
        <v>132</v>
      </c>
      <c r="V137" s="16" t="s">
        <v>132</v>
      </c>
      <c r="W137" s="16" t="s">
        <v>356</v>
      </c>
      <c r="X137" s="16" t="s">
        <v>132</v>
      </c>
      <c r="Y137" s="16" t="s">
        <v>132</v>
      </c>
      <c r="Z137" s="16" t="s">
        <v>348</v>
      </c>
      <c r="AA137" s="16" t="s">
        <v>132</v>
      </c>
    </row>
    <row r="138" spans="1:27" ht="32.25" thickBot="1" x14ac:dyDescent="0.3">
      <c r="A138" s="15" t="s">
        <v>139</v>
      </c>
      <c r="B138" s="16" t="s">
        <v>132</v>
      </c>
      <c r="C138" s="16" t="s">
        <v>349</v>
      </c>
      <c r="D138" s="16" t="s">
        <v>357</v>
      </c>
      <c r="E138" s="16" t="s">
        <v>334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337</v>
      </c>
      <c r="L138" s="16" t="s">
        <v>338</v>
      </c>
      <c r="M138" s="16" t="s">
        <v>132</v>
      </c>
      <c r="N138" s="16" t="s">
        <v>340</v>
      </c>
      <c r="O138" s="16" t="s">
        <v>358</v>
      </c>
      <c r="P138" s="16" t="s">
        <v>359</v>
      </c>
      <c r="Q138" s="16" t="s">
        <v>132</v>
      </c>
      <c r="R138" s="16" t="s">
        <v>132</v>
      </c>
      <c r="S138" s="16" t="s">
        <v>344</v>
      </c>
      <c r="T138" s="16" t="s">
        <v>132</v>
      </c>
      <c r="U138" s="16" t="s">
        <v>132</v>
      </c>
      <c r="V138" s="16" t="s">
        <v>132</v>
      </c>
      <c r="W138" s="16" t="s">
        <v>356</v>
      </c>
      <c r="X138" s="16" t="s">
        <v>132</v>
      </c>
      <c r="Y138" s="16" t="s">
        <v>132</v>
      </c>
      <c r="Z138" s="16" t="s">
        <v>348</v>
      </c>
      <c r="AA138" s="16" t="s">
        <v>132</v>
      </c>
    </row>
    <row r="139" spans="1:27" ht="32.25" thickBot="1" x14ac:dyDescent="0.3">
      <c r="A139" s="15" t="s">
        <v>140</v>
      </c>
      <c r="B139" s="16" t="s">
        <v>132</v>
      </c>
      <c r="C139" s="16" t="s">
        <v>349</v>
      </c>
      <c r="D139" s="16" t="s">
        <v>357</v>
      </c>
      <c r="E139" s="16" t="s">
        <v>334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337</v>
      </c>
      <c r="L139" s="16" t="s">
        <v>338</v>
      </c>
      <c r="M139" s="16" t="s">
        <v>132</v>
      </c>
      <c r="N139" s="16" t="s">
        <v>340</v>
      </c>
      <c r="O139" s="16" t="s">
        <v>358</v>
      </c>
      <c r="P139" s="16" t="s">
        <v>354</v>
      </c>
      <c r="Q139" s="16" t="s">
        <v>132</v>
      </c>
      <c r="R139" s="16" t="s">
        <v>132</v>
      </c>
      <c r="S139" s="16" t="s">
        <v>344</v>
      </c>
      <c r="T139" s="16" t="s">
        <v>132</v>
      </c>
      <c r="U139" s="16" t="s">
        <v>132</v>
      </c>
      <c r="V139" s="16" t="s">
        <v>132</v>
      </c>
      <c r="W139" s="16" t="s">
        <v>356</v>
      </c>
      <c r="X139" s="16" t="s">
        <v>132</v>
      </c>
      <c r="Y139" s="16" t="s">
        <v>132</v>
      </c>
      <c r="Z139" s="16" t="s">
        <v>348</v>
      </c>
      <c r="AA139" s="16" t="s">
        <v>132</v>
      </c>
    </row>
    <row r="140" spans="1:27" ht="32.25" thickBot="1" x14ac:dyDescent="0.3">
      <c r="A140" s="15" t="s">
        <v>141</v>
      </c>
      <c r="B140" s="16" t="s">
        <v>132</v>
      </c>
      <c r="C140" s="16" t="s">
        <v>349</v>
      </c>
      <c r="D140" s="16" t="s">
        <v>357</v>
      </c>
      <c r="E140" s="16" t="s">
        <v>334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337</v>
      </c>
      <c r="L140" s="16" t="s">
        <v>338</v>
      </c>
      <c r="M140" s="16" t="s">
        <v>132</v>
      </c>
      <c r="N140" s="16" t="s">
        <v>340</v>
      </c>
      <c r="O140" s="16" t="s">
        <v>358</v>
      </c>
      <c r="P140" s="16" t="s">
        <v>354</v>
      </c>
      <c r="Q140" s="16" t="s">
        <v>132</v>
      </c>
      <c r="R140" s="16" t="s">
        <v>132</v>
      </c>
      <c r="S140" s="16" t="s">
        <v>344</v>
      </c>
      <c r="T140" s="16" t="s">
        <v>132</v>
      </c>
      <c r="U140" s="16" t="s">
        <v>132</v>
      </c>
      <c r="V140" s="16" t="s">
        <v>132</v>
      </c>
      <c r="W140" s="16" t="s">
        <v>356</v>
      </c>
      <c r="X140" s="16" t="s">
        <v>132</v>
      </c>
      <c r="Y140" s="16" t="s">
        <v>132</v>
      </c>
      <c r="Z140" s="16" t="s">
        <v>348</v>
      </c>
      <c r="AA140" s="16" t="s">
        <v>132</v>
      </c>
    </row>
    <row r="141" spans="1:27" ht="32.25" thickBot="1" x14ac:dyDescent="0.3">
      <c r="A141" s="15" t="s">
        <v>142</v>
      </c>
      <c r="B141" s="16" t="s">
        <v>132</v>
      </c>
      <c r="C141" s="16" t="s">
        <v>349</v>
      </c>
      <c r="D141" s="16" t="s">
        <v>357</v>
      </c>
      <c r="E141" s="16" t="s">
        <v>334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337</v>
      </c>
      <c r="L141" s="16" t="s">
        <v>338</v>
      </c>
      <c r="M141" s="16" t="s">
        <v>132</v>
      </c>
      <c r="N141" s="16" t="s">
        <v>340</v>
      </c>
      <c r="O141" s="16" t="s">
        <v>358</v>
      </c>
      <c r="P141" s="16" t="s">
        <v>354</v>
      </c>
      <c r="Q141" s="16" t="s">
        <v>132</v>
      </c>
      <c r="R141" s="16" t="s">
        <v>132</v>
      </c>
      <c r="S141" s="16" t="s">
        <v>344</v>
      </c>
      <c r="T141" s="16" t="s">
        <v>132</v>
      </c>
      <c r="U141" s="16" t="s">
        <v>132</v>
      </c>
      <c r="V141" s="16" t="s">
        <v>132</v>
      </c>
      <c r="W141" s="16" t="s">
        <v>356</v>
      </c>
      <c r="X141" s="16" t="s">
        <v>132</v>
      </c>
      <c r="Y141" s="16" t="s">
        <v>132</v>
      </c>
      <c r="Z141" s="16" t="s">
        <v>348</v>
      </c>
      <c r="AA141" s="16" t="s">
        <v>132</v>
      </c>
    </row>
    <row r="142" spans="1:27" ht="32.25" thickBot="1" x14ac:dyDescent="0.3">
      <c r="A142" s="15" t="s">
        <v>143</v>
      </c>
      <c r="B142" s="16" t="s">
        <v>132</v>
      </c>
      <c r="C142" s="16" t="s">
        <v>349</v>
      </c>
      <c r="D142" s="16" t="s">
        <v>360</v>
      </c>
      <c r="E142" s="16" t="s">
        <v>334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337</v>
      </c>
      <c r="L142" s="16" t="s">
        <v>338</v>
      </c>
      <c r="M142" s="16" t="s">
        <v>132</v>
      </c>
      <c r="N142" s="16" t="s">
        <v>340</v>
      </c>
      <c r="O142" s="16" t="s">
        <v>358</v>
      </c>
      <c r="P142" s="16" t="s">
        <v>354</v>
      </c>
      <c r="Q142" s="16" t="s">
        <v>132</v>
      </c>
      <c r="R142" s="16" t="s">
        <v>132</v>
      </c>
      <c r="S142" s="16" t="s">
        <v>344</v>
      </c>
      <c r="T142" s="16" t="s">
        <v>132</v>
      </c>
      <c r="U142" s="16" t="s">
        <v>132</v>
      </c>
      <c r="V142" s="16" t="s">
        <v>132</v>
      </c>
      <c r="W142" s="16" t="s">
        <v>356</v>
      </c>
      <c r="X142" s="16" t="s">
        <v>132</v>
      </c>
      <c r="Y142" s="16" t="s">
        <v>132</v>
      </c>
      <c r="Z142" s="16" t="s">
        <v>348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349</v>
      </c>
      <c r="D143" s="16" t="s">
        <v>361</v>
      </c>
      <c r="E143" s="16" t="s">
        <v>334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337</v>
      </c>
      <c r="L143" s="16" t="s">
        <v>338</v>
      </c>
      <c r="M143" s="16" t="s">
        <v>132</v>
      </c>
      <c r="N143" s="16" t="s">
        <v>340</v>
      </c>
      <c r="O143" s="16" t="s">
        <v>358</v>
      </c>
      <c r="P143" s="16" t="s">
        <v>359</v>
      </c>
      <c r="Q143" s="16" t="s">
        <v>132</v>
      </c>
      <c r="R143" s="16" t="s">
        <v>132</v>
      </c>
      <c r="S143" s="16" t="s">
        <v>344</v>
      </c>
      <c r="T143" s="16" t="s">
        <v>132</v>
      </c>
      <c r="U143" s="16" t="s">
        <v>132</v>
      </c>
      <c r="V143" s="16" t="s">
        <v>132</v>
      </c>
      <c r="W143" s="16" t="s">
        <v>356</v>
      </c>
      <c r="X143" s="16" t="s">
        <v>132</v>
      </c>
      <c r="Y143" s="16" t="s">
        <v>132</v>
      </c>
      <c r="Z143" s="16" t="s">
        <v>348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349</v>
      </c>
      <c r="D144" s="16" t="s">
        <v>361</v>
      </c>
      <c r="E144" s="16" t="s">
        <v>334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337</v>
      </c>
      <c r="L144" s="16" t="s">
        <v>338</v>
      </c>
      <c r="M144" s="16" t="s">
        <v>132</v>
      </c>
      <c r="N144" s="16" t="s">
        <v>340</v>
      </c>
      <c r="O144" s="16" t="s">
        <v>358</v>
      </c>
      <c r="P144" s="16" t="s">
        <v>354</v>
      </c>
      <c r="Q144" s="16" t="s">
        <v>132</v>
      </c>
      <c r="R144" s="16" t="s">
        <v>132</v>
      </c>
      <c r="S144" s="16" t="s">
        <v>344</v>
      </c>
      <c r="T144" s="16" t="s">
        <v>132</v>
      </c>
      <c r="U144" s="16" t="s">
        <v>132</v>
      </c>
      <c r="V144" s="16" t="s">
        <v>132</v>
      </c>
      <c r="W144" s="16" t="s">
        <v>356</v>
      </c>
      <c r="X144" s="16" t="s">
        <v>132</v>
      </c>
      <c r="Y144" s="16" t="s">
        <v>132</v>
      </c>
      <c r="Z144" s="16" t="s">
        <v>348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349</v>
      </c>
      <c r="D145" s="16" t="s">
        <v>361</v>
      </c>
      <c r="E145" s="16" t="s">
        <v>334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337</v>
      </c>
      <c r="L145" s="16" t="s">
        <v>338</v>
      </c>
      <c r="M145" s="16" t="s">
        <v>132</v>
      </c>
      <c r="N145" s="16" t="s">
        <v>340</v>
      </c>
      <c r="O145" s="16" t="s">
        <v>358</v>
      </c>
      <c r="P145" s="16" t="s">
        <v>359</v>
      </c>
      <c r="Q145" s="16" t="s">
        <v>132</v>
      </c>
      <c r="R145" s="16" t="s">
        <v>132</v>
      </c>
      <c r="S145" s="16" t="s">
        <v>344</v>
      </c>
      <c r="T145" s="16" t="s">
        <v>132</v>
      </c>
      <c r="U145" s="16" t="s">
        <v>132</v>
      </c>
      <c r="V145" s="16" t="s">
        <v>132</v>
      </c>
      <c r="W145" s="16" t="s">
        <v>356</v>
      </c>
      <c r="X145" s="16" t="s">
        <v>132</v>
      </c>
      <c r="Y145" s="16" t="s">
        <v>132</v>
      </c>
      <c r="Z145" s="16" t="s">
        <v>348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349</v>
      </c>
      <c r="D146" s="16" t="s">
        <v>361</v>
      </c>
      <c r="E146" s="16" t="s">
        <v>334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337</v>
      </c>
      <c r="L146" s="16" t="s">
        <v>338</v>
      </c>
      <c r="M146" s="16" t="s">
        <v>132</v>
      </c>
      <c r="N146" s="16" t="s">
        <v>340</v>
      </c>
      <c r="O146" s="16" t="s">
        <v>358</v>
      </c>
      <c r="P146" s="16" t="s">
        <v>354</v>
      </c>
      <c r="Q146" s="16" t="s">
        <v>132</v>
      </c>
      <c r="R146" s="16" t="s">
        <v>132</v>
      </c>
      <c r="S146" s="16" t="s">
        <v>344</v>
      </c>
      <c r="T146" s="16" t="s">
        <v>132</v>
      </c>
      <c r="U146" s="16" t="s">
        <v>132</v>
      </c>
      <c r="V146" s="16" t="s">
        <v>132</v>
      </c>
      <c r="W146" s="16" t="s">
        <v>356</v>
      </c>
      <c r="X146" s="16" t="s">
        <v>132</v>
      </c>
      <c r="Y146" s="16" t="s">
        <v>132</v>
      </c>
      <c r="Z146" s="16" t="s">
        <v>348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349</v>
      </c>
      <c r="D147" s="16" t="s">
        <v>362</v>
      </c>
      <c r="E147" s="16" t="s">
        <v>334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337</v>
      </c>
      <c r="L147" s="16" t="s">
        <v>338</v>
      </c>
      <c r="M147" s="16" t="s">
        <v>132</v>
      </c>
      <c r="N147" s="16" t="s">
        <v>340</v>
      </c>
      <c r="O147" s="16" t="s">
        <v>358</v>
      </c>
      <c r="P147" s="16" t="s">
        <v>354</v>
      </c>
      <c r="Q147" s="16" t="s">
        <v>132</v>
      </c>
      <c r="R147" s="16" t="s">
        <v>132</v>
      </c>
      <c r="S147" s="16" t="s">
        <v>344</v>
      </c>
      <c r="T147" s="16" t="s">
        <v>132</v>
      </c>
      <c r="U147" s="16" t="s">
        <v>132</v>
      </c>
      <c r="V147" s="16" t="s">
        <v>132</v>
      </c>
      <c r="W147" s="16" t="s">
        <v>356</v>
      </c>
      <c r="X147" s="16" t="s">
        <v>132</v>
      </c>
      <c r="Y147" s="16" t="s">
        <v>132</v>
      </c>
      <c r="Z147" s="16" t="s">
        <v>348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349</v>
      </c>
      <c r="D148" s="16" t="s">
        <v>132</v>
      </c>
      <c r="E148" s="16" t="s">
        <v>334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337</v>
      </c>
      <c r="L148" s="16" t="s">
        <v>338</v>
      </c>
      <c r="M148" s="16" t="s">
        <v>132</v>
      </c>
      <c r="N148" s="16" t="s">
        <v>340</v>
      </c>
      <c r="O148" s="16" t="s">
        <v>358</v>
      </c>
      <c r="P148" s="16" t="s">
        <v>354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356</v>
      </c>
      <c r="X148" s="16" t="s">
        <v>132</v>
      </c>
      <c r="Y148" s="16" t="s">
        <v>132</v>
      </c>
      <c r="Z148" s="16" t="s">
        <v>348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349</v>
      </c>
      <c r="D149" s="16" t="s">
        <v>132</v>
      </c>
      <c r="E149" s="16" t="s">
        <v>334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337</v>
      </c>
      <c r="L149" s="16" t="s">
        <v>338</v>
      </c>
      <c r="M149" s="16" t="s">
        <v>132</v>
      </c>
      <c r="N149" s="16" t="s">
        <v>340</v>
      </c>
      <c r="O149" s="16" t="s">
        <v>358</v>
      </c>
      <c r="P149" s="16" t="s">
        <v>359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356</v>
      </c>
      <c r="X149" s="16" t="s">
        <v>132</v>
      </c>
      <c r="Y149" s="16" t="s">
        <v>132</v>
      </c>
      <c r="Z149" s="16" t="s">
        <v>348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349</v>
      </c>
      <c r="D150" s="16" t="s">
        <v>132</v>
      </c>
      <c r="E150" s="16" t="s">
        <v>334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337</v>
      </c>
      <c r="L150" s="16" t="s">
        <v>338</v>
      </c>
      <c r="M150" s="16" t="s">
        <v>132</v>
      </c>
      <c r="N150" s="16" t="s">
        <v>340</v>
      </c>
      <c r="O150" s="16" t="s">
        <v>358</v>
      </c>
      <c r="P150" s="16" t="s">
        <v>354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356</v>
      </c>
      <c r="X150" s="16" t="s">
        <v>132</v>
      </c>
      <c r="Y150" s="16" t="s">
        <v>132</v>
      </c>
      <c r="Z150" s="16" t="s">
        <v>348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349</v>
      </c>
      <c r="D151" s="16" t="s">
        <v>132</v>
      </c>
      <c r="E151" s="16" t="s">
        <v>334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337</v>
      </c>
      <c r="L151" s="16" t="s">
        <v>338</v>
      </c>
      <c r="M151" s="16" t="s">
        <v>132</v>
      </c>
      <c r="N151" s="16" t="s">
        <v>340</v>
      </c>
      <c r="O151" s="16" t="s">
        <v>358</v>
      </c>
      <c r="P151" s="16" t="s">
        <v>354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356</v>
      </c>
      <c r="X151" s="16" t="s">
        <v>132</v>
      </c>
      <c r="Y151" s="16" t="s">
        <v>132</v>
      </c>
      <c r="Z151" s="16" t="s">
        <v>348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363</v>
      </c>
      <c r="D152" s="16" t="s">
        <v>132</v>
      </c>
      <c r="E152" s="16" t="s">
        <v>334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337</v>
      </c>
      <c r="L152" s="16" t="s">
        <v>338</v>
      </c>
      <c r="M152" s="16" t="s">
        <v>132</v>
      </c>
      <c r="N152" s="16" t="s">
        <v>340</v>
      </c>
      <c r="O152" s="16" t="s">
        <v>358</v>
      </c>
      <c r="P152" s="16" t="s">
        <v>354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356</v>
      </c>
      <c r="X152" s="16" t="s">
        <v>132</v>
      </c>
      <c r="Y152" s="16" t="s">
        <v>132</v>
      </c>
      <c r="Z152" s="16" t="s">
        <v>348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363</v>
      </c>
      <c r="D153" s="16" t="s">
        <v>132</v>
      </c>
      <c r="E153" s="16" t="s">
        <v>334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337</v>
      </c>
      <c r="L153" s="16" t="s">
        <v>338</v>
      </c>
      <c r="M153" s="16" t="s">
        <v>132</v>
      </c>
      <c r="N153" s="16" t="s">
        <v>340</v>
      </c>
      <c r="O153" s="16" t="s">
        <v>364</v>
      </c>
      <c r="P153" s="16" t="s">
        <v>359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356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363</v>
      </c>
      <c r="D154" s="16" t="s">
        <v>132</v>
      </c>
      <c r="E154" s="16" t="s">
        <v>334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337</v>
      </c>
      <c r="L154" s="16" t="s">
        <v>132</v>
      </c>
      <c r="M154" s="16" t="s">
        <v>132</v>
      </c>
      <c r="N154" s="16" t="s">
        <v>340</v>
      </c>
      <c r="O154" s="16" t="s">
        <v>364</v>
      </c>
      <c r="P154" s="16" t="s">
        <v>354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356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334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337</v>
      </c>
      <c r="L155" s="16" t="s">
        <v>132</v>
      </c>
      <c r="M155" s="16" t="s">
        <v>132</v>
      </c>
      <c r="N155" s="16" t="s">
        <v>340</v>
      </c>
      <c r="O155" s="16" t="s">
        <v>364</v>
      </c>
      <c r="P155" s="16" t="s">
        <v>354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356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334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337</v>
      </c>
      <c r="L156" s="16" t="s">
        <v>132</v>
      </c>
      <c r="M156" s="16" t="s">
        <v>132</v>
      </c>
      <c r="N156" s="16" t="s">
        <v>340</v>
      </c>
      <c r="O156" s="16" t="s">
        <v>132</v>
      </c>
      <c r="P156" s="16" t="s">
        <v>354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337</v>
      </c>
      <c r="L157" s="16" t="s">
        <v>132</v>
      </c>
      <c r="M157" s="16" t="s">
        <v>132</v>
      </c>
      <c r="N157" s="16" t="s">
        <v>340</v>
      </c>
      <c r="O157" s="16" t="s">
        <v>132</v>
      </c>
      <c r="P157" s="16" t="s">
        <v>359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337</v>
      </c>
      <c r="L158" s="16" t="s">
        <v>132</v>
      </c>
      <c r="M158" s="16" t="s">
        <v>132</v>
      </c>
      <c r="N158" s="16" t="s">
        <v>340</v>
      </c>
      <c r="O158" s="16" t="s">
        <v>132</v>
      </c>
      <c r="P158" s="16" t="s">
        <v>354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340</v>
      </c>
      <c r="O159" s="16" t="s">
        <v>132</v>
      </c>
      <c r="P159" s="16" t="s">
        <v>365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14817.3</v>
      </c>
      <c r="D162" s="16">
        <v>6983.9</v>
      </c>
      <c r="E162" s="16">
        <v>676.1</v>
      </c>
      <c r="F162" s="16">
        <v>0</v>
      </c>
      <c r="G162" s="16">
        <v>10665.3</v>
      </c>
      <c r="H162" s="16">
        <v>0</v>
      </c>
      <c r="I162" s="16">
        <v>0</v>
      </c>
      <c r="J162" s="16">
        <v>21246.6</v>
      </c>
      <c r="K162" s="16">
        <v>1157.5999999999999</v>
      </c>
      <c r="L162" s="16">
        <v>1495.2</v>
      </c>
      <c r="M162" s="16">
        <v>1332.7</v>
      </c>
      <c r="N162" s="16">
        <v>492724.9</v>
      </c>
      <c r="O162" s="16">
        <v>6439.8</v>
      </c>
      <c r="P162" s="16">
        <v>509567</v>
      </c>
      <c r="Q162" s="16">
        <v>0</v>
      </c>
      <c r="R162" s="16">
        <v>6562.8</v>
      </c>
      <c r="S162" s="16">
        <v>917.1</v>
      </c>
      <c r="T162" s="16">
        <v>0</v>
      </c>
      <c r="U162" s="16">
        <v>10510.8</v>
      </c>
      <c r="V162" s="16">
        <v>4661.6000000000004</v>
      </c>
      <c r="W162" s="16">
        <v>6932.4</v>
      </c>
      <c r="X162" s="16">
        <v>0</v>
      </c>
      <c r="Y162" s="16">
        <v>0</v>
      </c>
      <c r="Z162" s="16">
        <v>68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3885</v>
      </c>
      <c r="D163" s="16">
        <v>6983.9</v>
      </c>
      <c r="E163" s="16">
        <v>676.1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1157.5999999999999</v>
      </c>
      <c r="L163" s="16">
        <v>1495.2</v>
      </c>
      <c r="M163" s="16">
        <v>1332.7</v>
      </c>
      <c r="N163" s="16">
        <v>492724.9</v>
      </c>
      <c r="O163" s="16">
        <v>6439.8</v>
      </c>
      <c r="P163" s="16">
        <v>509567</v>
      </c>
      <c r="Q163" s="16">
        <v>0</v>
      </c>
      <c r="R163" s="16">
        <v>6562.8</v>
      </c>
      <c r="S163" s="16">
        <v>917.1</v>
      </c>
      <c r="T163" s="16">
        <v>0</v>
      </c>
      <c r="U163" s="16">
        <v>7381.4</v>
      </c>
      <c r="V163" s="16">
        <v>4661.6000000000004</v>
      </c>
      <c r="W163" s="16">
        <v>6932.4</v>
      </c>
      <c r="X163" s="16">
        <v>0</v>
      </c>
      <c r="Y163" s="16">
        <v>0</v>
      </c>
      <c r="Z163" s="16">
        <v>68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3885</v>
      </c>
      <c r="D164" s="16">
        <v>6983.9</v>
      </c>
      <c r="E164" s="16">
        <v>676.1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1157.5999999999999</v>
      </c>
      <c r="L164" s="16">
        <v>1495.2</v>
      </c>
      <c r="M164" s="16">
        <v>1332.7</v>
      </c>
      <c r="N164" s="16">
        <v>492724.9</v>
      </c>
      <c r="O164" s="16">
        <v>5302.7</v>
      </c>
      <c r="P164" s="16">
        <v>509567</v>
      </c>
      <c r="Q164" s="16">
        <v>0</v>
      </c>
      <c r="R164" s="16">
        <v>6562.8</v>
      </c>
      <c r="S164" s="16">
        <v>917.1</v>
      </c>
      <c r="T164" s="16">
        <v>0</v>
      </c>
      <c r="U164" s="16">
        <v>1596.7</v>
      </c>
      <c r="V164" s="16">
        <v>650.1</v>
      </c>
      <c r="W164" s="16">
        <v>6932.4</v>
      </c>
      <c r="X164" s="16">
        <v>0</v>
      </c>
      <c r="Y164" s="16">
        <v>0</v>
      </c>
      <c r="Z164" s="16">
        <v>68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3885</v>
      </c>
      <c r="D165" s="16">
        <v>6983.9</v>
      </c>
      <c r="E165" s="16">
        <v>676.1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1157.5999999999999</v>
      </c>
      <c r="L165" s="16">
        <v>1495.2</v>
      </c>
      <c r="M165" s="16">
        <v>1332.7</v>
      </c>
      <c r="N165" s="16">
        <v>492724.9</v>
      </c>
      <c r="O165" s="16">
        <v>5302.7</v>
      </c>
      <c r="P165" s="16">
        <v>499934.8</v>
      </c>
      <c r="Q165" s="16">
        <v>0</v>
      </c>
      <c r="R165" s="16">
        <v>6562.8</v>
      </c>
      <c r="S165" s="16">
        <v>917.1</v>
      </c>
      <c r="T165" s="16">
        <v>0</v>
      </c>
      <c r="U165" s="16">
        <v>1596.7</v>
      </c>
      <c r="V165" s="16">
        <v>650.1</v>
      </c>
      <c r="W165" s="16">
        <v>5428.7</v>
      </c>
      <c r="X165" s="16">
        <v>0</v>
      </c>
      <c r="Y165" s="16">
        <v>0</v>
      </c>
      <c r="Z165" s="16">
        <v>68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3885</v>
      </c>
      <c r="D166" s="16">
        <v>6983.9</v>
      </c>
      <c r="E166" s="16">
        <v>676.1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1157.5999999999999</v>
      </c>
      <c r="L166" s="16">
        <v>1495.2</v>
      </c>
      <c r="M166" s="16">
        <v>0</v>
      </c>
      <c r="N166" s="16">
        <v>492724.9</v>
      </c>
      <c r="O166" s="16">
        <v>5302.7</v>
      </c>
      <c r="P166" s="16">
        <v>499934.8</v>
      </c>
      <c r="Q166" s="16">
        <v>0</v>
      </c>
      <c r="R166" s="16">
        <v>0</v>
      </c>
      <c r="S166" s="16">
        <v>917.1</v>
      </c>
      <c r="T166" s="16">
        <v>0</v>
      </c>
      <c r="U166" s="16">
        <v>1596.7</v>
      </c>
      <c r="V166" s="16">
        <v>650.1</v>
      </c>
      <c r="W166" s="16">
        <v>5428.7</v>
      </c>
      <c r="X166" s="16">
        <v>0</v>
      </c>
      <c r="Y166" s="16">
        <v>0</v>
      </c>
      <c r="Z166" s="16">
        <v>68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3885</v>
      </c>
      <c r="D167" s="16">
        <v>6983.9</v>
      </c>
      <c r="E167" s="16">
        <v>676.1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1157.5999999999999</v>
      </c>
      <c r="L167" s="16">
        <v>1495.2</v>
      </c>
      <c r="M167" s="16">
        <v>0</v>
      </c>
      <c r="N167" s="16">
        <v>492724.9</v>
      </c>
      <c r="O167" s="16">
        <v>5302.7</v>
      </c>
      <c r="P167" s="16">
        <v>499934.8</v>
      </c>
      <c r="Q167" s="16">
        <v>0</v>
      </c>
      <c r="R167" s="16">
        <v>0</v>
      </c>
      <c r="S167" s="16">
        <v>917.1</v>
      </c>
      <c r="T167" s="16">
        <v>0</v>
      </c>
      <c r="U167" s="16">
        <v>0</v>
      </c>
      <c r="V167" s="16">
        <v>0</v>
      </c>
      <c r="W167" s="16">
        <v>2409.3000000000002</v>
      </c>
      <c r="X167" s="16">
        <v>0</v>
      </c>
      <c r="Y167" s="16">
        <v>0</v>
      </c>
      <c r="Z167" s="16">
        <v>68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3885</v>
      </c>
      <c r="D168" s="16">
        <v>6983.9</v>
      </c>
      <c r="E168" s="16">
        <v>676.1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1157.5999999999999</v>
      </c>
      <c r="L168" s="16">
        <v>1495.2</v>
      </c>
      <c r="M168" s="16">
        <v>0</v>
      </c>
      <c r="N168" s="16">
        <v>492724.9</v>
      </c>
      <c r="O168" s="16">
        <v>5302.7</v>
      </c>
      <c r="P168" s="16">
        <v>499934.8</v>
      </c>
      <c r="Q168" s="16">
        <v>0</v>
      </c>
      <c r="R168" s="16">
        <v>0</v>
      </c>
      <c r="S168" s="16">
        <v>917.1</v>
      </c>
      <c r="T168" s="16">
        <v>0</v>
      </c>
      <c r="U168" s="16">
        <v>0</v>
      </c>
      <c r="V168" s="16">
        <v>0</v>
      </c>
      <c r="W168" s="16">
        <v>2409.3000000000002</v>
      </c>
      <c r="X168" s="16">
        <v>0</v>
      </c>
      <c r="Y168" s="16">
        <v>0</v>
      </c>
      <c r="Z168" s="16">
        <v>68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3885</v>
      </c>
      <c r="D169" s="16">
        <v>5240.1000000000004</v>
      </c>
      <c r="E169" s="16">
        <v>676.1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1157.5999999999999</v>
      </c>
      <c r="L169" s="16">
        <v>1495.2</v>
      </c>
      <c r="M169" s="16">
        <v>0</v>
      </c>
      <c r="N169" s="16">
        <v>492724.9</v>
      </c>
      <c r="O169" s="16">
        <v>5035.6000000000004</v>
      </c>
      <c r="P169" s="16">
        <v>499935.3</v>
      </c>
      <c r="Q169" s="16">
        <v>0</v>
      </c>
      <c r="R169" s="16">
        <v>0</v>
      </c>
      <c r="S169" s="16">
        <v>917.1</v>
      </c>
      <c r="T169" s="16">
        <v>0</v>
      </c>
      <c r="U169" s="16">
        <v>0</v>
      </c>
      <c r="V169" s="16">
        <v>0</v>
      </c>
      <c r="W169" s="16">
        <v>2409.3000000000002</v>
      </c>
      <c r="X169" s="16">
        <v>0</v>
      </c>
      <c r="Y169" s="16">
        <v>0</v>
      </c>
      <c r="Z169" s="16">
        <v>68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3885</v>
      </c>
      <c r="D170" s="16">
        <v>5240.1000000000004</v>
      </c>
      <c r="E170" s="16">
        <v>676.1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1157.5999999999999</v>
      </c>
      <c r="L170" s="16">
        <v>1495.2</v>
      </c>
      <c r="M170" s="16">
        <v>0</v>
      </c>
      <c r="N170" s="16">
        <v>492724.9</v>
      </c>
      <c r="O170" s="16">
        <v>5035.6000000000004</v>
      </c>
      <c r="P170" s="16">
        <v>499934.8</v>
      </c>
      <c r="Q170" s="16">
        <v>0</v>
      </c>
      <c r="R170" s="16">
        <v>0</v>
      </c>
      <c r="S170" s="16">
        <v>917.1</v>
      </c>
      <c r="T170" s="16">
        <v>0</v>
      </c>
      <c r="U170" s="16">
        <v>0</v>
      </c>
      <c r="V170" s="16">
        <v>0</v>
      </c>
      <c r="W170" s="16">
        <v>2409.3000000000002</v>
      </c>
      <c r="X170" s="16">
        <v>0</v>
      </c>
      <c r="Y170" s="16">
        <v>0</v>
      </c>
      <c r="Z170" s="16">
        <v>68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3885</v>
      </c>
      <c r="D171" s="16">
        <v>5240.1000000000004</v>
      </c>
      <c r="E171" s="16">
        <v>676.1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1157.5999999999999</v>
      </c>
      <c r="L171" s="16">
        <v>1495.2</v>
      </c>
      <c r="M171" s="16">
        <v>0</v>
      </c>
      <c r="N171" s="16">
        <v>492724.9</v>
      </c>
      <c r="O171" s="16">
        <v>5035.6000000000004</v>
      </c>
      <c r="P171" s="16">
        <v>499934.8</v>
      </c>
      <c r="Q171" s="16">
        <v>0</v>
      </c>
      <c r="R171" s="16">
        <v>0</v>
      </c>
      <c r="S171" s="16">
        <v>917.1</v>
      </c>
      <c r="T171" s="16">
        <v>0</v>
      </c>
      <c r="U171" s="16">
        <v>0</v>
      </c>
      <c r="V171" s="16">
        <v>0</v>
      </c>
      <c r="W171" s="16">
        <v>2409.3000000000002</v>
      </c>
      <c r="X171" s="16">
        <v>0</v>
      </c>
      <c r="Y171" s="16">
        <v>0</v>
      </c>
      <c r="Z171" s="16">
        <v>68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3885</v>
      </c>
      <c r="D172" s="16">
        <v>5240.1000000000004</v>
      </c>
      <c r="E172" s="16">
        <v>676.1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1157.5999999999999</v>
      </c>
      <c r="L172" s="16">
        <v>1495.2</v>
      </c>
      <c r="M172" s="16">
        <v>0</v>
      </c>
      <c r="N172" s="16">
        <v>492724.9</v>
      </c>
      <c r="O172" s="16">
        <v>5035.6000000000004</v>
      </c>
      <c r="P172" s="16">
        <v>499934.8</v>
      </c>
      <c r="Q172" s="16">
        <v>0</v>
      </c>
      <c r="R172" s="16">
        <v>0</v>
      </c>
      <c r="S172" s="16">
        <v>917.1</v>
      </c>
      <c r="T172" s="16">
        <v>0</v>
      </c>
      <c r="U172" s="16">
        <v>0</v>
      </c>
      <c r="V172" s="16">
        <v>0</v>
      </c>
      <c r="W172" s="16">
        <v>2409.3000000000002</v>
      </c>
      <c r="X172" s="16">
        <v>0</v>
      </c>
      <c r="Y172" s="16">
        <v>0</v>
      </c>
      <c r="Z172" s="16">
        <v>68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3885</v>
      </c>
      <c r="D173" s="16">
        <v>5010.6000000000004</v>
      </c>
      <c r="E173" s="16">
        <v>676.1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1157.5999999999999</v>
      </c>
      <c r="L173" s="16">
        <v>1495.2</v>
      </c>
      <c r="M173" s="16">
        <v>0</v>
      </c>
      <c r="N173" s="16">
        <v>492724.9</v>
      </c>
      <c r="O173" s="16">
        <v>5035.6000000000004</v>
      </c>
      <c r="P173" s="16">
        <v>499934.8</v>
      </c>
      <c r="Q173" s="16">
        <v>0</v>
      </c>
      <c r="R173" s="16">
        <v>0</v>
      </c>
      <c r="S173" s="16">
        <v>917.1</v>
      </c>
      <c r="T173" s="16">
        <v>0</v>
      </c>
      <c r="U173" s="16">
        <v>0</v>
      </c>
      <c r="V173" s="16">
        <v>0</v>
      </c>
      <c r="W173" s="16">
        <v>2409.3000000000002</v>
      </c>
      <c r="X173" s="16">
        <v>0</v>
      </c>
      <c r="Y173" s="16">
        <v>0</v>
      </c>
      <c r="Z173" s="16">
        <v>68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3885</v>
      </c>
      <c r="D174" s="16">
        <v>4427</v>
      </c>
      <c r="E174" s="16">
        <v>676.1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1157.5999999999999</v>
      </c>
      <c r="L174" s="16">
        <v>1495.2</v>
      </c>
      <c r="M174" s="16">
        <v>0</v>
      </c>
      <c r="N174" s="16">
        <v>492724.9</v>
      </c>
      <c r="O174" s="16">
        <v>5035.6000000000004</v>
      </c>
      <c r="P174" s="16">
        <v>499935.3</v>
      </c>
      <c r="Q174" s="16">
        <v>0</v>
      </c>
      <c r="R174" s="16">
        <v>0</v>
      </c>
      <c r="S174" s="16">
        <v>917.1</v>
      </c>
      <c r="T174" s="16">
        <v>0</v>
      </c>
      <c r="U174" s="16">
        <v>0</v>
      </c>
      <c r="V174" s="16">
        <v>0</v>
      </c>
      <c r="W174" s="16">
        <v>2409.3000000000002</v>
      </c>
      <c r="X174" s="16">
        <v>0</v>
      </c>
      <c r="Y174" s="16">
        <v>0</v>
      </c>
      <c r="Z174" s="16">
        <v>68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3885</v>
      </c>
      <c r="D175" s="16">
        <v>4427</v>
      </c>
      <c r="E175" s="16">
        <v>676.1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1157.5999999999999</v>
      </c>
      <c r="L175" s="16">
        <v>1495.2</v>
      </c>
      <c r="M175" s="16">
        <v>0</v>
      </c>
      <c r="N175" s="16">
        <v>492724.9</v>
      </c>
      <c r="O175" s="16">
        <v>5035.6000000000004</v>
      </c>
      <c r="P175" s="16">
        <v>499934.8</v>
      </c>
      <c r="Q175" s="16">
        <v>0</v>
      </c>
      <c r="R175" s="16">
        <v>0</v>
      </c>
      <c r="S175" s="16">
        <v>917.1</v>
      </c>
      <c r="T175" s="16">
        <v>0</v>
      </c>
      <c r="U175" s="16">
        <v>0</v>
      </c>
      <c r="V175" s="16">
        <v>0</v>
      </c>
      <c r="W175" s="16">
        <v>2409.3000000000002</v>
      </c>
      <c r="X175" s="16">
        <v>0</v>
      </c>
      <c r="Y175" s="16">
        <v>0</v>
      </c>
      <c r="Z175" s="16">
        <v>68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3885</v>
      </c>
      <c r="D176" s="16">
        <v>4427</v>
      </c>
      <c r="E176" s="16">
        <v>676.1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1157.5999999999999</v>
      </c>
      <c r="L176" s="16">
        <v>1495.2</v>
      </c>
      <c r="M176" s="16">
        <v>0</v>
      </c>
      <c r="N176" s="16">
        <v>492724.9</v>
      </c>
      <c r="O176" s="16">
        <v>5035.6000000000004</v>
      </c>
      <c r="P176" s="16">
        <v>499935.3</v>
      </c>
      <c r="Q176" s="16">
        <v>0</v>
      </c>
      <c r="R176" s="16">
        <v>0</v>
      </c>
      <c r="S176" s="16">
        <v>917.1</v>
      </c>
      <c r="T176" s="16">
        <v>0</v>
      </c>
      <c r="U176" s="16">
        <v>0</v>
      </c>
      <c r="V176" s="16">
        <v>0</v>
      </c>
      <c r="W176" s="16">
        <v>2409.3000000000002</v>
      </c>
      <c r="X176" s="16">
        <v>0</v>
      </c>
      <c r="Y176" s="16">
        <v>0</v>
      </c>
      <c r="Z176" s="16">
        <v>68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3885</v>
      </c>
      <c r="D177" s="16">
        <v>4427</v>
      </c>
      <c r="E177" s="16">
        <v>676.1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1157.5999999999999</v>
      </c>
      <c r="L177" s="16">
        <v>1495.2</v>
      </c>
      <c r="M177" s="16">
        <v>0</v>
      </c>
      <c r="N177" s="16">
        <v>492724.9</v>
      </c>
      <c r="O177" s="16">
        <v>5035.6000000000004</v>
      </c>
      <c r="P177" s="16">
        <v>499934.8</v>
      </c>
      <c r="Q177" s="16">
        <v>0</v>
      </c>
      <c r="R177" s="16">
        <v>0</v>
      </c>
      <c r="S177" s="16">
        <v>917.1</v>
      </c>
      <c r="T177" s="16">
        <v>0</v>
      </c>
      <c r="U177" s="16">
        <v>0</v>
      </c>
      <c r="V177" s="16">
        <v>0</v>
      </c>
      <c r="W177" s="16">
        <v>2409.3000000000002</v>
      </c>
      <c r="X177" s="16">
        <v>0</v>
      </c>
      <c r="Y177" s="16">
        <v>0</v>
      </c>
      <c r="Z177" s="16">
        <v>68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3885</v>
      </c>
      <c r="D178" s="16">
        <v>2080.3000000000002</v>
      </c>
      <c r="E178" s="16">
        <v>676.1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1157.5999999999999</v>
      </c>
      <c r="L178" s="16">
        <v>1495.2</v>
      </c>
      <c r="M178" s="16">
        <v>0</v>
      </c>
      <c r="N178" s="16">
        <v>492724.9</v>
      </c>
      <c r="O178" s="16">
        <v>5035.6000000000004</v>
      </c>
      <c r="P178" s="16">
        <v>499934.8</v>
      </c>
      <c r="Q178" s="16">
        <v>0</v>
      </c>
      <c r="R178" s="16">
        <v>0</v>
      </c>
      <c r="S178" s="16">
        <v>917.1</v>
      </c>
      <c r="T178" s="16">
        <v>0</v>
      </c>
      <c r="U178" s="16">
        <v>0</v>
      </c>
      <c r="V178" s="16">
        <v>0</v>
      </c>
      <c r="W178" s="16">
        <v>2409.3000000000002</v>
      </c>
      <c r="X178" s="16">
        <v>0</v>
      </c>
      <c r="Y178" s="16">
        <v>0</v>
      </c>
      <c r="Z178" s="16">
        <v>68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3885</v>
      </c>
      <c r="D179" s="16">
        <v>0</v>
      </c>
      <c r="E179" s="16">
        <v>676.1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1157.5999999999999</v>
      </c>
      <c r="L179" s="16">
        <v>1495.2</v>
      </c>
      <c r="M179" s="16">
        <v>0</v>
      </c>
      <c r="N179" s="16">
        <v>492724.9</v>
      </c>
      <c r="O179" s="16">
        <v>5035.6000000000004</v>
      </c>
      <c r="P179" s="16">
        <v>499934.8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2409.3000000000002</v>
      </c>
      <c r="X179" s="16">
        <v>0</v>
      </c>
      <c r="Y179" s="16">
        <v>0</v>
      </c>
      <c r="Z179" s="16">
        <v>68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3885</v>
      </c>
      <c r="D180" s="16">
        <v>0</v>
      </c>
      <c r="E180" s="16">
        <v>676.1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1157.5999999999999</v>
      </c>
      <c r="L180" s="16">
        <v>1495.2</v>
      </c>
      <c r="M180" s="16">
        <v>0</v>
      </c>
      <c r="N180" s="16">
        <v>492724.9</v>
      </c>
      <c r="O180" s="16">
        <v>5035.6000000000004</v>
      </c>
      <c r="P180" s="16">
        <v>499935.3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2409.3000000000002</v>
      </c>
      <c r="X180" s="16">
        <v>0</v>
      </c>
      <c r="Y180" s="16">
        <v>0</v>
      </c>
      <c r="Z180" s="16">
        <v>68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3885</v>
      </c>
      <c r="D181" s="16">
        <v>0</v>
      </c>
      <c r="E181" s="16">
        <v>676.1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1157.5999999999999</v>
      </c>
      <c r="L181" s="16">
        <v>1495.2</v>
      </c>
      <c r="M181" s="16">
        <v>0</v>
      </c>
      <c r="N181" s="16">
        <v>492724.9</v>
      </c>
      <c r="O181" s="16">
        <v>5035.6000000000004</v>
      </c>
      <c r="P181" s="16">
        <v>499934.8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2409.3000000000002</v>
      </c>
      <c r="X181" s="16">
        <v>0</v>
      </c>
      <c r="Y181" s="16">
        <v>0</v>
      </c>
      <c r="Z181" s="16">
        <v>68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3885</v>
      </c>
      <c r="D182" s="16">
        <v>0</v>
      </c>
      <c r="E182" s="16">
        <v>676.1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1157.5999999999999</v>
      </c>
      <c r="L182" s="16">
        <v>1495.2</v>
      </c>
      <c r="M182" s="16">
        <v>0</v>
      </c>
      <c r="N182" s="16">
        <v>492724.9</v>
      </c>
      <c r="O182" s="16">
        <v>5035.6000000000004</v>
      </c>
      <c r="P182" s="16">
        <v>499934.8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2409.3000000000002</v>
      </c>
      <c r="X182" s="16">
        <v>0</v>
      </c>
      <c r="Y182" s="16">
        <v>0</v>
      </c>
      <c r="Z182" s="16">
        <v>68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2365.3000000000002</v>
      </c>
      <c r="D183" s="16">
        <v>0</v>
      </c>
      <c r="E183" s="16">
        <v>676.1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1157.5999999999999</v>
      </c>
      <c r="L183" s="16">
        <v>1495.2</v>
      </c>
      <c r="M183" s="16">
        <v>0</v>
      </c>
      <c r="N183" s="16">
        <v>492724.9</v>
      </c>
      <c r="O183" s="16">
        <v>5035.6000000000004</v>
      </c>
      <c r="P183" s="16">
        <v>499934.8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2409.3000000000002</v>
      </c>
      <c r="X183" s="16">
        <v>0</v>
      </c>
      <c r="Y183" s="16">
        <v>0</v>
      </c>
      <c r="Z183" s="16">
        <v>68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2365.3000000000002</v>
      </c>
      <c r="D184" s="16">
        <v>0</v>
      </c>
      <c r="E184" s="16">
        <v>676.1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1157.5999999999999</v>
      </c>
      <c r="L184" s="16">
        <v>1495.2</v>
      </c>
      <c r="M184" s="16">
        <v>0</v>
      </c>
      <c r="N184" s="16">
        <v>492724.9</v>
      </c>
      <c r="O184" s="16">
        <v>1548.7</v>
      </c>
      <c r="P184" s="16">
        <v>499935.3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2409.3000000000002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2365.3000000000002</v>
      </c>
      <c r="D185" s="16">
        <v>0</v>
      </c>
      <c r="E185" s="16">
        <v>676.1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1157.5999999999999</v>
      </c>
      <c r="L185" s="16">
        <v>0</v>
      </c>
      <c r="M185" s="16">
        <v>0</v>
      </c>
      <c r="N185" s="16">
        <v>492724.9</v>
      </c>
      <c r="O185" s="16">
        <v>1548.7</v>
      </c>
      <c r="P185" s="16">
        <v>499934.8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2409.3000000000002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676.1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1157.5999999999999</v>
      </c>
      <c r="L186" s="16">
        <v>0</v>
      </c>
      <c r="M186" s="16">
        <v>0</v>
      </c>
      <c r="N186" s="16">
        <v>492724.9</v>
      </c>
      <c r="O186" s="16">
        <v>1548.7</v>
      </c>
      <c r="P186" s="16">
        <v>499934.8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2409.3000000000002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676.1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1157.5999999999999</v>
      </c>
      <c r="L187" s="16">
        <v>0</v>
      </c>
      <c r="M187" s="16">
        <v>0</v>
      </c>
      <c r="N187" s="16">
        <v>492724.9</v>
      </c>
      <c r="O187" s="16">
        <v>0</v>
      </c>
      <c r="P187" s="16">
        <v>499934.8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1157.5999999999999</v>
      </c>
      <c r="L188" s="16">
        <v>0</v>
      </c>
      <c r="M188" s="16">
        <v>0</v>
      </c>
      <c r="N188" s="16">
        <v>492724.9</v>
      </c>
      <c r="O188" s="16">
        <v>0</v>
      </c>
      <c r="P188" s="16">
        <v>499935.3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1157.5999999999999</v>
      </c>
      <c r="L189" s="16">
        <v>0</v>
      </c>
      <c r="M189" s="16">
        <v>0</v>
      </c>
      <c r="N189" s="16">
        <v>492724.9</v>
      </c>
      <c r="O189" s="16">
        <v>0</v>
      </c>
      <c r="P189" s="16">
        <v>499934.8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492724.9</v>
      </c>
      <c r="O190" s="16">
        <v>0</v>
      </c>
      <c r="P190" s="16">
        <v>498417.6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3885</v>
      </c>
      <c r="D193" s="16">
        <v>0</v>
      </c>
      <c r="E193" s="16">
        <v>676.1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1157.5999999999999</v>
      </c>
      <c r="L193" s="16">
        <v>1495.2</v>
      </c>
      <c r="M193" s="16">
        <v>0</v>
      </c>
      <c r="N193" s="16">
        <v>492724.9</v>
      </c>
      <c r="O193" s="16">
        <v>5302.7</v>
      </c>
      <c r="P193" s="16">
        <v>499934.8</v>
      </c>
      <c r="Q193" s="16">
        <v>0</v>
      </c>
      <c r="R193" s="16">
        <v>0</v>
      </c>
      <c r="S193" s="16">
        <v>917.1</v>
      </c>
      <c r="T193" s="16">
        <v>0</v>
      </c>
      <c r="U193" s="16">
        <v>0</v>
      </c>
      <c r="V193" s="16">
        <v>0</v>
      </c>
      <c r="W193" s="16">
        <v>2409.3000000000002</v>
      </c>
      <c r="X193" s="16">
        <v>0</v>
      </c>
      <c r="Y193" s="16">
        <v>0</v>
      </c>
      <c r="Z193" s="16">
        <v>68</v>
      </c>
      <c r="AA193" s="16">
        <v>0</v>
      </c>
      <c r="AB193" s="16">
        <v>1008570.7</v>
      </c>
      <c r="AC193" s="16">
        <v>1008446</v>
      </c>
      <c r="AD193" s="16">
        <v>-124.7</v>
      </c>
      <c r="AE193" s="16">
        <v>-0.01</v>
      </c>
    </row>
    <row r="194" spans="1:31" ht="15.75" thickBot="1" x14ac:dyDescent="0.3">
      <c r="A194" s="15" t="s">
        <v>102</v>
      </c>
      <c r="B194" s="16">
        <v>0</v>
      </c>
      <c r="C194" s="16">
        <v>3885</v>
      </c>
      <c r="D194" s="16">
        <v>0</v>
      </c>
      <c r="E194" s="16">
        <v>676.1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1157.5999999999999</v>
      </c>
      <c r="L194" s="16">
        <v>1495.2</v>
      </c>
      <c r="M194" s="16">
        <v>0</v>
      </c>
      <c r="N194" s="16">
        <v>492724.9</v>
      </c>
      <c r="O194" s="16">
        <v>5302.7</v>
      </c>
      <c r="P194" s="16">
        <v>499934.8</v>
      </c>
      <c r="Q194" s="16">
        <v>0</v>
      </c>
      <c r="R194" s="16">
        <v>0</v>
      </c>
      <c r="S194" s="16">
        <v>917.1</v>
      </c>
      <c r="T194" s="16">
        <v>0</v>
      </c>
      <c r="U194" s="16">
        <v>0</v>
      </c>
      <c r="V194" s="16">
        <v>0</v>
      </c>
      <c r="W194" s="16">
        <v>2409.3000000000002</v>
      </c>
      <c r="X194" s="16">
        <v>0</v>
      </c>
      <c r="Y194" s="16">
        <v>0</v>
      </c>
      <c r="Z194" s="16">
        <v>68</v>
      </c>
      <c r="AA194" s="16">
        <v>0</v>
      </c>
      <c r="AB194" s="16">
        <v>1008570.7</v>
      </c>
      <c r="AC194" s="16">
        <v>1008446</v>
      </c>
      <c r="AD194" s="16">
        <v>-124.7</v>
      </c>
      <c r="AE194" s="16">
        <v>-0.01</v>
      </c>
    </row>
    <row r="195" spans="1:31" ht="15.75" thickBot="1" x14ac:dyDescent="0.3">
      <c r="A195" s="15" t="s">
        <v>103</v>
      </c>
      <c r="B195" s="16">
        <v>0</v>
      </c>
      <c r="C195" s="16">
        <v>2365.3000000000002</v>
      </c>
      <c r="D195" s="16">
        <v>2080.3000000000002</v>
      </c>
      <c r="E195" s="16">
        <v>676.1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1157.5999999999999</v>
      </c>
      <c r="L195" s="16">
        <v>0</v>
      </c>
      <c r="M195" s="16">
        <v>0</v>
      </c>
      <c r="N195" s="16">
        <v>492724.9</v>
      </c>
      <c r="O195" s="16">
        <v>5035.6000000000004</v>
      </c>
      <c r="P195" s="16">
        <v>509567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2409.3000000000002</v>
      </c>
      <c r="X195" s="16">
        <v>0</v>
      </c>
      <c r="Y195" s="16">
        <v>0</v>
      </c>
      <c r="Z195" s="16">
        <v>68</v>
      </c>
      <c r="AA195" s="16">
        <v>0</v>
      </c>
      <c r="AB195" s="16">
        <v>1016084.2</v>
      </c>
      <c r="AC195" s="16">
        <v>1018186</v>
      </c>
      <c r="AD195" s="16">
        <v>2101.8000000000002</v>
      </c>
      <c r="AE195" s="16">
        <v>0.21</v>
      </c>
    </row>
    <row r="196" spans="1:31" ht="15.75" thickBot="1" x14ac:dyDescent="0.3">
      <c r="A196" s="15" t="s">
        <v>104</v>
      </c>
      <c r="B196" s="16">
        <v>0</v>
      </c>
      <c r="C196" s="16">
        <v>3885</v>
      </c>
      <c r="D196" s="16">
        <v>0</v>
      </c>
      <c r="E196" s="16">
        <v>676.1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1157.5999999999999</v>
      </c>
      <c r="L196" s="16">
        <v>1495.2</v>
      </c>
      <c r="M196" s="16">
        <v>0</v>
      </c>
      <c r="N196" s="16">
        <v>492724.9</v>
      </c>
      <c r="O196" s="16">
        <v>5035.6000000000004</v>
      </c>
      <c r="P196" s="16">
        <v>499935.3</v>
      </c>
      <c r="Q196" s="16">
        <v>0</v>
      </c>
      <c r="R196" s="16">
        <v>0</v>
      </c>
      <c r="S196" s="16">
        <v>0</v>
      </c>
      <c r="T196" s="16">
        <v>0</v>
      </c>
      <c r="U196" s="16">
        <v>1596.7</v>
      </c>
      <c r="V196" s="16">
        <v>4661.6000000000004</v>
      </c>
      <c r="W196" s="16">
        <v>0</v>
      </c>
      <c r="X196" s="16">
        <v>0</v>
      </c>
      <c r="Y196" s="16">
        <v>0</v>
      </c>
      <c r="Z196" s="16">
        <v>68</v>
      </c>
      <c r="AA196" s="16">
        <v>0</v>
      </c>
      <c r="AB196" s="16">
        <v>1011236.1</v>
      </c>
      <c r="AC196" s="16">
        <v>1011110</v>
      </c>
      <c r="AD196" s="16">
        <v>-126.1</v>
      </c>
      <c r="AE196" s="16">
        <v>-0.01</v>
      </c>
    </row>
    <row r="197" spans="1:31" ht="15.75" thickBot="1" x14ac:dyDescent="0.3">
      <c r="A197" s="15" t="s">
        <v>105</v>
      </c>
      <c r="B197" s="16">
        <v>0</v>
      </c>
      <c r="C197" s="16">
        <v>3885</v>
      </c>
      <c r="D197" s="16">
        <v>6983.9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1495.2</v>
      </c>
      <c r="M197" s="16">
        <v>0</v>
      </c>
      <c r="N197" s="16">
        <v>492724.9</v>
      </c>
      <c r="O197" s="16">
        <v>5302.7</v>
      </c>
      <c r="P197" s="16">
        <v>499935.3</v>
      </c>
      <c r="Q197" s="16">
        <v>0</v>
      </c>
      <c r="R197" s="16">
        <v>0</v>
      </c>
      <c r="S197" s="16">
        <v>917.1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1011244.1</v>
      </c>
      <c r="AC197" s="16">
        <v>1011119</v>
      </c>
      <c r="AD197" s="16">
        <v>-125.1</v>
      </c>
      <c r="AE197" s="16">
        <v>-0.01</v>
      </c>
    </row>
    <row r="198" spans="1:31" ht="15.75" thickBot="1" x14ac:dyDescent="0.3">
      <c r="A198" s="15" t="s">
        <v>106</v>
      </c>
      <c r="B198" s="16">
        <v>0</v>
      </c>
      <c r="C198" s="16">
        <v>3885</v>
      </c>
      <c r="D198" s="16">
        <v>4427</v>
      </c>
      <c r="E198" s="16">
        <v>676.1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1157.5999999999999</v>
      </c>
      <c r="L198" s="16">
        <v>1495.2</v>
      </c>
      <c r="M198" s="16">
        <v>0</v>
      </c>
      <c r="N198" s="16">
        <v>492724.9</v>
      </c>
      <c r="O198" s="16">
        <v>5035.6000000000004</v>
      </c>
      <c r="P198" s="16">
        <v>499934.8</v>
      </c>
      <c r="Q198" s="16">
        <v>0</v>
      </c>
      <c r="R198" s="16">
        <v>0</v>
      </c>
      <c r="S198" s="16">
        <v>917.1</v>
      </c>
      <c r="T198" s="16">
        <v>0</v>
      </c>
      <c r="U198" s="16">
        <v>0</v>
      </c>
      <c r="V198" s="16">
        <v>650.1</v>
      </c>
      <c r="W198" s="16">
        <v>2409.3000000000002</v>
      </c>
      <c r="X198" s="16">
        <v>0</v>
      </c>
      <c r="Y198" s="16">
        <v>0</v>
      </c>
      <c r="Z198" s="16">
        <v>68</v>
      </c>
      <c r="AA198" s="16">
        <v>0</v>
      </c>
      <c r="AB198" s="16">
        <v>1013380.8</v>
      </c>
      <c r="AC198" s="16">
        <v>1013906</v>
      </c>
      <c r="AD198" s="16">
        <v>525.20000000000005</v>
      </c>
      <c r="AE198" s="16">
        <v>0.05</v>
      </c>
    </row>
    <row r="199" spans="1:31" ht="15.75" thickBot="1" x14ac:dyDescent="0.3">
      <c r="A199" s="15" t="s">
        <v>107</v>
      </c>
      <c r="B199" s="16">
        <v>0</v>
      </c>
      <c r="C199" s="16">
        <v>3885</v>
      </c>
      <c r="D199" s="16">
        <v>6983.9</v>
      </c>
      <c r="E199" s="16">
        <v>676.1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1157.5999999999999</v>
      </c>
      <c r="L199" s="16">
        <v>1495.2</v>
      </c>
      <c r="M199" s="16">
        <v>0</v>
      </c>
      <c r="N199" s="16">
        <v>492724.9</v>
      </c>
      <c r="O199" s="16">
        <v>0</v>
      </c>
      <c r="P199" s="16">
        <v>499934.8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6932.4</v>
      </c>
      <c r="X199" s="16">
        <v>0</v>
      </c>
      <c r="Y199" s="16">
        <v>0</v>
      </c>
      <c r="Z199" s="16">
        <v>68</v>
      </c>
      <c r="AA199" s="16">
        <v>0</v>
      </c>
      <c r="AB199" s="16">
        <v>1013857.9</v>
      </c>
      <c r="AC199" s="16">
        <v>1017015</v>
      </c>
      <c r="AD199" s="16">
        <v>3157.1</v>
      </c>
      <c r="AE199" s="16">
        <v>0.31</v>
      </c>
    </row>
    <row r="200" spans="1:31" ht="15.75" thickBot="1" x14ac:dyDescent="0.3">
      <c r="A200" s="15" t="s">
        <v>108</v>
      </c>
      <c r="B200" s="16">
        <v>0</v>
      </c>
      <c r="C200" s="16">
        <v>3885</v>
      </c>
      <c r="D200" s="16">
        <v>0</v>
      </c>
      <c r="E200" s="16">
        <v>676.1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1157.5999999999999</v>
      </c>
      <c r="L200" s="16">
        <v>1495.2</v>
      </c>
      <c r="M200" s="16">
        <v>1332.7</v>
      </c>
      <c r="N200" s="16">
        <v>492724.9</v>
      </c>
      <c r="O200" s="16">
        <v>5302.7</v>
      </c>
      <c r="P200" s="16">
        <v>499934.8</v>
      </c>
      <c r="Q200" s="16">
        <v>0</v>
      </c>
      <c r="R200" s="16">
        <v>0</v>
      </c>
      <c r="S200" s="16">
        <v>917.1</v>
      </c>
      <c r="T200" s="16">
        <v>0</v>
      </c>
      <c r="U200" s="16">
        <v>0</v>
      </c>
      <c r="V200" s="16">
        <v>0</v>
      </c>
      <c r="W200" s="16">
        <v>2409.3000000000002</v>
      </c>
      <c r="X200" s="16">
        <v>0</v>
      </c>
      <c r="Y200" s="16">
        <v>0</v>
      </c>
      <c r="Z200" s="16">
        <v>0</v>
      </c>
      <c r="AA200" s="16">
        <v>0</v>
      </c>
      <c r="AB200" s="16">
        <v>1009835.4</v>
      </c>
      <c r="AC200" s="16">
        <v>1011111</v>
      </c>
      <c r="AD200" s="16">
        <v>1275.5999999999999</v>
      </c>
      <c r="AE200" s="16">
        <v>0.13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5240.1000000000004</v>
      </c>
      <c r="E201" s="16">
        <v>676.1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1157.5999999999999</v>
      </c>
      <c r="L201" s="16">
        <v>1495.2</v>
      </c>
      <c r="M201" s="16">
        <v>0</v>
      </c>
      <c r="N201" s="16">
        <v>492724.9</v>
      </c>
      <c r="O201" s="16">
        <v>6439.8</v>
      </c>
      <c r="P201" s="16">
        <v>499934.8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4661.6000000000004</v>
      </c>
      <c r="W201" s="16">
        <v>2409.3000000000002</v>
      </c>
      <c r="X201" s="16">
        <v>0</v>
      </c>
      <c r="Y201" s="16">
        <v>0</v>
      </c>
      <c r="Z201" s="16">
        <v>0</v>
      </c>
      <c r="AA201" s="16">
        <v>0</v>
      </c>
      <c r="AB201" s="16">
        <v>1014739.5</v>
      </c>
      <c r="AC201" s="16">
        <v>1014614</v>
      </c>
      <c r="AD201" s="16">
        <v>-125.5</v>
      </c>
      <c r="AE201" s="16">
        <v>-0.01</v>
      </c>
    </row>
    <row r="202" spans="1:31" ht="15.75" thickBot="1" x14ac:dyDescent="0.3">
      <c r="A202" s="15" t="s">
        <v>110</v>
      </c>
      <c r="B202" s="16">
        <v>0</v>
      </c>
      <c r="C202" s="16">
        <v>2365.3000000000002</v>
      </c>
      <c r="D202" s="16">
        <v>5240.1000000000004</v>
      </c>
      <c r="E202" s="16">
        <v>676.1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1157.5999999999999</v>
      </c>
      <c r="L202" s="16">
        <v>1495.2</v>
      </c>
      <c r="M202" s="16">
        <v>0</v>
      </c>
      <c r="N202" s="16">
        <v>492724.9</v>
      </c>
      <c r="O202" s="16">
        <v>5035.6000000000004</v>
      </c>
      <c r="P202" s="16">
        <v>499935.3</v>
      </c>
      <c r="Q202" s="16">
        <v>0</v>
      </c>
      <c r="R202" s="16">
        <v>0</v>
      </c>
      <c r="S202" s="16">
        <v>917.1</v>
      </c>
      <c r="T202" s="16">
        <v>0</v>
      </c>
      <c r="U202" s="16">
        <v>0</v>
      </c>
      <c r="V202" s="16">
        <v>0</v>
      </c>
      <c r="W202" s="16">
        <v>5428.7</v>
      </c>
      <c r="X202" s="16">
        <v>0</v>
      </c>
      <c r="Y202" s="16">
        <v>0</v>
      </c>
      <c r="Z202" s="16">
        <v>0</v>
      </c>
      <c r="AA202" s="16">
        <v>0</v>
      </c>
      <c r="AB202" s="16">
        <v>1014976</v>
      </c>
      <c r="AC202" s="16">
        <v>1014850</v>
      </c>
      <c r="AD202" s="16">
        <v>-126</v>
      </c>
      <c r="AE202" s="16">
        <v>-0.01</v>
      </c>
    </row>
    <row r="203" spans="1:31" ht="15.75" thickBot="1" x14ac:dyDescent="0.3">
      <c r="A203" s="15" t="s">
        <v>111</v>
      </c>
      <c r="B203" s="16">
        <v>0</v>
      </c>
      <c r="C203" s="16">
        <v>3885</v>
      </c>
      <c r="D203" s="16">
        <v>0</v>
      </c>
      <c r="E203" s="16">
        <v>676.1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1157.5999999999999</v>
      </c>
      <c r="L203" s="16">
        <v>1495.2</v>
      </c>
      <c r="M203" s="16">
        <v>1332.7</v>
      </c>
      <c r="N203" s="16">
        <v>492724.9</v>
      </c>
      <c r="O203" s="16">
        <v>5035.6000000000004</v>
      </c>
      <c r="P203" s="16">
        <v>499934.8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6932.4</v>
      </c>
      <c r="X203" s="16">
        <v>0</v>
      </c>
      <c r="Y203" s="16">
        <v>0</v>
      </c>
      <c r="Z203" s="16">
        <v>68</v>
      </c>
      <c r="AA203" s="16">
        <v>0</v>
      </c>
      <c r="AB203" s="16">
        <v>1013242.3</v>
      </c>
      <c r="AC203" s="16">
        <v>1013117</v>
      </c>
      <c r="AD203" s="16">
        <v>-125.3</v>
      </c>
      <c r="AE203" s="16">
        <v>-0.01</v>
      </c>
    </row>
    <row r="204" spans="1:31" ht="15.75" thickBot="1" x14ac:dyDescent="0.3">
      <c r="A204" s="15" t="s">
        <v>112</v>
      </c>
      <c r="B204" s="16">
        <v>0</v>
      </c>
      <c r="C204" s="16">
        <v>14817.3</v>
      </c>
      <c r="D204" s="16">
        <v>0</v>
      </c>
      <c r="E204" s="16">
        <v>676.1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1157.5999999999999</v>
      </c>
      <c r="L204" s="16">
        <v>0</v>
      </c>
      <c r="M204" s="16">
        <v>0</v>
      </c>
      <c r="N204" s="16">
        <v>492724.9</v>
      </c>
      <c r="O204" s="16">
        <v>5035.6000000000004</v>
      </c>
      <c r="P204" s="16">
        <v>499934.8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2409.3000000000002</v>
      </c>
      <c r="X204" s="16">
        <v>0</v>
      </c>
      <c r="Y204" s="16">
        <v>0</v>
      </c>
      <c r="Z204" s="16">
        <v>68</v>
      </c>
      <c r="AA204" s="16">
        <v>0</v>
      </c>
      <c r="AB204" s="16">
        <v>1016823.8</v>
      </c>
      <c r="AC204" s="16">
        <v>1016698</v>
      </c>
      <c r="AD204" s="16">
        <v>-125.8</v>
      </c>
      <c r="AE204" s="16">
        <v>-0.01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6983.9</v>
      </c>
      <c r="E205" s="16">
        <v>676.1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1157.5999999999999</v>
      </c>
      <c r="L205" s="16">
        <v>1495.2</v>
      </c>
      <c r="M205" s="16">
        <v>0</v>
      </c>
      <c r="N205" s="16">
        <v>492724.9</v>
      </c>
      <c r="O205" s="16">
        <v>0</v>
      </c>
      <c r="P205" s="16">
        <v>499934.8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2409.3000000000002</v>
      </c>
      <c r="X205" s="16">
        <v>0</v>
      </c>
      <c r="Y205" s="16">
        <v>0</v>
      </c>
      <c r="Z205" s="16">
        <v>0</v>
      </c>
      <c r="AA205" s="16">
        <v>0</v>
      </c>
      <c r="AB205" s="16">
        <v>1005381.8</v>
      </c>
      <c r="AC205" s="16">
        <v>1005258</v>
      </c>
      <c r="AD205" s="16">
        <v>-123.8</v>
      </c>
      <c r="AE205" s="16">
        <v>-0.01</v>
      </c>
    </row>
    <row r="206" spans="1:31" ht="15.75" thickBot="1" x14ac:dyDescent="0.3">
      <c r="A206" s="15" t="s">
        <v>114</v>
      </c>
      <c r="B206" s="16">
        <v>0</v>
      </c>
      <c r="C206" s="16">
        <v>3885</v>
      </c>
      <c r="D206" s="16">
        <v>0</v>
      </c>
      <c r="E206" s="16">
        <v>676.1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1157.5999999999999</v>
      </c>
      <c r="L206" s="16">
        <v>1495.2</v>
      </c>
      <c r="M206" s="16">
        <v>1332.7</v>
      </c>
      <c r="N206" s="16">
        <v>492724.9</v>
      </c>
      <c r="O206" s="16">
        <v>5035.6000000000004</v>
      </c>
      <c r="P206" s="16">
        <v>499934.8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5428.7</v>
      </c>
      <c r="X206" s="16">
        <v>0</v>
      </c>
      <c r="Y206" s="16">
        <v>0</v>
      </c>
      <c r="Z206" s="16">
        <v>68</v>
      </c>
      <c r="AA206" s="16">
        <v>0</v>
      </c>
      <c r="AB206" s="16">
        <v>1011738.6</v>
      </c>
      <c r="AC206" s="16">
        <v>1012401</v>
      </c>
      <c r="AD206" s="16">
        <v>662.4</v>
      </c>
      <c r="AE206" s="16">
        <v>7.0000000000000007E-2</v>
      </c>
    </row>
    <row r="207" spans="1:31" ht="15.75" thickBot="1" x14ac:dyDescent="0.3">
      <c r="A207" s="15" t="s">
        <v>115</v>
      </c>
      <c r="B207" s="16">
        <v>0</v>
      </c>
      <c r="C207" s="16">
        <v>3885</v>
      </c>
      <c r="D207" s="16">
        <v>5010.6000000000004</v>
      </c>
      <c r="E207" s="16">
        <v>676.1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1157.5999999999999</v>
      </c>
      <c r="L207" s="16">
        <v>1495.2</v>
      </c>
      <c r="M207" s="16">
        <v>0</v>
      </c>
      <c r="N207" s="16">
        <v>492724.9</v>
      </c>
      <c r="O207" s="16">
        <v>5035.6000000000004</v>
      </c>
      <c r="P207" s="16">
        <v>499935.3</v>
      </c>
      <c r="Q207" s="16">
        <v>0</v>
      </c>
      <c r="R207" s="16">
        <v>0</v>
      </c>
      <c r="S207" s="16">
        <v>917.1</v>
      </c>
      <c r="T207" s="16">
        <v>0</v>
      </c>
      <c r="U207" s="16">
        <v>0</v>
      </c>
      <c r="V207" s="16">
        <v>0</v>
      </c>
      <c r="W207" s="16">
        <v>2409.3000000000002</v>
      </c>
      <c r="X207" s="16">
        <v>0</v>
      </c>
      <c r="Y207" s="16">
        <v>0</v>
      </c>
      <c r="Z207" s="16">
        <v>68</v>
      </c>
      <c r="AA207" s="16">
        <v>0</v>
      </c>
      <c r="AB207" s="16">
        <v>1013314.8</v>
      </c>
      <c r="AC207" s="16">
        <v>1013773</v>
      </c>
      <c r="AD207" s="16">
        <v>458.2</v>
      </c>
      <c r="AE207" s="16">
        <v>0.05</v>
      </c>
    </row>
    <row r="208" spans="1:31" ht="15.75" thickBot="1" x14ac:dyDescent="0.3">
      <c r="A208" s="15" t="s">
        <v>116</v>
      </c>
      <c r="B208" s="16">
        <v>0</v>
      </c>
      <c r="C208" s="16">
        <v>3885</v>
      </c>
      <c r="D208" s="16">
        <v>0</v>
      </c>
      <c r="E208" s="16">
        <v>676.1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1157.5999999999999</v>
      </c>
      <c r="L208" s="16">
        <v>0</v>
      </c>
      <c r="M208" s="16">
        <v>0</v>
      </c>
      <c r="N208" s="16">
        <v>492724.9</v>
      </c>
      <c r="O208" s="16">
        <v>0</v>
      </c>
      <c r="P208" s="16">
        <v>499935.3</v>
      </c>
      <c r="Q208" s="16">
        <v>0</v>
      </c>
      <c r="R208" s="16">
        <v>6562.8</v>
      </c>
      <c r="S208" s="16">
        <v>917.1</v>
      </c>
      <c r="T208" s="16">
        <v>0</v>
      </c>
      <c r="U208" s="16">
        <v>0</v>
      </c>
      <c r="V208" s="16">
        <v>650.1</v>
      </c>
      <c r="W208" s="16">
        <v>2409.3000000000002</v>
      </c>
      <c r="X208" s="16">
        <v>0</v>
      </c>
      <c r="Y208" s="16">
        <v>0</v>
      </c>
      <c r="Z208" s="16">
        <v>68</v>
      </c>
      <c r="AA208" s="16">
        <v>0</v>
      </c>
      <c r="AB208" s="16">
        <v>1008986.3</v>
      </c>
      <c r="AC208" s="16">
        <v>1006419</v>
      </c>
      <c r="AD208" s="16">
        <v>-2567.3000000000002</v>
      </c>
      <c r="AE208" s="16">
        <v>-0.26</v>
      </c>
    </row>
    <row r="209" spans="1:31" ht="15.75" thickBot="1" x14ac:dyDescent="0.3">
      <c r="A209" s="15" t="s">
        <v>117</v>
      </c>
      <c r="B209" s="16">
        <v>0</v>
      </c>
      <c r="C209" s="16">
        <v>3885</v>
      </c>
      <c r="D209" s="16">
        <v>0</v>
      </c>
      <c r="E209" s="16">
        <v>676.1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1157.5999999999999</v>
      </c>
      <c r="L209" s="16">
        <v>1495.2</v>
      </c>
      <c r="M209" s="16">
        <v>0</v>
      </c>
      <c r="N209" s="16">
        <v>492724.9</v>
      </c>
      <c r="O209" s="16">
        <v>5035.6000000000004</v>
      </c>
      <c r="P209" s="16">
        <v>509567</v>
      </c>
      <c r="Q209" s="16">
        <v>0</v>
      </c>
      <c r="R209" s="16">
        <v>0</v>
      </c>
      <c r="S209" s="16">
        <v>917.1</v>
      </c>
      <c r="T209" s="16">
        <v>0</v>
      </c>
      <c r="U209" s="16">
        <v>0</v>
      </c>
      <c r="V209" s="16">
        <v>0</v>
      </c>
      <c r="W209" s="16">
        <v>2409.3000000000002</v>
      </c>
      <c r="X209" s="16">
        <v>0</v>
      </c>
      <c r="Y209" s="16">
        <v>0</v>
      </c>
      <c r="Z209" s="16">
        <v>68</v>
      </c>
      <c r="AA209" s="16">
        <v>0</v>
      </c>
      <c r="AB209" s="16">
        <v>1017935.9</v>
      </c>
      <c r="AC209" s="16">
        <v>1026050</v>
      </c>
      <c r="AD209" s="16">
        <v>8114.1</v>
      </c>
      <c r="AE209" s="16">
        <v>0.79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21246.6</v>
      </c>
      <c r="K210" s="16">
        <v>1157.5999999999999</v>
      </c>
      <c r="L210" s="16">
        <v>0</v>
      </c>
      <c r="M210" s="16">
        <v>0</v>
      </c>
      <c r="N210" s="16">
        <v>492724.9</v>
      </c>
      <c r="O210" s="16">
        <v>1548.7</v>
      </c>
      <c r="P210" s="16">
        <v>499934.8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1016612.7</v>
      </c>
      <c r="AC210" s="16">
        <v>1016487</v>
      </c>
      <c r="AD210" s="16">
        <v>-125.7</v>
      </c>
      <c r="AE210" s="16">
        <v>-0.01</v>
      </c>
    </row>
    <row r="211" spans="1:31" ht="15.75" thickBot="1" x14ac:dyDescent="0.3">
      <c r="A211" s="15" t="s">
        <v>119</v>
      </c>
      <c r="B211" s="16">
        <v>0</v>
      </c>
      <c r="C211" s="16">
        <v>3885</v>
      </c>
      <c r="D211" s="16">
        <v>0</v>
      </c>
      <c r="E211" s="16">
        <v>676.1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1157.5999999999999</v>
      </c>
      <c r="L211" s="16">
        <v>0</v>
      </c>
      <c r="M211" s="16">
        <v>0</v>
      </c>
      <c r="N211" s="16">
        <v>492724.9</v>
      </c>
      <c r="O211" s="16">
        <v>5035.6000000000004</v>
      </c>
      <c r="P211" s="16">
        <v>499934.8</v>
      </c>
      <c r="Q211" s="16">
        <v>0</v>
      </c>
      <c r="R211" s="16">
        <v>6562.8</v>
      </c>
      <c r="S211" s="16">
        <v>917.1</v>
      </c>
      <c r="T211" s="16">
        <v>0</v>
      </c>
      <c r="U211" s="16">
        <v>0</v>
      </c>
      <c r="V211" s="16">
        <v>0</v>
      </c>
      <c r="W211" s="16">
        <v>2409.3000000000002</v>
      </c>
      <c r="X211" s="16">
        <v>0</v>
      </c>
      <c r="Y211" s="16">
        <v>0</v>
      </c>
      <c r="Z211" s="16">
        <v>68</v>
      </c>
      <c r="AA211" s="16">
        <v>0</v>
      </c>
      <c r="AB211" s="16">
        <v>1013371.3</v>
      </c>
      <c r="AC211" s="16">
        <v>1013246</v>
      </c>
      <c r="AD211" s="16">
        <v>-125.3</v>
      </c>
      <c r="AE211" s="16">
        <v>-0.01</v>
      </c>
    </row>
    <row r="212" spans="1:31" ht="15.75" thickBot="1" x14ac:dyDescent="0.3">
      <c r="A212" s="15" t="s">
        <v>120</v>
      </c>
      <c r="B212" s="16">
        <v>0</v>
      </c>
      <c r="C212" s="16">
        <v>3885</v>
      </c>
      <c r="D212" s="16">
        <v>6983.9</v>
      </c>
      <c r="E212" s="16">
        <v>676.1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1157.5999999999999</v>
      </c>
      <c r="L212" s="16">
        <v>1495.2</v>
      </c>
      <c r="M212" s="16">
        <v>1332.7</v>
      </c>
      <c r="N212" s="16">
        <v>492724.9</v>
      </c>
      <c r="O212" s="16">
        <v>5035.6000000000004</v>
      </c>
      <c r="P212" s="16">
        <v>509567</v>
      </c>
      <c r="Q212" s="16">
        <v>0</v>
      </c>
      <c r="R212" s="16">
        <v>0</v>
      </c>
      <c r="S212" s="16">
        <v>917.1</v>
      </c>
      <c r="T212" s="16">
        <v>0</v>
      </c>
      <c r="U212" s="16">
        <v>0</v>
      </c>
      <c r="V212" s="16">
        <v>0</v>
      </c>
      <c r="W212" s="16">
        <v>2409.3000000000002</v>
      </c>
      <c r="X212" s="16">
        <v>0</v>
      </c>
      <c r="Y212" s="16">
        <v>0</v>
      </c>
      <c r="Z212" s="16">
        <v>68</v>
      </c>
      <c r="AA212" s="16">
        <v>0</v>
      </c>
      <c r="AB212" s="16">
        <v>1026252.4</v>
      </c>
      <c r="AC212" s="16">
        <v>1013731</v>
      </c>
      <c r="AD212" s="16">
        <v>-12521.4</v>
      </c>
      <c r="AE212" s="16">
        <v>-1.24</v>
      </c>
    </row>
    <row r="213" spans="1:31" ht="15.75" thickBot="1" x14ac:dyDescent="0.3">
      <c r="A213" s="15" t="s">
        <v>121</v>
      </c>
      <c r="B213" s="16">
        <v>0</v>
      </c>
      <c r="C213" s="16">
        <v>3885</v>
      </c>
      <c r="D213" s="16">
        <v>4427</v>
      </c>
      <c r="E213" s="16">
        <v>676.1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1157.5999999999999</v>
      </c>
      <c r="L213" s="16">
        <v>1495.2</v>
      </c>
      <c r="M213" s="16">
        <v>0</v>
      </c>
      <c r="N213" s="16">
        <v>492724.9</v>
      </c>
      <c r="O213" s="16">
        <v>6439.8</v>
      </c>
      <c r="P213" s="16">
        <v>498417.6</v>
      </c>
      <c r="Q213" s="16">
        <v>0</v>
      </c>
      <c r="R213" s="16">
        <v>6562.8</v>
      </c>
      <c r="S213" s="16">
        <v>917.1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68</v>
      </c>
      <c r="AA213" s="16">
        <v>0</v>
      </c>
      <c r="AB213" s="16">
        <v>1016771.3</v>
      </c>
      <c r="AC213" s="16">
        <v>1016645</v>
      </c>
      <c r="AD213" s="16">
        <v>-126.3</v>
      </c>
      <c r="AE213" s="16">
        <v>-0.01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6983.9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1157.5999999999999</v>
      </c>
      <c r="L214" s="16">
        <v>0</v>
      </c>
      <c r="M214" s="16">
        <v>0</v>
      </c>
      <c r="N214" s="16">
        <v>492724.9</v>
      </c>
      <c r="O214" s="16">
        <v>5035.6000000000004</v>
      </c>
      <c r="P214" s="16">
        <v>499935.3</v>
      </c>
      <c r="Q214" s="16">
        <v>0</v>
      </c>
      <c r="R214" s="16">
        <v>6562.8</v>
      </c>
      <c r="S214" s="16">
        <v>917.1</v>
      </c>
      <c r="T214" s="16">
        <v>0</v>
      </c>
      <c r="U214" s="16">
        <v>0</v>
      </c>
      <c r="V214" s="16">
        <v>0</v>
      </c>
      <c r="W214" s="16">
        <v>2409.3000000000002</v>
      </c>
      <c r="X214" s="16">
        <v>0</v>
      </c>
      <c r="Y214" s="16">
        <v>0</v>
      </c>
      <c r="Z214" s="16">
        <v>68</v>
      </c>
      <c r="AA214" s="16">
        <v>0</v>
      </c>
      <c r="AB214" s="16">
        <v>1015794.6</v>
      </c>
      <c r="AC214" s="16">
        <v>1015669</v>
      </c>
      <c r="AD214" s="16">
        <v>-125.6</v>
      </c>
      <c r="AE214" s="16">
        <v>-0.01</v>
      </c>
    </row>
    <row r="215" spans="1:31" ht="15.75" thickBot="1" x14ac:dyDescent="0.3">
      <c r="A215" s="15" t="s">
        <v>123</v>
      </c>
      <c r="B215" s="16">
        <v>0</v>
      </c>
      <c r="C215" s="16">
        <v>2365.3000000000002</v>
      </c>
      <c r="D215" s="16">
        <v>6983.9</v>
      </c>
      <c r="E215" s="16">
        <v>676.1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1157.5999999999999</v>
      </c>
      <c r="L215" s="16">
        <v>1495.2</v>
      </c>
      <c r="M215" s="16">
        <v>0</v>
      </c>
      <c r="N215" s="16">
        <v>492724.9</v>
      </c>
      <c r="O215" s="16">
        <v>5302.7</v>
      </c>
      <c r="P215" s="16">
        <v>499934.8</v>
      </c>
      <c r="Q215" s="16">
        <v>0</v>
      </c>
      <c r="R215" s="16">
        <v>0</v>
      </c>
      <c r="S215" s="16">
        <v>917.1</v>
      </c>
      <c r="T215" s="16">
        <v>0</v>
      </c>
      <c r="U215" s="16">
        <v>0</v>
      </c>
      <c r="V215" s="16">
        <v>0</v>
      </c>
      <c r="W215" s="16">
        <v>2409.3000000000002</v>
      </c>
      <c r="X215" s="16">
        <v>0</v>
      </c>
      <c r="Y215" s="16">
        <v>0</v>
      </c>
      <c r="Z215" s="16">
        <v>68</v>
      </c>
      <c r="AA215" s="16">
        <v>0</v>
      </c>
      <c r="AB215" s="16">
        <v>1014034.9</v>
      </c>
      <c r="AC215" s="16">
        <v>1015213</v>
      </c>
      <c r="AD215" s="16">
        <v>1178.0999999999999</v>
      </c>
      <c r="AE215" s="16">
        <v>0.12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6983.9</v>
      </c>
      <c r="E216" s="16">
        <v>676.1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1157.5999999999999</v>
      </c>
      <c r="L216" s="16">
        <v>1495.2</v>
      </c>
      <c r="M216" s="16">
        <v>0</v>
      </c>
      <c r="N216" s="16">
        <v>492724.9</v>
      </c>
      <c r="O216" s="16">
        <v>0</v>
      </c>
      <c r="P216" s="16">
        <v>499934.8</v>
      </c>
      <c r="Q216" s="16">
        <v>0</v>
      </c>
      <c r="R216" s="16">
        <v>0</v>
      </c>
      <c r="S216" s="16">
        <v>0</v>
      </c>
      <c r="T216" s="16">
        <v>0</v>
      </c>
      <c r="U216" s="16">
        <v>10510.8</v>
      </c>
      <c r="V216" s="16">
        <v>0</v>
      </c>
      <c r="W216" s="16">
        <v>2409.3000000000002</v>
      </c>
      <c r="X216" s="16">
        <v>0</v>
      </c>
      <c r="Y216" s="16">
        <v>0</v>
      </c>
      <c r="Z216" s="16">
        <v>68</v>
      </c>
      <c r="AA216" s="16">
        <v>0</v>
      </c>
      <c r="AB216" s="16">
        <v>1015960.7</v>
      </c>
      <c r="AC216" s="16">
        <v>1015835</v>
      </c>
      <c r="AD216" s="16">
        <v>-125.7</v>
      </c>
      <c r="AE216" s="16">
        <v>-0.01</v>
      </c>
    </row>
    <row r="217" spans="1:31" ht="15.75" thickBot="1" x14ac:dyDescent="0.3">
      <c r="A217" s="15" t="s">
        <v>125</v>
      </c>
      <c r="B217" s="16">
        <v>0</v>
      </c>
      <c r="C217" s="16">
        <v>3885</v>
      </c>
      <c r="D217" s="16">
        <v>0</v>
      </c>
      <c r="E217" s="16">
        <v>676.1</v>
      </c>
      <c r="F217" s="16">
        <v>0</v>
      </c>
      <c r="G217" s="16">
        <v>10665.3</v>
      </c>
      <c r="H217" s="16">
        <v>0</v>
      </c>
      <c r="I217" s="16">
        <v>0</v>
      </c>
      <c r="J217" s="16">
        <v>0</v>
      </c>
      <c r="K217" s="16">
        <v>1157.5999999999999</v>
      </c>
      <c r="L217" s="16">
        <v>1495.2</v>
      </c>
      <c r="M217" s="16">
        <v>0</v>
      </c>
      <c r="N217" s="16">
        <v>492724.9</v>
      </c>
      <c r="O217" s="16">
        <v>5035.6000000000004</v>
      </c>
      <c r="P217" s="16">
        <v>499934.8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2409.3000000000002</v>
      </c>
      <c r="X217" s="16">
        <v>0</v>
      </c>
      <c r="Y217" s="16">
        <v>0</v>
      </c>
      <c r="Z217" s="16">
        <v>68</v>
      </c>
      <c r="AA217" s="16">
        <v>0</v>
      </c>
      <c r="AB217" s="16">
        <v>1018051.9</v>
      </c>
      <c r="AC217" s="16">
        <v>1017926</v>
      </c>
      <c r="AD217" s="16">
        <v>-125.9</v>
      </c>
      <c r="AE217" s="16">
        <v>-0.01</v>
      </c>
    </row>
    <row r="218" spans="1:31" ht="15.75" thickBot="1" x14ac:dyDescent="0.3">
      <c r="A218" s="15" t="s">
        <v>126</v>
      </c>
      <c r="B218" s="16">
        <v>0</v>
      </c>
      <c r="C218" s="16">
        <v>3885</v>
      </c>
      <c r="D218" s="16">
        <v>4427</v>
      </c>
      <c r="E218" s="16">
        <v>676.1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1157.5999999999999</v>
      </c>
      <c r="L218" s="16">
        <v>1495.2</v>
      </c>
      <c r="M218" s="16">
        <v>0</v>
      </c>
      <c r="N218" s="16">
        <v>492724.9</v>
      </c>
      <c r="O218" s="16">
        <v>1548.7</v>
      </c>
      <c r="P218" s="16">
        <v>499934.8</v>
      </c>
      <c r="Q218" s="16">
        <v>0</v>
      </c>
      <c r="R218" s="16">
        <v>0</v>
      </c>
      <c r="S218" s="16">
        <v>917.1</v>
      </c>
      <c r="T218" s="16">
        <v>0</v>
      </c>
      <c r="U218" s="16">
        <v>1596.7</v>
      </c>
      <c r="V218" s="16">
        <v>650.1</v>
      </c>
      <c r="W218" s="16">
        <v>6932.4</v>
      </c>
      <c r="X218" s="16">
        <v>0</v>
      </c>
      <c r="Y218" s="16">
        <v>0</v>
      </c>
      <c r="Z218" s="16">
        <v>0</v>
      </c>
      <c r="AA218" s="16">
        <v>0</v>
      </c>
      <c r="AB218" s="16">
        <v>1015945.6</v>
      </c>
      <c r="AC218" s="16">
        <v>1015820</v>
      </c>
      <c r="AD218" s="16">
        <v>-125.6</v>
      </c>
      <c r="AE218" s="16">
        <v>-0.01</v>
      </c>
    </row>
    <row r="219" spans="1:31" ht="15.75" thickBot="1" x14ac:dyDescent="0.3">
      <c r="A219" s="15" t="s">
        <v>127</v>
      </c>
      <c r="B219" s="16">
        <v>0</v>
      </c>
      <c r="C219" s="16">
        <v>3885</v>
      </c>
      <c r="D219" s="16">
        <v>5240.1000000000004</v>
      </c>
      <c r="E219" s="16">
        <v>676.1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1157.5999999999999</v>
      </c>
      <c r="L219" s="16">
        <v>1495.2</v>
      </c>
      <c r="M219" s="16">
        <v>0</v>
      </c>
      <c r="N219" s="16">
        <v>492724.9</v>
      </c>
      <c r="O219" s="16">
        <v>1548.7</v>
      </c>
      <c r="P219" s="16">
        <v>499934.8</v>
      </c>
      <c r="Q219" s="16">
        <v>0</v>
      </c>
      <c r="R219" s="16">
        <v>0</v>
      </c>
      <c r="S219" s="16">
        <v>0</v>
      </c>
      <c r="T219" s="16">
        <v>0</v>
      </c>
      <c r="U219" s="16">
        <v>7381.4</v>
      </c>
      <c r="V219" s="16">
        <v>0</v>
      </c>
      <c r="W219" s="16">
        <v>2409.3000000000002</v>
      </c>
      <c r="X219" s="16">
        <v>0</v>
      </c>
      <c r="Y219" s="16">
        <v>0</v>
      </c>
      <c r="Z219" s="16">
        <v>68</v>
      </c>
      <c r="AA219" s="16">
        <v>0</v>
      </c>
      <c r="AB219" s="16">
        <v>1016521.2</v>
      </c>
      <c r="AC219" s="16">
        <v>1016395</v>
      </c>
      <c r="AD219" s="16">
        <v>-126.2</v>
      </c>
      <c r="AE219" s="16">
        <v>-0.01</v>
      </c>
    </row>
    <row r="220" spans="1:31" ht="15.75" thickBot="1" x14ac:dyDescent="0.3">
      <c r="A220" s="15" t="s">
        <v>128</v>
      </c>
      <c r="B220" s="16">
        <v>0</v>
      </c>
      <c r="C220" s="16">
        <v>3885</v>
      </c>
      <c r="D220" s="16">
        <v>5240.1000000000004</v>
      </c>
      <c r="E220" s="16">
        <v>676.1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1157.5999999999999</v>
      </c>
      <c r="L220" s="16">
        <v>1495.2</v>
      </c>
      <c r="M220" s="16">
        <v>0</v>
      </c>
      <c r="N220" s="16">
        <v>492724.9</v>
      </c>
      <c r="O220" s="16">
        <v>5035.6000000000004</v>
      </c>
      <c r="P220" s="16">
        <v>499934.8</v>
      </c>
      <c r="Q220" s="16">
        <v>0</v>
      </c>
      <c r="R220" s="16">
        <v>0</v>
      </c>
      <c r="S220" s="16">
        <v>917.1</v>
      </c>
      <c r="T220" s="16">
        <v>0</v>
      </c>
      <c r="U220" s="16">
        <v>1596.7</v>
      </c>
      <c r="V220" s="16">
        <v>0</v>
      </c>
      <c r="W220" s="16">
        <v>2409.3000000000002</v>
      </c>
      <c r="X220" s="16">
        <v>0</v>
      </c>
      <c r="Y220" s="16">
        <v>0</v>
      </c>
      <c r="Z220" s="16">
        <v>68</v>
      </c>
      <c r="AA220" s="16">
        <v>0</v>
      </c>
      <c r="AB220" s="16">
        <v>1015140.6</v>
      </c>
      <c r="AC220" s="16">
        <v>1015015</v>
      </c>
      <c r="AD220" s="16">
        <v>-125.6</v>
      </c>
      <c r="AE220" s="16">
        <v>-0.01</v>
      </c>
    </row>
    <row r="221" spans="1:31" ht="15.75" thickBot="1" x14ac:dyDescent="0.3">
      <c r="A221" s="15" t="s">
        <v>129</v>
      </c>
      <c r="B221" s="16">
        <v>0</v>
      </c>
      <c r="C221" s="16">
        <v>3885</v>
      </c>
      <c r="D221" s="16">
        <v>4427</v>
      </c>
      <c r="E221" s="16">
        <v>676.1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1157.5999999999999</v>
      </c>
      <c r="L221" s="16">
        <v>1495.2</v>
      </c>
      <c r="M221" s="16">
        <v>0</v>
      </c>
      <c r="N221" s="16">
        <v>492724.9</v>
      </c>
      <c r="O221" s="16">
        <v>5035.6000000000004</v>
      </c>
      <c r="P221" s="16">
        <v>499934.8</v>
      </c>
      <c r="Q221" s="16">
        <v>0</v>
      </c>
      <c r="R221" s="16">
        <v>0</v>
      </c>
      <c r="S221" s="16">
        <v>917.1</v>
      </c>
      <c r="T221" s="16">
        <v>0</v>
      </c>
      <c r="U221" s="16">
        <v>0</v>
      </c>
      <c r="V221" s="16">
        <v>0</v>
      </c>
      <c r="W221" s="16">
        <v>2409.3000000000002</v>
      </c>
      <c r="X221" s="16">
        <v>0</v>
      </c>
      <c r="Y221" s="16">
        <v>0</v>
      </c>
      <c r="Z221" s="16">
        <v>68</v>
      </c>
      <c r="AA221" s="16">
        <v>0</v>
      </c>
      <c r="AB221" s="16">
        <v>1012730.8</v>
      </c>
      <c r="AC221" s="16">
        <v>1012606</v>
      </c>
      <c r="AD221" s="16">
        <v>-124.8</v>
      </c>
      <c r="AE221" s="16">
        <v>-0.01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1096759.1000000001</v>
      </c>
    </row>
    <row r="224" spans="1:31" ht="21.75" thickBot="1" x14ac:dyDescent="0.3">
      <c r="A224" s="17" t="s">
        <v>168</v>
      </c>
      <c r="B224" s="18">
        <v>991142.5</v>
      </c>
    </row>
    <row r="225" spans="1:29" ht="21.75" thickBot="1" x14ac:dyDescent="0.3">
      <c r="A225" s="17" t="s">
        <v>169</v>
      </c>
      <c r="B225" s="18">
        <v>29407106.899999999</v>
      </c>
    </row>
    <row r="226" spans="1:29" ht="21.75" thickBot="1" x14ac:dyDescent="0.3">
      <c r="A226" s="17" t="s">
        <v>170</v>
      </c>
      <c r="B226" s="18">
        <v>29407107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195</v>
      </c>
    </row>
    <row r="236" spans="1:29" x14ac:dyDescent="0.25">
      <c r="AB236" s="21" t="s">
        <v>177</v>
      </c>
      <c r="AC236" s="21">
        <f>CORREL(AC193:AC221,AB193:AB221)</f>
        <v>0.71907800299030189</v>
      </c>
    </row>
  </sheetData>
  <hyperlinks>
    <hyperlink ref="A232" r:id="rId1" display="https://miau.my-x.hu/myx-free/coco/test/384150820220213222850.html" xr:uid="{91AAA459-806C-4112-8AD9-C42BBCBCBE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opLeftCell="D1" zoomScale="70" zoomScaleNormal="70" workbookViewId="0">
      <selection activeCell="X1" sqref="X1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Nukleáris medicina (izotóp-diagnosztika és 
-terápia)</v>
      </c>
      <c r="Y1" t="str">
        <f>'2015'!Y1</f>
        <v>Fizioterápia</v>
      </c>
      <c r="Z1" t="str">
        <f>'2015'!Z1</f>
        <v>Patológia és kórszövettan</v>
      </c>
      <c r="AA1" t="str">
        <f>'2015'!AA1</f>
        <v>Ultrahang-diagnosztika és -terápia</v>
      </c>
      <c r="AB1" t="str">
        <f>'2015'!AB1</f>
        <v>Tomográfia</v>
      </c>
      <c r="AC1" t="str">
        <f>'2015'!AC1</f>
        <v>Röntgen-diagnosztika és -terápia</v>
      </c>
      <c r="AD1" t="str">
        <f>'2015'!AD1</f>
        <v>Laboratóriumi diagnosztika</v>
      </c>
      <c r="AE1" t="str">
        <f>'2015'!AE1</f>
        <v>Sürgősségi betegellátás, oxyológia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35145</v>
      </c>
      <c r="Y2">
        <f>nyers_adat!Y147</f>
        <v>1441705</v>
      </c>
      <c r="Z2">
        <f>nyers_adat!Z147</f>
        <v>239375</v>
      </c>
      <c r="AA2">
        <f>nyers_adat!AA147</f>
        <v>438236</v>
      </c>
      <c r="AB2">
        <f>nyers_adat!AB147</f>
        <v>294916</v>
      </c>
      <c r="AC2">
        <f>nyers_adat!AC147</f>
        <v>907531</v>
      </c>
      <c r="AD2">
        <f>nyers_adat!AD147</f>
        <v>4557628</v>
      </c>
      <c r="AE2">
        <f>nyers_adat!AE147</f>
        <v>231622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35145</v>
      </c>
      <c r="Y3">
        <f>nyers_adat!Y148</f>
        <v>1441705</v>
      </c>
      <c r="Z3">
        <f>nyers_adat!Z148</f>
        <v>239375</v>
      </c>
      <c r="AA3">
        <f>nyers_adat!AA148</f>
        <v>438236</v>
      </c>
      <c r="AB3">
        <f>nyers_adat!AB148</f>
        <v>294916</v>
      </c>
      <c r="AC3">
        <f>nyers_adat!AC148</f>
        <v>907531</v>
      </c>
      <c r="AD3">
        <f>nyers_adat!AD148</f>
        <v>4557628</v>
      </c>
      <c r="AE3">
        <f>nyers_adat!AE148</f>
        <v>231622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1593</v>
      </c>
      <c r="Y4">
        <f>nyers_adat!Y149</f>
        <v>188572</v>
      </c>
      <c r="Z4">
        <f>nyers_adat!Z149</f>
        <v>25782</v>
      </c>
      <c r="AA4">
        <f>nyers_adat!AA149</f>
        <v>67840</v>
      </c>
      <c r="AB4">
        <f>nyers_adat!AB149</f>
        <v>25526</v>
      </c>
      <c r="AC4">
        <f>nyers_adat!AC149</f>
        <v>131868</v>
      </c>
      <c r="AD4">
        <f>nyers_adat!AD149</f>
        <v>366796</v>
      </c>
      <c r="AE4">
        <f>nyers_adat!AE149</f>
        <v>60542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5481</v>
      </c>
      <c r="Y5">
        <f>nyers_adat!Y150</f>
        <v>185173</v>
      </c>
      <c r="Z5">
        <f>nyers_adat!Z150</f>
        <v>15236</v>
      </c>
      <c r="AA5">
        <f>nyers_adat!AA150</f>
        <v>39041</v>
      </c>
      <c r="AB5">
        <f>nyers_adat!AB150</f>
        <v>18192</v>
      </c>
      <c r="AC5">
        <f>nyers_adat!AC150</f>
        <v>82587</v>
      </c>
      <c r="AD5">
        <f>nyers_adat!AD150</f>
        <v>226672</v>
      </c>
      <c r="AE5">
        <f>nyers_adat!AE150</f>
        <v>30086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2957</v>
      </c>
      <c r="Y6">
        <f>nyers_adat!Y151</f>
        <v>146057</v>
      </c>
      <c r="Z6">
        <f>nyers_adat!Z151</f>
        <v>19469</v>
      </c>
      <c r="AA6">
        <f>nyers_adat!AA151</f>
        <v>46526</v>
      </c>
      <c r="AB6">
        <f>nyers_adat!AB151</f>
        <v>28651</v>
      </c>
      <c r="AC6">
        <f>nyers_adat!AC151</f>
        <v>88853</v>
      </c>
      <c r="AD6">
        <f>nyers_adat!AD151</f>
        <v>190969</v>
      </c>
      <c r="AE6">
        <f>nyers_adat!AE151</f>
        <v>38091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10031</v>
      </c>
      <c r="Y7">
        <f>nyers_adat!Y152</f>
        <v>519802</v>
      </c>
      <c r="Z7">
        <f>nyers_adat!Z152</f>
        <v>60487</v>
      </c>
      <c r="AA7">
        <f>nyers_adat!AA152</f>
        <v>153407</v>
      </c>
      <c r="AB7">
        <f>nyers_adat!AB152</f>
        <v>72369</v>
      </c>
      <c r="AC7">
        <f>nyers_adat!AC152</f>
        <v>303308</v>
      </c>
      <c r="AD7">
        <f>nyers_adat!AD152</f>
        <v>784437</v>
      </c>
      <c r="AE7">
        <f>nyers_adat!AE152</f>
        <v>128719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2375</v>
      </c>
      <c r="Y8">
        <f>nyers_adat!Y153</f>
        <v>160444</v>
      </c>
      <c r="Z8">
        <f>nyers_adat!Z153</f>
        <v>43895</v>
      </c>
      <c r="AA8">
        <f>nyers_adat!AA153</f>
        <v>63741</v>
      </c>
      <c r="AB8">
        <f>nyers_adat!AB153</f>
        <v>23820</v>
      </c>
      <c r="AC8">
        <f>nyers_adat!AC153</f>
        <v>126679</v>
      </c>
      <c r="AD8">
        <f>nyers_adat!AD153</f>
        <v>350131</v>
      </c>
      <c r="AE8">
        <f>nyers_adat!AE153</f>
        <v>65811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917</v>
      </c>
      <c r="Y9">
        <f>nyers_adat!Y154</f>
        <v>86008</v>
      </c>
      <c r="Z9">
        <f>nyers_adat!Z154</f>
        <v>15964</v>
      </c>
      <c r="AA9">
        <f>nyers_adat!AA154</f>
        <v>14382</v>
      </c>
      <c r="AB9">
        <f>nyers_adat!AB154</f>
        <v>17193</v>
      </c>
      <c r="AC9">
        <f>nyers_adat!AC154</f>
        <v>57173</v>
      </c>
      <c r="AD9">
        <f>nyers_adat!AD154</f>
        <v>242538</v>
      </c>
      <c r="AE9">
        <f>nyers_adat!AE154</f>
        <v>22825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1450</v>
      </c>
      <c r="Y10">
        <f>nyers_adat!Y155</f>
        <v>182081</v>
      </c>
      <c r="Z10">
        <f>nyers_adat!Z155</f>
        <v>16727</v>
      </c>
      <c r="AA10">
        <f>nyers_adat!AA155</f>
        <v>36424</v>
      </c>
      <c r="AB10">
        <f>nyers_adat!AB155</f>
        <v>24393</v>
      </c>
      <c r="AC10">
        <f>nyers_adat!AC155</f>
        <v>66865</v>
      </c>
      <c r="AD10">
        <f>nyers_adat!AD155</f>
        <v>260235</v>
      </c>
      <c r="AE10">
        <f>nyers_adat!AE155</f>
        <v>38308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4742</v>
      </c>
      <c r="Y11">
        <f>nyers_adat!Y156</f>
        <v>428533</v>
      </c>
      <c r="Z11">
        <f>nyers_adat!Z156</f>
        <v>76586</v>
      </c>
      <c r="AA11">
        <f>nyers_adat!AA156</f>
        <v>114547</v>
      </c>
      <c r="AB11">
        <f>nyers_adat!AB156</f>
        <v>65406</v>
      </c>
      <c r="AC11">
        <f>nyers_adat!AC156</f>
        <v>250717</v>
      </c>
      <c r="AD11">
        <f>nyers_adat!AD156</f>
        <v>852904</v>
      </c>
      <c r="AE11">
        <f>nyers_adat!AE156</f>
        <v>126944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2052</v>
      </c>
      <c r="Y12">
        <f>nyers_adat!Y157</f>
        <v>142570</v>
      </c>
      <c r="Z12">
        <f>nyers_adat!Z157</f>
        <v>32210</v>
      </c>
      <c r="AA12">
        <f>nyers_adat!AA157</f>
        <v>68245</v>
      </c>
      <c r="AB12">
        <f>nyers_adat!AB157</f>
        <v>34939</v>
      </c>
      <c r="AC12">
        <f>nyers_adat!AC157</f>
        <v>101539</v>
      </c>
      <c r="AD12">
        <f>nyers_adat!AD157</f>
        <v>528737</v>
      </c>
      <c r="AE12">
        <f>nyers_adat!AE157</f>
        <v>44792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1140</v>
      </c>
      <c r="Y13">
        <f>nyers_adat!Y158</f>
        <v>100947</v>
      </c>
      <c r="Z13">
        <f>nyers_adat!Z158</f>
        <v>18610</v>
      </c>
      <c r="AA13">
        <f>nyers_adat!AA158</f>
        <v>46670</v>
      </c>
      <c r="AB13">
        <f>nyers_adat!AB158</f>
        <v>34422</v>
      </c>
      <c r="AC13">
        <f>nyers_adat!AC158</f>
        <v>81351</v>
      </c>
      <c r="AD13">
        <f>nyers_adat!AD158</f>
        <v>332301</v>
      </c>
      <c r="AE13">
        <f>nyers_adat!AE158</f>
        <v>43820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1714</v>
      </c>
      <c r="Y14">
        <f>nyers_adat!Y159</f>
        <v>54505</v>
      </c>
      <c r="Z14">
        <f>nyers_adat!Z159</f>
        <v>12249</v>
      </c>
      <c r="AA14">
        <f>nyers_adat!AA159</f>
        <v>25834</v>
      </c>
      <c r="AB14">
        <f>nyers_adat!AB159</f>
        <v>10733</v>
      </c>
      <c r="AC14">
        <f>nyers_adat!AC159</f>
        <v>51823</v>
      </c>
      <c r="AD14">
        <f>nyers_adat!AD159</f>
        <v>208384</v>
      </c>
      <c r="AE14">
        <f>nyers_adat!AE159</f>
        <v>11058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4906</v>
      </c>
      <c r="Y15">
        <f>nyers_adat!Y160</f>
        <v>298022</v>
      </c>
      <c r="Z15">
        <f>nyers_adat!Z160</f>
        <v>63069</v>
      </c>
      <c r="AA15">
        <f>nyers_adat!AA160</f>
        <v>140749</v>
      </c>
      <c r="AB15">
        <f>nyers_adat!AB160</f>
        <v>80094</v>
      </c>
      <c r="AC15">
        <f>nyers_adat!AC160</f>
        <v>234713</v>
      </c>
      <c r="AD15">
        <f>nyers_adat!AD160</f>
        <v>1069422</v>
      </c>
      <c r="AE15">
        <f>nyers_adat!AE160</f>
        <v>99670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19679</v>
      </c>
      <c r="Y16">
        <f>nyers_adat!Y161</f>
        <v>1246357</v>
      </c>
      <c r="Z16">
        <f>nyers_adat!Z161</f>
        <v>200142</v>
      </c>
      <c r="AA16">
        <f>nyers_adat!AA161</f>
        <v>408703</v>
      </c>
      <c r="AB16">
        <f>nyers_adat!AB161</f>
        <v>217869</v>
      </c>
      <c r="AC16">
        <f>nyers_adat!AC161</f>
        <v>788738</v>
      </c>
      <c r="AD16">
        <f>nyers_adat!AD161</f>
        <v>2706763</v>
      </c>
      <c r="AE16">
        <f>nyers_adat!AE161</f>
        <v>355333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3613</v>
      </c>
      <c r="Y17">
        <f>nyers_adat!Y162</f>
        <v>378012</v>
      </c>
      <c r="Z17">
        <f>nyers_adat!Z162</f>
        <v>41902</v>
      </c>
      <c r="AA17">
        <f>nyers_adat!AA162</f>
        <v>137597</v>
      </c>
      <c r="AB17">
        <f>nyers_adat!AB162</f>
        <v>61969</v>
      </c>
      <c r="AC17">
        <f>nyers_adat!AC162</f>
        <v>185039</v>
      </c>
      <c r="AD17">
        <f>nyers_adat!AD162</f>
        <v>584006</v>
      </c>
      <c r="AE17">
        <f>nyers_adat!AE162</f>
        <v>43120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1648</v>
      </c>
      <c r="Y18">
        <f>nyers_adat!Y163</f>
        <v>79012</v>
      </c>
      <c r="Z18">
        <f>nyers_adat!Z163</f>
        <v>17047</v>
      </c>
      <c r="AA18">
        <f>nyers_adat!AA163</f>
        <v>35387</v>
      </c>
      <c r="AB18">
        <f>nyers_adat!AB163</f>
        <v>25899</v>
      </c>
      <c r="AC18">
        <f>nyers_adat!AC163</f>
        <v>87210</v>
      </c>
      <c r="AD18">
        <f>nyers_adat!AD163</f>
        <v>339864</v>
      </c>
      <c r="AE18">
        <f>nyers_adat!AE163</f>
        <v>70149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904</v>
      </c>
      <c r="Y19">
        <f>nyers_adat!Y164</f>
        <v>64570</v>
      </c>
      <c r="Z19">
        <f>nyers_adat!Z164</f>
        <v>10465</v>
      </c>
      <c r="AA19">
        <f>nyers_adat!AA164</f>
        <v>27612</v>
      </c>
      <c r="AB19">
        <f>nyers_adat!AB164</f>
        <v>14043</v>
      </c>
      <c r="AC19">
        <f>nyers_adat!AC164</f>
        <v>48055</v>
      </c>
      <c r="AD19">
        <f>nyers_adat!AD164</f>
        <v>130799</v>
      </c>
      <c r="AE19">
        <f>nyers_adat!AE164</f>
        <v>28835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6165</v>
      </c>
      <c r="Y20">
        <f>nyers_adat!Y165</f>
        <v>521594</v>
      </c>
      <c r="Z20">
        <f>nyers_adat!Z165</f>
        <v>69414</v>
      </c>
      <c r="AA20">
        <f>nyers_adat!AA165</f>
        <v>200596</v>
      </c>
      <c r="AB20">
        <f>nyers_adat!AB165</f>
        <v>101911</v>
      </c>
      <c r="AC20">
        <f>nyers_adat!AC165</f>
        <v>320304</v>
      </c>
      <c r="AD20">
        <f>nyers_adat!AD165</f>
        <v>1054669</v>
      </c>
      <c r="AE20">
        <f>nyers_adat!AE165</f>
        <v>142104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5820</v>
      </c>
      <c r="Y21">
        <f>nyers_adat!Y166</f>
        <v>274801</v>
      </c>
      <c r="Z21">
        <f>nyers_adat!Z166</f>
        <v>36369</v>
      </c>
      <c r="AA21">
        <f>nyers_adat!AA166</f>
        <v>119982</v>
      </c>
      <c r="AB21">
        <f>nyers_adat!AB166</f>
        <v>46714</v>
      </c>
      <c r="AC21">
        <f>nyers_adat!AC166</f>
        <v>185284</v>
      </c>
      <c r="AD21">
        <f>nyers_adat!AD166</f>
        <v>784338</v>
      </c>
      <c r="AE21">
        <f>nyers_adat!AE166</f>
        <v>68289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1745</v>
      </c>
      <c r="Y22">
        <f>nyers_adat!Y167</f>
        <v>157505</v>
      </c>
      <c r="Z22">
        <f>nyers_adat!Z167</f>
        <v>15789</v>
      </c>
      <c r="AA22">
        <f>nyers_adat!AA167</f>
        <v>45644</v>
      </c>
      <c r="AB22">
        <f>nyers_adat!AB167</f>
        <v>7237</v>
      </c>
      <c r="AC22">
        <f>nyers_adat!AC167</f>
        <v>103791</v>
      </c>
      <c r="AD22">
        <f>nyers_adat!AD167</f>
        <v>385739</v>
      </c>
      <c r="AE22">
        <f>nyers_adat!AE167</f>
        <v>53649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4804</v>
      </c>
      <c r="Y23">
        <f>nyers_adat!Y168</f>
        <v>133722</v>
      </c>
      <c r="Z23">
        <f>nyers_adat!Z168</f>
        <v>34954</v>
      </c>
      <c r="AA23">
        <f>nyers_adat!AA168</f>
        <v>79745</v>
      </c>
      <c r="AB23">
        <f>nyers_adat!AB168</f>
        <v>41079</v>
      </c>
      <c r="AC23">
        <f>nyers_adat!AC168</f>
        <v>149638</v>
      </c>
      <c r="AD23">
        <f>nyers_adat!AD168</f>
        <v>605051</v>
      </c>
      <c r="AE23">
        <f>nyers_adat!AE168</f>
        <v>69497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12369</v>
      </c>
      <c r="Y24">
        <f>nyers_adat!Y169</f>
        <v>566028</v>
      </c>
      <c r="Z24">
        <f>nyers_adat!Z169</f>
        <v>87112</v>
      </c>
      <c r="AA24">
        <f>nyers_adat!AA169</f>
        <v>245371</v>
      </c>
      <c r="AB24">
        <f>nyers_adat!AB169</f>
        <v>95030</v>
      </c>
      <c r="AC24">
        <f>nyers_adat!AC169</f>
        <v>438713</v>
      </c>
      <c r="AD24">
        <f>nyers_adat!AD169</f>
        <v>1775128</v>
      </c>
      <c r="AE24">
        <f>nyers_adat!AE169</f>
        <v>191435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49415</v>
      </c>
      <c r="Y25">
        <f>nyers_adat!Y170</f>
        <v>160052</v>
      </c>
      <c r="Z25">
        <f>nyers_adat!Z170</f>
        <v>27878</v>
      </c>
      <c r="AA25">
        <f>nyers_adat!AA170</f>
        <v>65313</v>
      </c>
      <c r="AB25">
        <f>nyers_adat!AB170</f>
        <v>28510</v>
      </c>
      <c r="AC25">
        <f>nyers_adat!AC170</f>
        <v>146500</v>
      </c>
      <c r="AD25">
        <f>nyers_adat!AD170</f>
        <v>515974</v>
      </c>
      <c r="AE25">
        <f>nyers_adat!AE170</f>
        <v>76341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3652</v>
      </c>
      <c r="Y26">
        <f>nyers_adat!Y171</f>
        <v>126286</v>
      </c>
      <c r="Z26">
        <f>nyers_adat!Z171</f>
        <v>23684</v>
      </c>
      <c r="AA26">
        <f>nyers_adat!AA171</f>
        <v>64993</v>
      </c>
      <c r="AB26">
        <f>nyers_adat!AB171</f>
        <v>27952</v>
      </c>
      <c r="AC26">
        <f>nyers_adat!AC171</f>
        <v>95754</v>
      </c>
      <c r="AD26">
        <f>nyers_adat!AD171</f>
        <v>357736</v>
      </c>
      <c r="AE26">
        <f>nyers_adat!AE171</f>
        <v>52566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11684</v>
      </c>
      <c r="Y27">
        <f>nyers_adat!Y172</f>
        <v>185653</v>
      </c>
      <c r="Z27">
        <f>nyers_adat!Z172</f>
        <v>38431</v>
      </c>
      <c r="AA27">
        <f>nyers_adat!AA172</f>
        <v>73279</v>
      </c>
      <c r="AB27">
        <f>nyers_adat!AB172</f>
        <v>37471</v>
      </c>
      <c r="AC27">
        <f>nyers_adat!AC172</f>
        <v>97829</v>
      </c>
      <c r="AD27">
        <f>nyers_adat!AD172</f>
        <v>657435</v>
      </c>
      <c r="AE27">
        <f>nyers_adat!AE172</f>
        <v>62343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64751</v>
      </c>
      <c r="Y28">
        <f>nyers_adat!Y173</f>
        <v>471991</v>
      </c>
      <c r="Z28">
        <f>nyers_adat!Z173</f>
        <v>89993</v>
      </c>
      <c r="AA28">
        <f>nyers_adat!AA173</f>
        <v>203585</v>
      </c>
      <c r="AB28">
        <f>nyers_adat!AB173</f>
        <v>93933</v>
      </c>
      <c r="AC28">
        <f>nyers_adat!AC173</f>
        <v>340083</v>
      </c>
      <c r="AD28">
        <f>nyers_adat!AD173</f>
        <v>1531145</v>
      </c>
      <c r="AE28">
        <f>nyers_adat!AE173</f>
        <v>191250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83285</v>
      </c>
      <c r="Y29">
        <f>nyers_adat!Y174</f>
        <v>1559613</v>
      </c>
      <c r="Z29">
        <f>nyers_adat!Z174</f>
        <v>246519</v>
      </c>
      <c r="AA29">
        <f>nyers_adat!AA174</f>
        <v>649552</v>
      </c>
      <c r="AB29">
        <f>nyers_adat!AB174</f>
        <v>290874</v>
      </c>
      <c r="AC29">
        <f>nyers_adat!AC174</f>
        <v>1099100</v>
      </c>
      <c r="AD29">
        <f>nyers_adat!AD174</f>
        <v>4360942</v>
      </c>
      <c r="AE29">
        <f>nyers_adat!AE174</f>
        <v>524789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138109</v>
      </c>
      <c r="Y30">
        <f>nyers_adat!Y175</f>
        <v>4247675</v>
      </c>
      <c r="Z30">
        <f>nyers_adat!Z175</f>
        <v>686036</v>
      </c>
      <c r="AA30">
        <f>nyers_adat!AA175</f>
        <v>1496491</v>
      </c>
      <c r="AB30">
        <f>nyers_adat!AB175</f>
        <v>803659</v>
      </c>
      <c r="AC30">
        <f>nyers_adat!AC175</f>
        <v>2795369</v>
      </c>
      <c r="AD30">
        <f>nyers_adat!AD175</f>
        <v>11625333</v>
      </c>
      <c r="AE30">
        <f>nyers_adat!AE175</f>
        <v>1111744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1.1533092378281493E-2</v>
      </c>
      <c r="Y32" s="9">
        <f t="shared" si="0"/>
        <v>0.47310618714554897</v>
      </c>
      <c r="Z32" s="9">
        <f t="shared" si="0"/>
        <v>7.8552681407060246E-2</v>
      </c>
      <c r="AA32" s="9">
        <f t="shared" si="0"/>
        <v>0.14381039327041023</v>
      </c>
      <c r="AB32" s="9">
        <f t="shared" si="0"/>
        <v>9.6778872437993019E-2</v>
      </c>
      <c r="AC32" s="9">
        <f t="shared" si="0"/>
        <v>0.29781302771814427</v>
      </c>
      <c r="AD32" s="9">
        <f>AD2/$D2</f>
        <v>1.4956194266564895</v>
      </c>
      <c r="AE32" s="9">
        <f>AE2/$D2</f>
        <v>7.6008476962364943E-2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1.1533092378281493E-2</v>
      </c>
      <c r="Y33" s="9">
        <f t="shared" si="1"/>
        <v>0.47310618714554897</v>
      </c>
      <c r="Z33" s="9">
        <f t="shared" si="1"/>
        <v>7.8552681407060246E-2</v>
      </c>
      <c r="AA33" s="9">
        <f t="shared" si="1"/>
        <v>0.14381039327041023</v>
      </c>
      <c r="AB33" s="9">
        <f t="shared" si="1"/>
        <v>9.6778872437993019E-2</v>
      </c>
      <c r="AC33" s="9">
        <f t="shared" si="1"/>
        <v>0.29781302771814427</v>
      </c>
      <c r="AD33" s="9">
        <f>AD3/$D3</f>
        <v>1.4956194266564895</v>
      </c>
      <c r="AE33" s="9">
        <f>AE3/$D3</f>
        <v>7.6008476962364943E-2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3.8055150106425422E-3</v>
      </c>
      <c r="Y34" s="9">
        <f t="shared" si="1"/>
        <v>0.45047933244625576</v>
      </c>
      <c r="Z34" s="9">
        <f t="shared" si="1"/>
        <v>6.1590576273939747E-2</v>
      </c>
      <c r="AA34" s="9">
        <f t="shared" si="1"/>
        <v>0.16206286147017579</v>
      </c>
      <c r="AB34" s="9">
        <f t="shared" si="1"/>
        <v>6.0979018306127765E-2</v>
      </c>
      <c r="AC34" s="9">
        <f t="shared" si="1"/>
        <v>0.31501924257590125</v>
      </c>
      <c r="AD34" s="9">
        <f t="shared" si="1"/>
        <v>0.87623834516236143</v>
      </c>
      <c r="AE34" s="9">
        <f t="shared" si="1"/>
        <v>0.14462868159091072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1.8209604810711141E-2</v>
      </c>
      <c r="Y35" s="9">
        <f t="shared" si="1"/>
        <v>0.61520291034734798</v>
      </c>
      <c r="Z35" s="9">
        <f t="shared" si="1"/>
        <v>5.0618781042874469E-2</v>
      </c>
      <c r="AA35" s="9">
        <f t="shared" si="1"/>
        <v>0.12970647352946063</v>
      </c>
      <c r="AB35" s="9">
        <f t="shared" si="1"/>
        <v>6.0439542185086133E-2</v>
      </c>
      <c r="AC35" s="9">
        <f t="shared" si="1"/>
        <v>0.27437997308925399</v>
      </c>
      <c r="AD35" s="9">
        <f t="shared" si="1"/>
        <v>0.75307563248558951</v>
      </c>
      <c r="AE35" s="9">
        <f>AE5/$D5</f>
        <v>9.9955148756623868E-2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8.6675636144062703E-3</v>
      </c>
      <c r="Y36" s="9">
        <f t="shared" si="1"/>
        <v>0.42812253595851762</v>
      </c>
      <c r="Z36" s="9">
        <f t="shared" si="1"/>
        <v>5.7067567131848386E-2</v>
      </c>
      <c r="AA36" s="9">
        <f t="shared" si="1"/>
        <v>0.13637709324445929</v>
      </c>
      <c r="AB36" s="9">
        <f t="shared" si="1"/>
        <v>8.398186172348801E-2</v>
      </c>
      <c r="AC36" s="9">
        <f t="shared" si="1"/>
        <v>0.2604460702843559</v>
      </c>
      <c r="AD36" s="9">
        <f t="shared" si="1"/>
        <v>0.55976866955683158</v>
      </c>
      <c r="AE36" s="9">
        <f t="shared" si="1"/>
        <v>0.11165240637008768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9.4564720411405082E-3</v>
      </c>
      <c r="Y37" s="9">
        <f t="shared" si="1"/>
        <v>0.4900302143284736</v>
      </c>
      <c r="Z37" s="9">
        <f t="shared" si="1"/>
        <v>5.702259239881028E-2</v>
      </c>
      <c r="AA37" s="9">
        <f t="shared" si="1"/>
        <v>0.14462057685327903</v>
      </c>
      <c r="AB37" s="9">
        <f t="shared" si="1"/>
        <v>6.8224047965835657E-2</v>
      </c>
      <c r="AC37" s="9">
        <f t="shared" si="1"/>
        <v>0.2859359607072321</v>
      </c>
      <c r="AD37" s="9">
        <f t="shared" si="1"/>
        <v>0.73950818049408207</v>
      </c>
      <c r="AE37" s="9">
        <f t="shared" si="1"/>
        <v>0.1213465880434219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5.0196453065788002E-3</v>
      </c>
      <c r="Y38" s="9">
        <f t="shared" si="1"/>
        <v>0.33910398802893854</v>
      </c>
      <c r="Z38" s="9">
        <f t="shared" si="1"/>
        <v>9.2773612939905867E-2</v>
      </c>
      <c r="AA38" s="9">
        <f t="shared" si="1"/>
        <v>0.13471882588911127</v>
      </c>
      <c r="AB38" s="9">
        <f t="shared" si="1"/>
        <v>5.0344400506402952E-2</v>
      </c>
      <c r="AC38" s="9">
        <f t="shared" si="1"/>
        <v>0.26774048328088246</v>
      </c>
      <c r="AD38" s="9">
        <f t="shared" si="1"/>
        <v>0.74001407614220704</v>
      </c>
      <c r="AE38" s="9">
        <f t="shared" si="1"/>
        <v>0.13909384306158207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3.608290016801961E-3</v>
      </c>
      <c r="Y39" s="9">
        <f t="shared" si="1"/>
        <v>0.33843163333162823</v>
      </c>
      <c r="Z39" s="9">
        <f t="shared" si="1"/>
        <v>6.2816512353573078E-2</v>
      </c>
      <c r="AA39" s="9">
        <f t="shared" si="1"/>
        <v>5.6591523469624649E-2</v>
      </c>
      <c r="AB39" s="9">
        <f t="shared" si="1"/>
        <v>6.7652486650900887E-2</v>
      </c>
      <c r="AC39" s="9">
        <f>AC9/$D9</f>
        <v>0.22496920952084898</v>
      </c>
      <c r="AD39" s="9">
        <f t="shared" si="1"/>
        <v>0.95435926291724538</v>
      </c>
      <c r="AE39" s="9">
        <f t="shared" si="1"/>
        <v>8.9813761868598435E-2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5.4252051288766834E-3</v>
      </c>
      <c r="Y40" s="9">
        <f t="shared" si="1"/>
        <v>0.68125984487654856</v>
      </c>
      <c r="Z40" s="9">
        <f t="shared" si="1"/>
        <v>6.2584418062565705E-2</v>
      </c>
      <c r="AA40" s="9">
        <f t="shared" si="1"/>
        <v>0.13628115283738229</v>
      </c>
      <c r="AB40" s="9">
        <f t="shared" si="1"/>
        <v>9.126691635081996E-2</v>
      </c>
      <c r="AC40" s="9">
        <f t="shared" si="1"/>
        <v>0.25017678685678579</v>
      </c>
      <c r="AD40" s="9">
        <f t="shared" si="1"/>
        <v>0.97367465980222323</v>
      </c>
      <c r="AE40" s="9">
        <f t="shared" si="1"/>
        <v>0.14333017798414344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4.7679903152081995E-3</v>
      </c>
      <c r="Y41" s="9">
        <f t="shared" si="1"/>
        <v>0.43088173634481558</v>
      </c>
      <c r="Z41" s="9">
        <f t="shared" si="1"/>
        <v>7.7005758388978315E-2</v>
      </c>
      <c r="AA41" s="9">
        <f t="shared" si="1"/>
        <v>0.11517481793255033</v>
      </c>
      <c r="AB41" s="9">
        <f t="shared" si="1"/>
        <v>6.5764482192430945E-2</v>
      </c>
      <c r="AC41" s="9">
        <f t="shared" si="1"/>
        <v>0.25209114885239442</v>
      </c>
      <c r="AD41" s="9">
        <f t="shared" si="1"/>
        <v>0.8575786612826517</v>
      </c>
      <c r="AE41" s="9">
        <f t="shared" si="1"/>
        <v>0.12763976435550184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5.7141425026941677E-3</v>
      </c>
      <c r="Y42" s="9">
        <f t="shared" si="2"/>
        <v>0.39701037846447734</v>
      </c>
      <c r="Z42" s="9">
        <f t="shared" si="2"/>
        <v>8.9694215405350469E-2</v>
      </c>
      <c r="AA42" s="9">
        <f t="shared" si="2"/>
        <v>0.19003979293195103</v>
      </c>
      <c r="AB42" s="9">
        <f t="shared" si="2"/>
        <v>9.7293579386760004E-2</v>
      </c>
      <c r="AC42" s="9">
        <f t="shared" si="2"/>
        <v>0.2827525904391146</v>
      </c>
      <c r="AD42" s="9">
        <f t="shared" si="2"/>
        <v>1.4723579748767088</v>
      </c>
      <c r="AE42" s="9">
        <f t="shared" si="2"/>
        <v>0.12473093127713313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3.8006334389064844E-3</v>
      </c>
      <c r="Y43" s="9">
        <f t="shared" si="3"/>
        <v>0.33654609101516919</v>
      </c>
      <c r="Z43" s="9">
        <f t="shared" si="3"/>
        <v>6.2043673945657608E-2</v>
      </c>
      <c r="AA43" s="9">
        <f t="shared" si="3"/>
        <v>0.15559259876646109</v>
      </c>
      <c r="AB43" s="9">
        <f t="shared" si="3"/>
        <v>0.11475912652108684</v>
      </c>
      <c r="AC43" s="9">
        <f t="shared" si="3"/>
        <v>0.27121520253375564</v>
      </c>
      <c r="AD43" s="9">
        <f t="shared" si="3"/>
        <v>1.1078546424404068</v>
      </c>
      <c r="AE43" s="9">
        <f t="shared" si="3"/>
        <v>0.14609101516919487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7.9530796143173991E-3</v>
      </c>
      <c r="Y44" s="9">
        <f t="shared" si="3"/>
        <v>0.25290700372133595</v>
      </c>
      <c r="Z44" s="9">
        <f t="shared" si="3"/>
        <v>5.6836214816670845E-2</v>
      </c>
      <c r="AA44" s="9">
        <f t="shared" si="3"/>
        <v>0.11987156286830554</v>
      </c>
      <c r="AB44" s="9">
        <f t="shared" si="3"/>
        <v>4.9801869020110065E-2</v>
      </c>
      <c r="AC44" s="9">
        <f t="shared" si="3"/>
        <v>0.24046233655354177</v>
      </c>
      <c r="AD44" s="9">
        <f t="shared" si="3"/>
        <v>0.96691630242118842</v>
      </c>
      <c r="AE44" s="9">
        <f t="shared" si="3"/>
        <v>5.1309891700771181E-2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5.6095946250341597E-3</v>
      </c>
      <c r="Y45" s="9">
        <f t="shared" si="3"/>
        <v>0.34076286370605996</v>
      </c>
      <c r="Z45" s="9">
        <f t="shared" si="3"/>
        <v>7.2114048798670893E-2</v>
      </c>
      <c r="AA45" s="9">
        <f t="shared" si="3"/>
        <v>0.16093453605359415</v>
      </c>
      <c r="AB45" s="9">
        <f t="shared" si="3"/>
        <v>9.1580691377392165E-2</v>
      </c>
      <c r="AC45" s="9">
        <f t="shared" si="3"/>
        <v>0.2683743952763234</v>
      </c>
      <c r="AD45" s="9">
        <f t="shared" si="3"/>
        <v>1.2227932945563149</v>
      </c>
      <c r="AE45" s="9">
        <f t="shared" si="3"/>
        <v>0.11396418595131567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6.7166642149141418E-3</v>
      </c>
      <c r="Y46" s="9">
        <f t="shared" si="3"/>
        <v>0.42539567360677599</v>
      </c>
      <c r="Z46" s="9">
        <f t="shared" si="3"/>
        <v>6.8310717480631444E-2</v>
      </c>
      <c r="AA46" s="9">
        <f t="shared" si="3"/>
        <v>0.13949493442898797</v>
      </c>
      <c r="AB46" s="9">
        <f t="shared" si="3"/>
        <v>7.4361142123031104E-2</v>
      </c>
      <c r="AC46" s="9">
        <f t="shared" si="3"/>
        <v>0.26920515775918236</v>
      </c>
      <c r="AD46" s="9">
        <f t="shared" si="3"/>
        <v>0.92384868033709266</v>
      </c>
      <c r="AE46" s="9">
        <f t="shared" si="3"/>
        <v>0.12127915267432729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5.6713297251139603E-3</v>
      </c>
      <c r="Y47" s="9">
        <f t="shared" si="3"/>
        <v>0.59336581567942936</v>
      </c>
      <c r="Z47" s="9">
        <f t="shared" si="3"/>
        <v>6.5773611442492427E-2</v>
      </c>
      <c r="AA47" s="9">
        <f t="shared" si="3"/>
        <v>0.21598614895834642</v>
      </c>
      <c r="AB47" s="9">
        <f t="shared" si="3"/>
        <v>9.7272801476774709E-2</v>
      </c>
      <c r="AC47" s="9">
        <f t="shared" si="3"/>
        <v>0.29045590395941379</v>
      </c>
      <c r="AD47" s="9">
        <f t="shared" si="3"/>
        <v>0.91671480416410278</v>
      </c>
      <c r="AE47" s="9">
        <f>AE17/$D17</f>
        <v>6.7685507264576242E-2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5.6165032495969951E-3</v>
      </c>
      <c r="Y48" s="9">
        <f t="shared" si="3"/>
        <v>0.2692786133235181</v>
      </c>
      <c r="Z48" s="9">
        <f t="shared" si="3"/>
        <v>5.809740952419902E-2</v>
      </c>
      <c r="AA48" s="9">
        <f t="shared" si="3"/>
        <v>0.12060145661012675</v>
      </c>
      <c r="AB48" s="9">
        <f t="shared" si="3"/>
        <v>8.8265666056621714E-2</v>
      </c>
      <c r="AC48" s="9">
        <f t="shared" si="3"/>
        <v>0.29721799053237496</v>
      </c>
      <c r="AD48" s="9">
        <f t="shared" si="3"/>
        <v>1.1582811046244135</v>
      </c>
      <c r="AE48" s="9">
        <f t="shared" si="3"/>
        <v>0.23907286799513328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4.8061586883014693E-3</v>
      </c>
      <c r="Y49" s="9">
        <f t="shared" si="3"/>
        <v>0.34328945409693129</v>
      </c>
      <c r="Z49" s="9">
        <f t="shared" si="3"/>
        <v>5.5637666673755394E-2</v>
      </c>
      <c r="AA49" s="9">
        <f t="shared" si="3"/>
        <v>0.1468005018820577</v>
      </c>
      <c r="AB49" s="9">
        <f t="shared" si="3"/>
        <v>7.4660272632541519E-2</v>
      </c>
      <c r="AC49" s="9">
        <f t="shared" si="3"/>
        <v>0.25548667673266273</v>
      </c>
      <c r="AD49" s="9">
        <f t="shared" si="3"/>
        <v>0.69539906003445118</v>
      </c>
      <c r="AE49" s="9">
        <f t="shared" si="3"/>
        <v>0.1533026391340408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5.5114668011232125E-3</v>
      </c>
      <c r="Y50" s="9">
        <f t="shared" si="3"/>
        <v>0.46630138112977471</v>
      </c>
      <c r="Z50" s="9">
        <f t="shared" si="3"/>
        <v>6.205562960797513E-2</v>
      </c>
      <c r="AA50" s="9">
        <f t="shared" si="3"/>
        <v>0.17933141840034258</v>
      </c>
      <c r="AB50" s="9">
        <f t="shared" si="3"/>
        <v>9.1107719897691439E-2</v>
      </c>
      <c r="AC50" s="9">
        <f t="shared" si="3"/>
        <v>0.28634953159237136</v>
      </c>
      <c r="AD50" s="9">
        <f t="shared" si="3"/>
        <v>0.94286669581083826</v>
      </c>
      <c r="AE50" s="9">
        <f t="shared" si="3"/>
        <v>0.12703998026063471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1.1049367129461751E-2</v>
      </c>
      <c r="Y51" s="9">
        <f t="shared" si="3"/>
        <v>0.52171428462941905</v>
      </c>
      <c r="Z51" s="9">
        <f t="shared" si="3"/>
        <v>6.9047153459002475E-2</v>
      </c>
      <c r="AA51" s="9">
        <f t="shared" si="3"/>
        <v>0.22778782936891406</v>
      </c>
      <c r="AB51" s="9">
        <f t="shared" si="3"/>
        <v>8.8687308605786302E-2</v>
      </c>
      <c r="AC51" s="9">
        <f t="shared" si="3"/>
        <v>0.3517647661881772</v>
      </c>
      <c r="AD51" s="9">
        <f t="shared" si="3"/>
        <v>1.4890787827470398</v>
      </c>
      <c r="AE51" s="9">
        <f t="shared" si="3"/>
        <v>0.12964780616904012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4.7559995094097925E-3</v>
      </c>
      <c r="Y52" s="9">
        <f t="shared" si="4"/>
        <v>0.42928005887082488</v>
      </c>
      <c r="Z52" s="9">
        <f t="shared" si="4"/>
        <v>4.3032937681416174E-2</v>
      </c>
      <c r="AA52" s="9">
        <f t="shared" si="4"/>
        <v>0.12440277456017225</v>
      </c>
      <c r="AB52" s="9">
        <f t="shared" si="4"/>
        <v>1.9724451833580899E-2</v>
      </c>
      <c r="AC52" s="9">
        <f t="shared" si="4"/>
        <v>0.28288249001785204</v>
      </c>
      <c r="AD52" s="9">
        <f t="shared" si="4"/>
        <v>1.0513320886878075</v>
      </c>
      <c r="AE52" s="9">
        <f t="shared" si="4"/>
        <v>0.14622041127812377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8.7500091070036503E-3</v>
      </c>
      <c r="Y53" s="9">
        <f t="shared" si="5"/>
        <v>0.24356134841938845</v>
      </c>
      <c r="Z53" s="9">
        <f t="shared" si="5"/>
        <v>6.3665241117028634E-2</v>
      </c>
      <c r="AA53" s="9">
        <f t="shared" si="5"/>
        <v>0.14524760121523858</v>
      </c>
      <c r="AB53" s="9">
        <f t="shared" si="5"/>
        <v>7.4821320588385296E-2</v>
      </c>
      <c r="AC53" s="9">
        <f t="shared" si="5"/>
        <v>0.27255076243834558</v>
      </c>
      <c r="AD53" s="9">
        <f t="shared" si="5"/>
        <v>1.1020403330977655</v>
      </c>
      <c r="AE53" s="9">
        <f t="shared" si="5"/>
        <v>0.12658188653402011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8.5737457197121985E-3</v>
      </c>
      <c r="Y54" s="9">
        <f t="shared" si="5"/>
        <v>0.39235024191424173</v>
      </c>
      <c r="Z54" s="9">
        <f t="shared" si="5"/>
        <v>6.0382903802697792E-2</v>
      </c>
      <c r="AA54" s="9">
        <f t="shared" si="5"/>
        <v>0.17008234788515658</v>
      </c>
      <c r="AB54" s="9">
        <f t="shared" si="5"/>
        <v>6.5871376485103911E-2</v>
      </c>
      <c r="AC54" s="9">
        <f t="shared" si="5"/>
        <v>0.30410006515741755</v>
      </c>
      <c r="AD54" s="9">
        <f t="shared" si="5"/>
        <v>1.2304548542276073</v>
      </c>
      <c r="AE54" s="9">
        <f t="shared" si="5"/>
        <v>0.13269585349285348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9.8393134482895939E-2</v>
      </c>
      <c r="Y55" s="9">
        <f t="shared" si="5"/>
        <v>0.31868902074787941</v>
      </c>
      <c r="Z55" s="9">
        <f t="shared" si="5"/>
        <v>5.5509537652821475E-2</v>
      </c>
      <c r="AA55" s="9">
        <f t="shared" si="5"/>
        <v>0.13004858428577118</v>
      </c>
      <c r="AB55" s="9">
        <f t="shared" si="5"/>
        <v>5.6767950300665046E-2</v>
      </c>
      <c r="AC55" s="9">
        <f t="shared" si="5"/>
        <v>0.29170483055234758</v>
      </c>
      <c r="AD55" s="9">
        <f t="shared" si="5"/>
        <v>1.027386404364621</v>
      </c>
      <c r="AE55" s="9">
        <f t="shared" si="5"/>
        <v>0.15200708852694039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1.1048520309068137E-2</v>
      </c>
      <c r="Y56" s="9">
        <f t="shared" si="5"/>
        <v>0.38205734823411247</v>
      </c>
      <c r="Z56" s="9">
        <f t="shared" si="5"/>
        <v>7.1652013964942432E-2</v>
      </c>
      <c r="AA56" s="9">
        <f t="shared" si="5"/>
        <v>0.19662554229114607</v>
      </c>
      <c r="AB56" s="9">
        <f t="shared" si="5"/>
        <v>8.4564140109275071E-2</v>
      </c>
      <c r="AC56" s="9">
        <f t="shared" si="5"/>
        <v>0.28968784602259318</v>
      </c>
      <c r="AD56" s="9">
        <f t="shared" si="5"/>
        <v>1.0822709368249723</v>
      </c>
      <c r="AE56" s="9">
        <f t="shared" si="5"/>
        <v>0.15902971483200321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2.9332315756705463E-2</v>
      </c>
      <c r="Y57" s="9">
        <f t="shared" si="5"/>
        <v>0.4660760370746011</v>
      </c>
      <c r="Z57" s="9">
        <f t="shared" si="5"/>
        <v>9.6479820852956824E-2</v>
      </c>
      <c r="AA57" s="9">
        <f t="shared" si="5"/>
        <v>0.1839646325175984</v>
      </c>
      <c r="AB57" s="9">
        <f t="shared" si="5"/>
        <v>9.4069770944839981E-2</v>
      </c>
      <c r="AC57" s="9">
        <f t="shared" si="5"/>
        <v>0.24559663798037817</v>
      </c>
      <c r="AD57" s="9">
        <f t="shared" si="5"/>
        <v>1.6504699597320829</v>
      </c>
      <c r="AE57" s="9">
        <f t="shared" si="5"/>
        <v>0.15651014731430063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5.2596308649055228E-2</v>
      </c>
      <c r="Y58" s="9">
        <f t="shared" si="5"/>
        <v>0.38339152006264349</v>
      </c>
      <c r="Z58" s="9">
        <f t="shared" si="5"/>
        <v>7.3100023231369826E-2</v>
      </c>
      <c r="AA58" s="9">
        <f t="shared" si="5"/>
        <v>0.16536917570875986</v>
      </c>
      <c r="AB58" s="9">
        <f t="shared" si="5"/>
        <v>7.6300428724370359E-2</v>
      </c>
      <c r="AC58" s="9">
        <f t="shared" si="5"/>
        <v>0.27624454347109156</v>
      </c>
      <c r="AD58" s="9">
        <f t="shared" si="5"/>
        <v>1.2437271240051531</v>
      </c>
      <c r="AE58" s="9">
        <f t="shared" si="5"/>
        <v>0.15534963211582545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2.196142689021607E-2</v>
      </c>
      <c r="Y59" s="9">
        <f t="shared" si="5"/>
        <v>0.41125445009942435</v>
      </c>
      <c r="Z59" s="9">
        <f t="shared" si="5"/>
        <v>6.5004610620750136E-2</v>
      </c>
      <c r="AA59" s="9">
        <f t="shared" si="5"/>
        <v>0.1712804077492181</v>
      </c>
      <c r="AB59" s="9">
        <f t="shared" si="5"/>
        <v>7.6700583361526201E-2</v>
      </c>
      <c r="AC59" s="9">
        <f t="shared" si="5"/>
        <v>0.28982174815436734</v>
      </c>
      <c r="AD59" s="9">
        <f>AD29/$D29</f>
        <v>1.1499370703664844</v>
      </c>
      <c r="AE59" s="9">
        <f t="shared" si="5"/>
        <v>0.13838164442924417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1.4136714514092086E-2</v>
      </c>
      <c r="Y60" s="9">
        <f t="shared" si="5"/>
        <v>0.43478823844677827</v>
      </c>
      <c r="Z60" s="9">
        <f t="shared" si="5"/>
        <v>7.0222035337231301E-2</v>
      </c>
      <c r="AA60" s="9">
        <f t="shared" si="5"/>
        <v>0.15317948895371178</v>
      </c>
      <c r="AB60" s="9">
        <f t="shared" si="5"/>
        <v>8.2261821095516816E-2</v>
      </c>
      <c r="AC60" s="9">
        <f t="shared" si="5"/>
        <v>0.28613148682955547</v>
      </c>
      <c r="AD60" s="9">
        <f>AD30/$D30</f>
        <v>1.1899587554196591</v>
      </c>
      <c r="AE60" s="9">
        <f t="shared" si="5"/>
        <v>0.1137971279261655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7</v>
      </c>
      <c r="Y63">
        <f t="shared" si="6"/>
        <v>6</v>
      </c>
      <c r="Z63">
        <f t="shared" si="6"/>
        <v>4</v>
      </c>
      <c r="AA63">
        <f t="shared" si="6"/>
        <v>17</v>
      </c>
      <c r="AB63">
        <f t="shared" si="6"/>
        <v>4</v>
      </c>
      <c r="AC63">
        <f t="shared" si="6"/>
        <v>4</v>
      </c>
      <c r="AD63">
        <f>RANK(AD32,AD$32:AD$60,AD$61)</f>
        <v>2</v>
      </c>
      <c r="AE63" s="10">
        <f>(AE32*$AF$62)+$AF$63</f>
        <v>1007600.8476962365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7</v>
      </c>
      <c r="Y64">
        <f t="shared" si="7"/>
        <v>6</v>
      </c>
      <c r="Z64">
        <f t="shared" si="7"/>
        <v>4</v>
      </c>
      <c r="AA64">
        <f>RANK(AA33,AA$32:AA$60,AA$61)</f>
        <v>17</v>
      </c>
      <c r="AB64">
        <f t="shared" si="7"/>
        <v>4</v>
      </c>
      <c r="AC64">
        <f t="shared" si="7"/>
        <v>4</v>
      </c>
      <c r="AD64">
        <f>RANK(AD33,AD$32:AD$60,AD$61)</f>
        <v>2</v>
      </c>
      <c r="AE64" s="10">
        <f>(AE33*$AF$62)+$AF$63</f>
        <v>1007600.8476962365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27</v>
      </c>
      <c r="Y65">
        <f t="shared" si="7"/>
        <v>10</v>
      </c>
      <c r="Z65">
        <f t="shared" si="7"/>
        <v>20</v>
      </c>
      <c r="AA65">
        <f t="shared" si="7"/>
        <v>10</v>
      </c>
      <c r="AB65">
        <f t="shared" si="7"/>
        <v>24</v>
      </c>
      <c r="AC65">
        <f t="shared" si="7"/>
        <v>2</v>
      </c>
      <c r="AD65">
        <f t="shared" si="7"/>
        <v>23</v>
      </c>
      <c r="AE65" s="10">
        <f t="shared" ref="AE65:AE91" si="8">(AE34*$AF$62)+$AF$63</f>
        <v>1014462.8681590911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5</v>
      </c>
      <c r="Y66">
        <f t="shared" si="7"/>
        <v>2</v>
      </c>
      <c r="Z66">
        <f t="shared" si="7"/>
        <v>28</v>
      </c>
      <c r="AA66">
        <f t="shared" si="7"/>
        <v>24</v>
      </c>
      <c r="AB66">
        <f t="shared" si="7"/>
        <v>25</v>
      </c>
      <c r="AC66">
        <f t="shared" si="7"/>
        <v>17</v>
      </c>
      <c r="AD66">
        <f t="shared" si="7"/>
        <v>25</v>
      </c>
      <c r="AE66" s="10">
        <f t="shared" si="8"/>
        <v>1009995.5148756624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13</v>
      </c>
      <c r="Y67">
        <f t="shared" si="7"/>
        <v>14</v>
      </c>
      <c r="Z67">
        <f t="shared" si="7"/>
        <v>23</v>
      </c>
      <c r="AA67">
        <f t="shared" si="7"/>
        <v>20</v>
      </c>
      <c r="AB67">
        <f t="shared" si="7"/>
        <v>13</v>
      </c>
      <c r="AC67">
        <f t="shared" si="7"/>
        <v>23</v>
      </c>
      <c r="AD67">
        <f t="shared" si="7"/>
        <v>29</v>
      </c>
      <c r="AE67" s="10">
        <f>(AE36*$AF$62)+$AF$63</f>
        <v>1011165.2406370088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11</v>
      </c>
      <c r="Y68">
        <f t="shared" si="7"/>
        <v>5</v>
      </c>
      <c r="Z68">
        <f t="shared" si="7"/>
        <v>24</v>
      </c>
      <c r="AA68">
        <f t="shared" si="7"/>
        <v>16</v>
      </c>
      <c r="AB68">
        <f t="shared" si="7"/>
        <v>20</v>
      </c>
      <c r="AC68">
        <f t="shared" si="7"/>
        <v>13</v>
      </c>
      <c r="AD68">
        <f t="shared" si="7"/>
        <v>27</v>
      </c>
      <c r="AE68" s="10">
        <f t="shared" si="8"/>
        <v>1012134.6588043422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23</v>
      </c>
      <c r="Y69">
        <f t="shared" si="7"/>
        <v>23</v>
      </c>
      <c r="Z69">
        <f t="shared" si="7"/>
        <v>2</v>
      </c>
      <c r="AA69">
        <f t="shared" si="7"/>
        <v>22</v>
      </c>
      <c r="AB69">
        <f t="shared" si="7"/>
        <v>27</v>
      </c>
      <c r="AC69">
        <f t="shared" si="7"/>
        <v>22</v>
      </c>
      <c r="AD69">
        <f t="shared" si="7"/>
        <v>26</v>
      </c>
      <c r="AE69" s="10">
        <f t="shared" si="8"/>
        <v>1013909.3843061582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29</v>
      </c>
      <c r="Y70">
        <f t="shared" si="7"/>
        <v>24</v>
      </c>
      <c r="Z70">
        <f t="shared" si="7"/>
        <v>16</v>
      </c>
      <c r="AA70">
        <f t="shared" si="7"/>
        <v>29</v>
      </c>
      <c r="AB70">
        <f t="shared" si="7"/>
        <v>21</v>
      </c>
      <c r="AC70">
        <f t="shared" si="7"/>
        <v>29</v>
      </c>
      <c r="AD70">
        <f t="shared" si="7"/>
        <v>19</v>
      </c>
      <c r="AE70" s="10">
        <f t="shared" si="8"/>
        <v>1008981.3761868598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22</v>
      </c>
      <c r="Y71">
        <f t="shared" si="7"/>
        <v>1</v>
      </c>
      <c r="Z71">
        <f t="shared" si="7"/>
        <v>17</v>
      </c>
      <c r="AA71">
        <f t="shared" si="7"/>
        <v>21</v>
      </c>
      <c r="AB71">
        <f t="shared" si="7"/>
        <v>8</v>
      </c>
      <c r="AC71">
        <f t="shared" si="7"/>
        <v>26</v>
      </c>
      <c r="AD71">
        <f t="shared" si="7"/>
        <v>17</v>
      </c>
      <c r="AE71" s="10">
        <f t="shared" si="8"/>
        <v>1014333.0177984143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25</v>
      </c>
      <c r="Y72">
        <f t="shared" si="7"/>
        <v>12</v>
      </c>
      <c r="Z72">
        <f t="shared" si="7"/>
        <v>6</v>
      </c>
      <c r="AA72">
        <f t="shared" si="7"/>
        <v>28</v>
      </c>
      <c r="AB72">
        <f t="shared" si="7"/>
        <v>23</v>
      </c>
      <c r="AC72">
        <f t="shared" si="7"/>
        <v>25</v>
      </c>
      <c r="AD72">
        <f t="shared" si="7"/>
        <v>24</v>
      </c>
      <c r="AE72" s="10">
        <f t="shared" si="8"/>
        <v>1012763.9764355501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17</v>
      </c>
      <c r="Y73">
        <f t="shared" si="7"/>
        <v>17</v>
      </c>
      <c r="Z73">
        <f t="shared" si="7"/>
        <v>3</v>
      </c>
      <c r="AA73">
        <f t="shared" si="7"/>
        <v>4</v>
      </c>
      <c r="AB73">
        <f t="shared" si="7"/>
        <v>2</v>
      </c>
      <c r="AC73">
        <f t="shared" si="7"/>
        <v>15</v>
      </c>
      <c r="AD73">
        <f t="shared" ref="AD73" si="9">RANK(AD42,AD$32:AD$60,AD$61)</f>
        <v>5</v>
      </c>
      <c r="AE73" s="10">
        <f t="shared" si="8"/>
        <v>1012473.0931277133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28</v>
      </c>
      <c r="Y74">
        <f t="shared" si="10"/>
        <v>25</v>
      </c>
      <c r="Z74">
        <f t="shared" si="10"/>
        <v>19</v>
      </c>
      <c r="AA74">
        <f t="shared" si="10"/>
        <v>12</v>
      </c>
      <c r="AB74">
        <f t="shared" si="10"/>
        <v>1</v>
      </c>
      <c r="AC74">
        <f t="shared" si="10"/>
        <v>19</v>
      </c>
      <c r="AD74">
        <f t="shared" si="10"/>
        <v>12</v>
      </c>
      <c r="AE74" s="10">
        <f t="shared" si="8"/>
        <v>1014609.1015169194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15</v>
      </c>
      <c r="Y75">
        <f t="shared" si="10"/>
        <v>28</v>
      </c>
      <c r="Z75">
        <f t="shared" si="10"/>
        <v>25</v>
      </c>
      <c r="AA75">
        <f t="shared" si="10"/>
        <v>27</v>
      </c>
      <c r="AB75">
        <f t="shared" si="10"/>
        <v>28</v>
      </c>
      <c r="AC75">
        <f t="shared" si="10"/>
        <v>28</v>
      </c>
      <c r="AD75">
        <f t="shared" si="10"/>
        <v>18</v>
      </c>
      <c r="AE75" s="10">
        <f t="shared" si="8"/>
        <v>1005130.9891700771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20</v>
      </c>
      <c r="Y76">
        <f t="shared" si="10"/>
        <v>22</v>
      </c>
      <c r="Z76">
        <f t="shared" si="10"/>
        <v>8</v>
      </c>
      <c r="AA76">
        <f t="shared" si="10"/>
        <v>11</v>
      </c>
      <c r="AB76">
        <f t="shared" si="10"/>
        <v>7</v>
      </c>
      <c r="AC76">
        <f t="shared" si="10"/>
        <v>21</v>
      </c>
      <c r="AD76">
        <f>RANK(AD45,AD$32:AD$60,AD$61)</f>
        <v>8</v>
      </c>
      <c r="AE76" s="10">
        <f t="shared" si="8"/>
        <v>1011396.4185951316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16</v>
      </c>
      <c r="Y77">
        <f t="shared" si="10"/>
        <v>15</v>
      </c>
      <c r="Z77">
        <f t="shared" si="10"/>
        <v>12</v>
      </c>
      <c r="AA77">
        <f t="shared" si="10"/>
        <v>19</v>
      </c>
      <c r="AB77">
        <f t="shared" si="10"/>
        <v>19</v>
      </c>
      <c r="AC77">
        <f t="shared" si="10"/>
        <v>20</v>
      </c>
      <c r="AD77">
        <f t="shared" si="10"/>
        <v>21</v>
      </c>
      <c r="AE77" s="10">
        <f t="shared" si="8"/>
        <v>1012127.9152674327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18</v>
      </c>
      <c r="Y78">
        <f t="shared" si="10"/>
        <v>3</v>
      </c>
      <c r="Z78">
        <f t="shared" si="10"/>
        <v>13</v>
      </c>
      <c r="AA78">
        <f t="shared" si="10"/>
        <v>2</v>
      </c>
      <c r="AB78">
        <f t="shared" si="10"/>
        <v>3</v>
      </c>
      <c r="AC78">
        <f t="shared" si="10"/>
        <v>8</v>
      </c>
      <c r="AD78">
        <f t="shared" si="10"/>
        <v>22</v>
      </c>
      <c r="AE78" s="10">
        <f t="shared" si="8"/>
        <v>1006768.5507264576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19</v>
      </c>
      <c r="Y79">
        <f t="shared" si="10"/>
        <v>27</v>
      </c>
      <c r="Z79">
        <f t="shared" si="10"/>
        <v>22</v>
      </c>
      <c r="AA79">
        <f t="shared" si="10"/>
        <v>26</v>
      </c>
      <c r="AB79">
        <f t="shared" si="10"/>
        <v>11</v>
      </c>
      <c r="AC79">
        <f t="shared" si="10"/>
        <v>6</v>
      </c>
      <c r="AD79">
        <f t="shared" si="10"/>
        <v>10</v>
      </c>
      <c r="AE79" s="10">
        <f t="shared" si="8"/>
        <v>1023907.2867995133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24</v>
      </c>
      <c r="Y80">
        <f t="shared" si="10"/>
        <v>21</v>
      </c>
      <c r="Z80">
        <f t="shared" si="10"/>
        <v>26</v>
      </c>
      <c r="AA80">
        <f t="shared" si="10"/>
        <v>14</v>
      </c>
      <c r="AB80">
        <f t="shared" si="10"/>
        <v>18</v>
      </c>
      <c r="AC80">
        <f t="shared" si="10"/>
        <v>24</v>
      </c>
      <c r="AD80">
        <f t="shared" si="10"/>
        <v>28</v>
      </c>
      <c r="AE80" s="10">
        <f t="shared" si="8"/>
        <v>1015330.2639134041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21</v>
      </c>
      <c r="Y81">
        <f t="shared" si="10"/>
        <v>8</v>
      </c>
      <c r="Z81">
        <f t="shared" si="10"/>
        <v>18</v>
      </c>
      <c r="AA81">
        <f t="shared" si="10"/>
        <v>6</v>
      </c>
      <c r="AB81">
        <f t="shared" si="10"/>
        <v>9</v>
      </c>
      <c r="AC81">
        <f t="shared" si="10"/>
        <v>11</v>
      </c>
      <c r="AD81">
        <f t="shared" si="10"/>
        <v>20</v>
      </c>
      <c r="AE81" s="10">
        <f t="shared" si="8"/>
        <v>1012703.9980260634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9</v>
      </c>
      <c r="Y82">
        <f t="shared" si="10"/>
        <v>4</v>
      </c>
      <c r="Z82">
        <f t="shared" si="10"/>
        <v>11</v>
      </c>
      <c r="AA82">
        <f t="shared" si="10"/>
        <v>1</v>
      </c>
      <c r="AB82">
        <f t="shared" si="10"/>
        <v>10</v>
      </c>
      <c r="AC82">
        <f t="shared" si="10"/>
        <v>1</v>
      </c>
      <c r="AD82">
        <f t="shared" si="10"/>
        <v>4</v>
      </c>
      <c r="AE82" s="10">
        <f t="shared" si="8"/>
        <v>1012964.780616904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26</v>
      </c>
      <c r="Y83">
        <f t="shared" si="10"/>
        <v>13</v>
      </c>
      <c r="Z83">
        <f t="shared" si="10"/>
        <v>29</v>
      </c>
      <c r="AA83">
        <f t="shared" si="10"/>
        <v>25</v>
      </c>
      <c r="AB83">
        <f t="shared" si="10"/>
        <v>29</v>
      </c>
      <c r="AC83">
        <f t="shared" ref="AC83:AD83" si="11">RANK(AC52,AC$32:AC$60,AC$61)</f>
        <v>14</v>
      </c>
      <c r="AD83">
        <f t="shared" si="11"/>
        <v>15</v>
      </c>
      <c r="AE83" s="10">
        <f t="shared" si="8"/>
        <v>1014622.0411278124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12</v>
      </c>
      <c r="Y84">
        <f t="shared" si="12"/>
        <v>29</v>
      </c>
      <c r="Z84">
        <f t="shared" si="12"/>
        <v>15</v>
      </c>
      <c r="AA84">
        <f t="shared" si="12"/>
        <v>15</v>
      </c>
      <c r="AB84">
        <f t="shared" si="12"/>
        <v>17</v>
      </c>
      <c r="AC84">
        <f t="shared" si="12"/>
        <v>18</v>
      </c>
      <c r="AD84">
        <f t="shared" si="12"/>
        <v>13</v>
      </c>
      <c r="AE84" s="10">
        <f t="shared" si="8"/>
        <v>1012658.188653402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14</v>
      </c>
      <c r="Y85">
        <f t="shared" si="12"/>
        <v>18</v>
      </c>
      <c r="Z85">
        <f t="shared" si="12"/>
        <v>21</v>
      </c>
      <c r="AA85">
        <f t="shared" si="12"/>
        <v>8</v>
      </c>
      <c r="AB85">
        <f t="shared" si="12"/>
        <v>22</v>
      </c>
      <c r="AC85">
        <f t="shared" si="12"/>
        <v>3</v>
      </c>
      <c r="AD85">
        <f t="shared" si="12"/>
        <v>7</v>
      </c>
      <c r="AE85" s="10">
        <f t="shared" si="8"/>
        <v>1013269.5853492854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1</v>
      </c>
      <c r="Y86">
        <f t="shared" si="12"/>
        <v>26</v>
      </c>
      <c r="Z86">
        <f t="shared" si="12"/>
        <v>27</v>
      </c>
      <c r="AA86">
        <f t="shared" si="12"/>
        <v>23</v>
      </c>
      <c r="AB86">
        <f t="shared" si="12"/>
        <v>26</v>
      </c>
      <c r="AC86">
        <f t="shared" si="12"/>
        <v>7</v>
      </c>
      <c r="AD86">
        <f t="shared" si="12"/>
        <v>16</v>
      </c>
      <c r="AE86" s="10">
        <f t="shared" si="8"/>
        <v>1015200.708852694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10</v>
      </c>
      <c r="Y87">
        <f t="shared" si="12"/>
        <v>20</v>
      </c>
      <c r="Z87">
        <f t="shared" si="12"/>
        <v>9</v>
      </c>
      <c r="AA87">
        <f t="shared" si="12"/>
        <v>3</v>
      </c>
      <c r="AB87">
        <f t="shared" si="12"/>
        <v>12</v>
      </c>
      <c r="AC87">
        <f t="shared" si="12"/>
        <v>10</v>
      </c>
      <c r="AD87">
        <f t="shared" si="12"/>
        <v>14</v>
      </c>
      <c r="AE87" s="10">
        <f t="shared" si="8"/>
        <v>1015902.9714832003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9</v>
      </c>
      <c r="Z88">
        <f t="shared" si="12"/>
        <v>1</v>
      </c>
      <c r="AA88">
        <f t="shared" si="12"/>
        <v>5</v>
      </c>
      <c r="AB88">
        <f t="shared" si="12"/>
        <v>6</v>
      </c>
      <c r="AC88">
        <f t="shared" si="12"/>
        <v>27</v>
      </c>
      <c r="AD88">
        <f t="shared" si="12"/>
        <v>1</v>
      </c>
      <c r="AE88" s="10">
        <f t="shared" si="8"/>
        <v>1015651.0147314301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2</v>
      </c>
      <c r="Y89">
        <f t="shared" si="12"/>
        <v>19</v>
      </c>
      <c r="Z89">
        <f t="shared" si="12"/>
        <v>7</v>
      </c>
      <c r="AA89">
        <f t="shared" si="12"/>
        <v>9</v>
      </c>
      <c r="AB89">
        <f t="shared" si="12"/>
        <v>16</v>
      </c>
      <c r="AC89">
        <f t="shared" si="12"/>
        <v>16</v>
      </c>
      <c r="AD89">
        <f t="shared" si="12"/>
        <v>6</v>
      </c>
      <c r="AE89" s="10">
        <f t="shared" si="8"/>
        <v>1015534.9632115825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4</v>
      </c>
      <c r="Y90">
        <f t="shared" si="12"/>
        <v>16</v>
      </c>
      <c r="Z90">
        <f t="shared" si="12"/>
        <v>14</v>
      </c>
      <c r="AA90">
        <f t="shared" si="12"/>
        <v>7</v>
      </c>
      <c r="AB90">
        <f t="shared" si="12"/>
        <v>15</v>
      </c>
      <c r="AC90">
        <f t="shared" si="12"/>
        <v>9</v>
      </c>
      <c r="AD90">
        <f t="shared" si="12"/>
        <v>11</v>
      </c>
      <c r="AE90" s="10">
        <f t="shared" si="8"/>
        <v>1013838.1644429244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6</v>
      </c>
      <c r="Y91">
        <f t="shared" si="12"/>
        <v>11</v>
      </c>
      <c r="Z91">
        <f t="shared" si="12"/>
        <v>10</v>
      </c>
      <c r="AA91">
        <f t="shared" si="12"/>
        <v>13</v>
      </c>
      <c r="AB91">
        <f t="shared" si="12"/>
        <v>14</v>
      </c>
      <c r="AC91">
        <f t="shared" si="12"/>
        <v>12</v>
      </c>
      <c r="AD91">
        <f>RANK(AD60,AD$32:AD$60,AD$61)</f>
        <v>9</v>
      </c>
      <c r="AE91" s="10">
        <f t="shared" si="8"/>
        <v>1011379.7127926166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7939283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366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7</v>
      </c>
      <c r="V100" s="16">
        <v>6</v>
      </c>
      <c r="W100" s="16">
        <v>4</v>
      </c>
      <c r="X100" s="16">
        <v>17</v>
      </c>
      <c r="Y100" s="16">
        <v>4</v>
      </c>
      <c r="Z100" s="16">
        <v>4</v>
      </c>
      <c r="AA100" s="16">
        <v>2</v>
      </c>
      <c r="AB100" s="16">
        <v>1007601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7</v>
      </c>
      <c r="V101" s="16">
        <v>6</v>
      </c>
      <c r="W101" s="16">
        <v>4</v>
      </c>
      <c r="X101" s="16">
        <v>17</v>
      </c>
      <c r="Y101" s="16">
        <v>4</v>
      </c>
      <c r="Z101" s="16">
        <v>4</v>
      </c>
      <c r="AA101" s="16">
        <v>2</v>
      </c>
      <c r="AB101" s="16">
        <v>1007601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27</v>
      </c>
      <c r="V102" s="16">
        <v>10</v>
      </c>
      <c r="W102" s="16">
        <v>20</v>
      </c>
      <c r="X102" s="16">
        <v>10</v>
      </c>
      <c r="Y102" s="16">
        <v>24</v>
      </c>
      <c r="Z102" s="16">
        <v>2</v>
      </c>
      <c r="AA102" s="16">
        <v>23</v>
      </c>
      <c r="AB102" s="16">
        <v>1014463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5</v>
      </c>
      <c r="V103" s="16">
        <v>2</v>
      </c>
      <c r="W103" s="16">
        <v>28</v>
      </c>
      <c r="X103" s="16">
        <v>24</v>
      </c>
      <c r="Y103" s="16">
        <v>25</v>
      </c>
      <c r="Z103" s="16">
        <v>17</v>
      </c>
      <c r="AA103" s="16">
        <v>25</v>
      </c>
      <c r="AB103" s="16">
        <v>1009996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13</v>
      </c>
      <c r="V104" s="16">
        <v>14</v>
      </c>
      <c r="W104" s="16">
        <v>23</v>
      </c>
      <c r="X104" s="16">
        <v>20</v>
      </c>
      <c r="Y104" s="16">
        <v>13</v>
      </c>
      <c r="Z104" s="16">
        <v>23</v>
      </c>
      <c r="AA104" s="16">
        <v>29</v>
      </c>
      <c r="AB104" s="16">
        <v>1011165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11</v>
      </c>
      <c r="V105" s="16">
        <v>5</v>
      </c>
      <c r="W105" s="16">
        <v>24</v>
      </c>
      <c r="X105" s="16">
        <v>16</v>
      </c>
      <c r="Y105" s="16">
        <v>20</v>
      </c>
      <c r="Z105" s="16">
        <v>13</v>
      </c>
      <c r="AA105" s="16">
        <v>27</v>
      </c>
      <c r="AB105" s="16">
        <v>1012135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23</v>
      </c>
      <c r="V106" s="16">
        <v>23</v>
      </c>
      <c r="W106" s="16">
        <v>2</v>
      </c>
      <c r="X106" s="16">
        <v>22</v>
      </c>
      <c r="Y106" s="16">
        <v>27</v>
      </c>
      <c r="Z106" s="16">
        <v>22</v>
      </c>
      <c r="AA106" s="16">
        <v>26</v>
      </c>
      <c r="AB106" s="16">
        <v>1013909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29</v>
      </c>
      <c r="V107" s="16">
        <v>24</v>
      </c>
      <c r="W107" s="16">
        <v>16</v>
      </c>
      <c r="X107" s="16">
        <v>29</v>
      </c>
      <c r="Y107" s="16">
        <v>21</v>
      </c>
      <c r="Z107" s="16">
        <v>29</v>
      </c>
      <c r="AA107" s="16">
        <v>19</v>
      </c>
      <c r="AB107" s="16">
        <v>1008981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22</v>
      </c>
      <c r="V108" s="16">
        <v>1</v>
      </c>
      <c r="W108" s="16">
        <v>17</v>
      </c>
      <c r="X108" s="16">
        <v>21</v>
      </c>
      <c r="Y108" s="16">
        <v>8</v>
      </c>
      <c r="Z108" s="16">
        <v>26</v>
      </c>
      <c r="AA108" s="16">
        <v>17</v>
      </c>
      <c r="AB108" s="16">
        <v>1014333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25</v>
      </c>
      <c r="V109" s="16">
        <v>12</v>
      </c>
      <c r="W109" s="16">
        <v>6</v>
      </c>
      <c r="X109" s="16">
        <v>28</v>
      </c>
      <c r="Y109" s="16">
        <v>23</v>
      </c>
      <c r="Z109" s="16">
        <v>25</v>
      </c>
      <c r="AA109" s="16">
        <v>24</v>
      </c>
      <c r="AB109" s="16">
        <v>1012764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17</v>
      </c>
      <c r="V110" s="16">
        <v>17</v>
      </c>
      <c r="W110" s="16">
        <v>3</v>
      </c>
      <c r="X110" s="16">
        <v>4</v>
      </c>
      <c r="Y110" s="16">
        <v>2</v>
      </c>
      <c r="Z110" s="16">
        <v>15</v>
      </c>
      <c r="AA110" s="16">
        <v>5</v>
      </c>
      <c r="AB110" s="16">
        <v>1012473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28</v>
      </c>
      <c r="V111" s="16">
        <v>25</v>
      </c>
      <c r="W111" s="16">
        <v>19</v>
      </c>
      <c r="X111" s="16">
        <v>12</v>
      </c>
      <c r="Y111" s="16">
        <v>1</v>
      </c>
      <c r="Z111" s="16">
        <v>19</v>
      </c>
      <c r="AA111" s="16">
        <v>12</v>
      </c>
      <c r="AB111" s="16">
        <v>1014609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15</v>
      </c>
      <c r="V112" s="16">
        <v>28</v>
      </c>
      <c r="W112" s="16">
        <v>25</v>
      </c>
      <c r="X112" s="16">
        <v>27</v>
      </c>
      <c r="Y112" s="16">
        <v>28</v>
      </c>
      <c r="Z112" s="16">
        <v>28</v>
      </c>
      <c r="AA112" s="16">
        <v>18</v>
      </c>
      <c r="AB112" s="16">
        <v>1005131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20</v>
      </c>
      <c r="V113" s="16">
        <v>22</v>
      </c>
      <c r="W113" s="16">
        <v>8</v>
      </c>
      <c r="X113" s="16">
        <v>11</v>
      </c>
      <c r="Y113" s="16">
        <v>7</v>
      </c>
      <c r="Z113" s="16">
        <v>21</v>
      </c>
      <c r="AA113" s="16">
        <v>8</v>
      </c>
      <c r="AB113" s="16">
        <v>1011396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16</v>
      </c>
      <c r="V114" s="16">
        <v>15</v>
      </c>
      <c r="W114" s="16">
        <v>12</v>
      </c>
      <c r="X114" s="16">
        <v>19</v>
      </c>
      <c r="Y114" s="16">
        <v>19</v>
      </c>
      <c r="Z114" s="16">
        <v>20</v>
      </c>
      <c r="AA114" s="16">
        <v>21</v>
      </c>
      <c r="AB114" s="16">
        <v>1012128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18</v>
      </c>
      <c r="V115" s="16">
        <v>3</v>
      </c>
      <c r="W115" s="16">
        <v>13</v>
      </c>
      <c r="X115" s="16">
        <v>2</v>
      </c>
      <c r="Y115" s="16">
        <v>3</v>
      </c>
      <c r="Z115" s="16">
        <v>8</v>
      </c>
      <c r="AA115" s="16">
        <v>22</v>
      </c>
      <c r="AB115" s="16">
        <v>1006769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19</v>
      </c>
      <c r="V116" s="16">
        <v>27</v>
      </c>
      <c r="W116" s="16">
        <v>22</v>
      </c>
      <c r="X116" s="16">
        <v>26</v>
      </c>
      <c r="Y116" s="16">
        <v>11</v>
      </c>
      <c r="Z116" s="16">
        <v>6</v>
      </c>
      <c r="AA116" s="16">
        <v>10</v>
      </c>
      <c r="AB116" s="16">
        <v>1023907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24</v>
      </c>
      <c r="V117" s="16">
        <v>21</v>
      </c>
      <c r="W117" s="16">
        <v>26</v>
      </c>
      <c r="X117" s="16">
        <v>14</v>
      </c>
      <c r="Y117" s="16">
        <v>18</v>
      </c>
      <c r="Z117" s="16">
        <v>24</v>
      </c>
      <c r="AA117" s="16">
        <v>28</v>
      </c>
      <c r="AB117" s="16">
        <v>1015330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21</v>
      </c>
      <c r="V118" s="16">
        <v>8</v>
      </c>
      <c r="W118" s="16">
        <v>18</v>
      </c>
      <c r="X118" s="16">
        <v>6</v>
      </c>
      <c r="Y118" s="16">
        <v>9</v>
      </c>
      <c r="Z118" s="16">
        <v>11</v>
      </c>
      <c r="AA118" s="16">
        <v>20</v>
      </c>
      <c r="AB118" s="16">
        <v>1012704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9</v>
      </c>
      <c r="V119" s="16">
        <v>4</v>
      </c>
      <c r="W119" s="16">
        <v>11</v>
      </c>
      <c r="X119" s="16">
        <v>1</v>
      </c>
      <c r="Y119" s="16">
        <v>10</v>
      </c>
      <c r="Z119" s="16">
        <v>1</v>
      </c>
      <c r="AA119" s="16">
        <v>4</v>
      </c>
      <c r="AB119" s="16">
        <v>1012965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26</v>
      </c>
      <c r="V120" s="16">
        <v>13</v>
      </c>
      <c r="W120" s="16">
        <v>29</v>
      </c>
      <c r="X120" s="16">
        <v>25</v>
      </c>
      <c r="Y120" s="16">
        <v>29</v>
      </c>
      <c r="Z120" s="16">
        <v>14</v>
      </c>
      <c r="AA120" s="16">
        <v>15</v>
      </c>
      <c r="AB120" s="16">
        <v>1014622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12</v>
      </c>
      <c r="V121" s="16">
        <v>29</v>
      </c>
      <c r="W121" s="16">
        <v>15</v>
      </c>
      <c r="X121" s="16">
        <v>15</v>
      </c>
      <c r="Y121" s="16">
        <v>17</v>
      </c>
      <c r="Z121" s="16">
        <v>18</v>
      </c>
      <c r="AA121" s="16">
        <v>13</v>
      </c>
      <c r="AB121" s="16">
        <v>1012658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14</v>
      </c>
      <c r="V122" s="16">
        <v>18</v>
      </c>
      <c r="W122" s="16">
        <v>21</v>
      </c>
      <c r="X122" s="16">
        <v>8</v>
      </c>
      <c r="Y122" s="16">
        <v>22</v>
      </c>
      <c r="Z122" s="16">
        <v>3</v>
      </c>
      <c r="AA122" s="16">
        <v>7</v>
      </c>
      <c r="AB122" s="16">
        <v>1013270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1</v>
      </c>
      <c r="V123" s="16">
        <v>26</v>
      </c>
      <c r="W123" s="16">
        <v>27</v>
      </c>
      <c r="X123" s="16">
        <v>23</v>
      </c>
      <c r="Y123" s="16">
        <v>26</v>
      </c>
      <c r="Z123" s="16">
        <v>7</v>
      </c>
      <c r="AA123" s="16">
        <v>16</v>
      </c>
      <c r="AB123" s="16">
        <v>1015201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10</v>
      </c>
      <c r="V124" s="16">
        <v>20</v>
      </c>
      <c r="W124" s="16">
        <v>9</v>
      </c>
      <c r="X124" s="16">
        <v>3</v>
      </c>
      <c r="Y124" s="16">
        <v>12</v>
      </c>
      <c r="Z124" s="16">
        <v>10</v>
      </c>
      <c r="AA124" s="16">
        <v>14</v>
      </c>
      <c r="AB124" s="16">
        <v>1015903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9</v>
      </c>
      <c r="W125" s="16">
        <v>1</v>
      </c>
      <c r="X125" s="16">
        <v>5</v>
      </c>
      <c r="Y125" s="16">
        <v>6</v>
      </c>
      <c r="Z125" s="16">
        <v>27</v>
      </c>
      <c r="AA125" s="16">
        <v>1</v>
      </c>
      <c r="AB125" s="16">
        <v>1015651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2</v>
      </c>
      <c r="V126" s="16">
        <v>19</v>
      </c>
      <c r="W126" s="16">
        <v>7</v>
      </c>
      <c r="X126" s="16">
        <v>9</v>
      </c>
      <c r="Y126" s="16">
        <v>16</v>
      </c>
      <c r="Z126" s="16">
        <v>16</v>
      </c>
      <c r="AA126" s="16">
        <v>6</v>
      </c>
      <c r="AB126" s="16">
        <v>1015535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4</v>
      </c>
      <c r="V127" s="16">
        <v>16</v>
      </c>
      <c r="W127" s="16">
        <v>14</v>
      </c>
      <c r="X127" s="16">
        <v>7</v>
      </c>
      <c r="Y127" s="16">
        <v>15</v>
      </c>
      <c r="Z127" s="16">
        <v>9</v>
      </c>
      <c r="AA127" s="16">
        <v>11</v>
      </c>
      <c r="AB127" s="16">
        <v>1013838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6</v>
      </c>
      <c r="V128" s="16">
        <v>11</v>
      </c>
      <c r="W128" s="16">
        <v>10</v>
      </c>
      <c r="X128" s="16">
        <v>13</v>
      </c>
      <c r="Y128" s="16">
        <v>14</v>
      </c>
      <c r="Z128" s="16">
        <v>12</v>
      </c>
      <c r="AA128" s="16">
        <v>9</v>
      </c>
      <c r="AB128" s="16">
        <v>1011380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367</v>
      </c>
      <c r="C131" s="16" t="s">
        <v>368</v>
      </c>
      <c r="D131" s="16" t="s">
        <v>369</v>
      </c>
      <c r="E131" s="16" t="s">
        <v>132</v>
      </c>
      <c r="F131" s="16" t="s">
        <v>370</v>
      </c>
      <c r="G131" s="16" t="s">
        <v>371</v>
      </c>
      <c r="H131" s="16" t="s">
        <v>132</v>
      </c>
      <c r="I131" s="16" t="s">
        <v>132</v>
      </c>
      <c r="J131" s="16" t="s">
        <v>372</v>
      </c>
      <c r="K131" s="16" t="s">
        <v>373</v>
      </c>
      <c r="L131" s="16" t="s">
        <v>374</v>
      </c>
      <c r="M131" s="16" t="s">
        <v>375</v>
      </c>
      <c r="N131" s="16" t="s">
        <v>132</v>
      </c>
      <c r="O131" s="16" t="s">
        <v>376</v>
      </c>
      <c r="P131" s="16" t="s">
        <v>377</v>
      </c>
      <c r="Q131" s="16" t="s">
        <v>132</v>
      </c>
      <c r="R131" s="16" t="s">
        <v>378</v>
      </c>
      <c r="S131" s="16" t="s">
        <v>132</v>
      </c>
      <c r="T131" s="16" t="s">
        <v>132</v>
      </c>
      <c r="U131" s="16" t="s">
        <v>379</v>
      </c>
      <c r="V131" s="16" t="s">
        <v>380</v>
      </c>
      <c r="W131" s="16" t="s">
        <v>381</v>
      </c>
      <c r="X131" s="16" t="s">
        <v>382</v>
      </c>
      <c r="Y131" s="16" t="s">
        <v>383</v>
      </c>
      <c r="Z131" s="16" t="s">
        <v>384</v>
      </c>
      <c r="AA131" s="16" t="s">
        <v>132</v>
      </c>
    </row>
    <row r="132" spans="1:27" ht="32.25" thickBot="1" x14ac:dyDescent="0.3">
      <c r="A132" s="15" t="s">
        <v>133</v>
      </c>
      <c r="B132" s="16" t="s">
        <v>367</v>
      </c>
      <c r="C132" s="16" t="s">
        <v>368</v>
      </c>
      <c r="D132" s="16" t="s">
        <v>385</v>
      </c>
      <c r="E132" s="16" t="s">
        <v>132</v>
      </c>
      <c r="F132" s="16" t="s">
        <v>132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373</v>
      </c>
      <c r="L132" s="16" t="s">
        <v>374</v>
      </c>
      <c r="M132" s="16" t="s">
        <v>375</v>
      </c>
      <c r="N132" s="16" t="s">
        <v>132</v>
      </c>
      <c r="O132" s="16" t="s">
        <v>386</v>
      </c>
      <c r="P132" s="16" t="s">
        <v>377</v>
      </c>
      <c r="Q132" s="16" t="s">
        <v>132</v>
      </c>
      <c r="R132" s="16" t="s">
        <v>378</v>
      </c>
      <c r="S132" s="16" t="s">
        <v>132</v>
      </c>
      <c r="T132" s="16" t="s">
        <v>132</v>
      </c>
      <c r="U132" s="16" t="s">
        <v>387</v>
      </c>
      <c r="V132" s="16" t="s">
        <v>388</v>
      </c>
      <c r="W132" s="16" t="s">
        <v>381</v>
      </c>
      <c r="X132" s="16" t="s">
        <v>382</v>
      </c>
      <c r="Y132" s="16" t="s">
        <v>389</v>
      </c>
      <c r="Z132" s="16" t="s">
        <v>384</v>
      </c>
      <c r="AA132" s="16" t="s">
        <v>132</v>
      </c>
    </row>
    <row r="133" spans="1:27" ht="32.25" thickBot="1" x14ac:dyDescent="0.3">
      <c r="A133" s="15" t="s">
        <v>134</v>
      </c>
      <c r="B133" s="16" t="s">
        <v>367</v>
      </c>
      <c r="C133" s="16" t="s">
        <v>368</v>
      </c>
      <c r="D133" s="16" t="s">
        <v>385</v>
      </c>
      <c r="E133" s="16" t="s">
        <v>132</v>
      </c>
      <c r="F133" s="16" t="s">
        <v>132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373</v>
      </c>
      <c r="L133" s="16" t="s">
        <v>374</v>
      </c>
      <c r="M133" s="16" t="s">
        <v>375</v>
      </c>
      <c r="N133" s="16" t="s">
        <v>132</v>
      </c>
      <c r="O133" s="16" t="s">
        <v>386</v>
      </c>
      <c r="P133" s="16" t="s">
        <v>390</v>
      </c>
      <c r="Q133" s="16" t="s">
        <v>132</v>
      </c>
      <c r="R133" s="16" t="s">
        <v>378</v>
      </c>
      <c r="S133" s="16" t="s">
        <v>132</v>
      </c>
      <c r="T133" s="16" t="s">
        <v>132</v>
      </c>
      <c r="U133" s="16" t="s">
        <v>391</v>
      </c>
      <c r="V133" s="16" t="s">
        <v>132</v>
      </c>
      <c r="W133" s="16" t="s">
        <v>392</v>
      </c>
      <c r="X133" s="16" t="s">
        <v>382</v>
      </c>
      <c r="Y133" s="16" t="s">
        <v>389</v>
      </c>
      <c r="Z133" s="16" t="s">
        <v>393</v>
      </c>
      <c r="AA133" s="16" t="s">
        <v>132</v>
      </c>
    </row>
    <row r="134" spans="1:27" ht="32.25" thickBot="1" x14ac:dyDescent="0.3">
      <c r="A134" s="15" t="s">
        <v>135</v>
      </c>
      <c r="B134" s="16" t="s">
        <v>367</v>
      </c>
      <c r="C134" s="16" t="s">
        <v>368</v>
      </c>
      <c r="D134" s="16" t="s">
        <v>385</v>
      </c>
      <c r="E134" s="16" t="s">
        <v>132</v>
      </c>
      <c r="F134" s="16" t="s">
        <v>132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373</v>
      </c>
      <c r="L134" s="16" t="s">
        <v>374</v>
      </c>
      <c r="M134" s="16" t="s">
        <v>375</v>
      </c>
      <c r="N134" s="16" t="s">
        <v>132</v>
      </c>
      <c r="O134" s="16" t="s">
        <v>386</v>
      </c>
      <c r="P134" s="16" t="s">
        <v>390</v>
      </c>
      <c r="Q134" s="16" t="s">
        <v>132</v>
      </c>
      <c r="R134" s="16" t="s">
        <v>378</v>
      </c>
      <c r="S134" s="16" t="s">
        <v>132</v>
      </c>
      <c r="T134" s="16" t="s">
        <v>132</v>
      </c>
      <c r="U134" s="16" t="s">
        <v>391</v>
      </c>
      <c r="V134" s="16" t="s">
        <v>132</v>
      </c>
      <c r="W134" s="16" t="s">
        <v>132</v>
      </c>
      <c r="X134" s="16" t="s">
        <v>382</v>
      </c>
      <c r="Y134" s="16" t="s">
        <v>389</v>
      </c>
      <c r="Z134" s="16" t="s">
        <v>393</v>
      </c>
      <c r="AA134" s="16" t="s">
        <v>132</v>
      </c>
    </row>
    <row r="135" spans="1:27" ht="32.25" thickBot="1" x14ac:dyDescent="0.3">
      <c r="A135" s="15" t="s">
        <v>136</v>
      </c>
      <c r="B135" s="16" t="s">
        <v>367</v>
      </c>
      <c r="C135" s="16" t="s">
        <v>368</v>
      </c>
      <c r="D135" s="16" t="s">
        <v>385</v>
      </c>
      <c r="E135" s="16" t="s">
        <v>132</v>
      </c>
      <c r="F135" s="16" t="s">
        <v>132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373</v>
      </c>
      <c r="L135" s="16" t="s">
        <v>374</v>
      </c>
      <c r="M135" s="16" t="s">
        <v>375</v>
      </c>
      <c r="N135" s="16" t="s">
        <v>132</v>
      </c>
      <c r="O135" s="16" t="s">
        <v>386</v>
      </c>
      <c r="P135" s="16" t="s">
        <v>390</v>
      </c>
      <c r="Q135" s="16" t="s">
        <v>132</v>
      </c>
      <c r="R135" s="16" t="s">
        <v>378</v>
      </c>
      <c r="S135" s="16" t="s">
        <v>132</v>
      </c>
      <c r="T135" s="16" t="s">
        <v>132</v>
      </c>
      <c r="U135" s="16" t="s">
        <v>391</v>
      </c>
      <c r="V135" s="16" t="s">
        <v>132</v>
      </c>
      <c r="W135" s="16" t="s">
        <v>132</v>
      </c>
      <c r="X135" s="16" t="s">
        <v>382</v>
      </c>
      <c r="Y135" s="16" t="s">
        <v>389</v>
      </c>
      <c r="Z135" s="16" t="s">
        <v>393</v>
      </c>
      <c r="AA135" s="16" t="s">
        <v>132</v>
      </c>
    </row>
    <row r="136" spans="1:27" ht="32.25" thickBot="1" x14ac:dyDescent="0.3">
      <c r="A136" s="15" t="s">
        <v>137</v>
      </c>
      <c r="B136" s="16" t="s">
        <v>367</v>
      </c>
      <c r="C136" s="16" t="s">
        <v>368</v>
      </c>
      <c r="D136" s="16" t="s">
        <v>385</v>
      </c>
      <c r="E136" s="16" t="s">
        <v>132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373</v>
      </c>
      <c r="L136" s="16" t="s">
        <v>374</v>
      </c>
      <c r="M136" s="16" t="s">
        <v>375</v>
      </c>
      <c r="N136" s="16" t="s">
        <v>132</v>
      </c>
      <c r="O136" s="16" t="s">
        <v>386</v>
      </c>
      <c r="P136" s="16" t="s">
        <v>390</v>
      </c>
      <c r="Q136" s="16" t="s">
        <v>132</v>
      </c>
      <c r="R136" s="16" t="s">
        <v>394</v>
      </c>
      <c r="S136" s="16" t="s">
        <v>132</v>
      </c>
      <c r="T136" s="16" t="s">
        <v>132</v>
      </c>
      <c r="U136" s="16" t="s">
        <v>132</v>
      </c>
      <c r="V136" s="16" t="s">
        <v>132</v>
      </c>
      <c r="W136" s="16" t="s">
        <v>132</v>
      </c>
      <c r="X136" s="16" t="s">
        <v>382</v>
      </c>
      <c r="Y136" s="16" t="s">
        <v>389</v>
      </c>
      <c r="Z136" s="16" t="s">
        <v>393</v>
      </c>
      <c r="AA136" s="16" t="s">
        <v>132</v>
      </c>
    </row>
    <row r="137" spans="1:27" ht="32.25" thickBot="1" x14ac:dyDescent="0.3">
      <c r="A137" s="15" t="s">
        <v>138</v>
      </c>
      <c r="B137" s="16" t="s">
        <v>367</v>
      </c>
      <c r="C137" s="16" t="s">
        <v>368</v>
      </c>
      <c r="D137" s="16" t="s">
        <v>385</v>
      </c>
      <c r="E137" s="16" t="s">
        <v>132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373</v>
      </c>
      <c r="L137" s="16" t="s">
        <v>374</v>
      </c>
      <c r="M137" s="16" t="s">
        <v>375</v>
      </c>
      <c r="N137" s="16" t="s">
        <v>132</v>
      </c>
      <c r="O137" s="16" t="s">
        <v>386</v>
      </c>
      <c r="P137" s="16" t="s">
        <v>390</v>
      </c>
      <c r="Q137" s="16" t="s">
        <v>132</v>
      </c>
      <c r="R137" s="16" t="s">
        <v>394</v>
      </c>
      <c r="S137" s="16" t="s">
        <v>132</v>
      </c>
      <c r="T137" s="16" t="s">
        <v>132</v>
      </c>
      <c r="U137" s="16" t="s">
        <v>132</v>
      </c>
      <c r="V137" s="16" t="s">
        <v>132</v>
      </c>
      <c r="W137" s="16" t="s">
        <v>132</v>
      </c>
      <c r="X137" s="16" t="s">
        <v>382</v>
      </c>
      <c r="Y137" s="16" t="s">
        <v>389</v>
      </c>
      <c r="Z137" s="16" t="s">
        <v>393</v>
      </c>
      <c r="AA137" s="16" t="s">
        <v>132</v>
      </c>
    </row>
    <row r="138" spans="1:27" ht="32.25" thickBot="1" x14ac:dyDescent="0.3">
      <c r="A138" s="15" t="s">
        <v>139</v>
      </c>
      <c r="B138" s="16" t="s">
        <v>367</v>
      </c>
      <c r="C138" s="16" t="s">
        <v>368</v>
      </c>
      <c r="D138" s="16" t="s">
        <v>385</v>
      </c>
      <c r="E138" s="16" t="s">
        <v>132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373</v>
      </c>
      <c r="L138" s="16" t="s">
        <v>374</v>
      </c>
      <c r="M138" s="16" t="s">
        <v>375</v>
      </c>
      <c r="N138" s="16" t="s">
        <v>132</v>
      </c>
      <c r="O138" s="16" t="s">
        <v>386</v>
      </c>
      <c r="P138" s="16" t="s">
        <v>390</v>
      </c>
      <c r="Q138" s="16" t="s">
        <v>132</v>
      </c>
      <c r="R138" s="16" t="s">
        <v>394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395</v>
      </c>
      <c r="Y138" s="16" t="s">
        <v>389</v>
      </c>
      <c r="Z138" s="16" t="s">
        <v>393</v>
      </c>
      <c r="AA138" s="16" t="s">
        <v>132</v>
      </c>
    </row>
    <row r="139" spans="1:27" ht="32.25" thickBot="1" x14ac:dyDescent="0.3">
      <c r="A139" s="15" t="s">
        <v>140</v>
      </c>
      <c r="B139" s="16" t="s">
        <v>367</v>
      </c>
      <c r="C139" s="16" t="s">
        <v>368</v>
      </c>
      <c r="D139" s="16" t="s">
        <v>385</v>
      </c>
      <c r="E139" s="16" t="s">
        <v>132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373</v>
      </c>
      <c r="L139" s="16" t="s">
        <v>374</v>
      </c>
      <c r="M139" s="16" t="s">
        <v>375</v>
      </c>
      <c r="N139" s="16" t="s">
        <v>132</v>
      </c>
      <c r="O139" s="16" t="s">
        <v>386</v>
      </c>
      <c r="P139" s="16" t="s">
        <v>390</v>
      </c>
      <c r="Q139" s="16" t="s">
        <v>132</v>
      </c>
      <c r="R139" s="16" t="s">
        <v>394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395</v>
      </c>
      <c r="Y139" s="16" t="s">
        <v>389</v>
      </c>
      <c r="Z139" s="16" t="s">
        <v>393</v>
      </c>
      <c r="AA139" s="16" t="s">
        <v>132</v>
      </c>
    </row>
    <row r="140" spans="1:27" ht="32.25" thickBot="1" x14ac:dyDescent="0.3">
      <c r="A140" s="15" t="s">
        <v>141</v>
      </c>
      <c r="B140" s="16" t="s">
        <v>367</v>
      </c>
      <c r="C140" s="16" t="s">
        <v>368</v>
      </c>
      <c r="D140" s="16" t="s">
        <v>385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373</v>
      </c>
      <c r="L140" s="16" t="s">
        <v>374</v>
      </c>
      <c r="M140" s="16" t="s">
        <v>375</v>
      </c>
      <c r="N140" s="16" t="s">
        <v>132</v>
      </c>
      <c r="O140" s="16" t="s">
        <v>386</v>
      </c>
      <c r="P140" s="16" t="s">
        <v>390</v>
      </c>
      <c r="Q140" s="16" t="s">
        <v>132</v>
      </c>
      <c r="R140" s="16" t="s">
        <v>394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395</v>
      </c>
      <c r="Y140" s="16" t="s">
        <v>389</v>
      </c>
      <c r="Z140" s="16" t="s">
        <v>393</v>
      </c>
      <c r="AA140" s="16" t="s">
        <v>132</v>
      </c>
    </row>
    <row r="141" spans="1:27" ht="32.25" thickBot="1" x14ac:dyDescent="0.3">
      <c r="A141" s="15" t="s">
        <v>142</v>
      </c>
      <c r="B141" s="16" t="s">
        <v>367</v>
      </c>
      <c r="C141" s="16" t="s">
        <v>368</v>
      </c>
      <c r="D141" s="16" t="s">
        <v>385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373</v>
      </c>
      <c r="L141" s="16" t="s">
        <v>374</v>
      </c>
      <c r="M141" s="16" t="s">
        <v>375</v>
      </c>
      <c r="N141" s="16" t="s">
        <v>132</v>
      </c>
      <c r="O141" s="16" t="s">
        <v>386</v>
      </c>
      <c r="P141" s="16" t="s">
        <v>390</v>
      </c>
      <c r="Q141" s="16" t="s">
        <v>132</v>
      </c>
      <c r="R141" s="16" t="s">
        <v>394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395</v>
      </c>
      <c r="Y141" s="16" t="s">
        <v>389</v>
      </c>
      <c r="Z141" s="16" t="s">
        <v>393</v>
      </c>
      <c r="AA141" s="16" t="s">
        <v>132</v>
      </c>
    </row>
    <row r="142" spans="1:27" ht="32.25" thickBot="1" x14ac:dyDescent="0.3">
      <c r="A142" s="15" t="s">
        <v>143</v>
      </c>
      <c r="B142" s="16" t="s">
        <v>367</v>
      </c>
      <c r="C142" s="16" t="s">
        <v>368</v>
      </c>
      <c r="D142" s="16" t="s">
        <v>396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373</v>
      </c>
      <c r="L142" s="16" t="s">
        <v>374</v>
      </c>
      <c r="M142" s="16" t="s">
        <v>375</v>
      </c>
      <c r="N142" s="16" t="s">
        <v>132</v>
      </c>
      <c r="O142" s="16" t="s">
        <v>386</v>
      </c>
      <c r="P142" s="16" t="s">
        <v>390</v>
      </c>
      <c r="Q142" s="16" t="s">
        <v>132</v>
      </c>
      <c r="R142" s="16" t="s">
        <v>394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397</v>
      </c>
      <c r="Y142" s="16" t="s">
        <v>389</v>
      </c>
      <c r="Z142" s="16" t="s">
        <v>393</v>
      </c>
      <c r="AA142" s="16" t="s">
        <v>132</v>
      </c>
    </row>
    <row r="143" spans="1:27" ht="32.25" thickBot="1" x14ac:dyDescent="0.3">
      <c r="A143" s="15" t="s">
        <v>144</v>
      </c>
      <c r="B143" s="16" t="s">
        <v>367</v>
      </c>
      <c r="C143" s="16" t="s">
        <v>368</v>
      </c>
      <c r="D143" s="16" t="s">
        <v>396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373</v>
      </c>
      <c r="L143" s="16" t="s">
        <v>374</v>
      </c>
      <c r="M143" s="16" t="s">
        <v>375</v>
      </c>
      <c r="N143" s="16" t="s">
        <v>132</v>
      </c>
      <c r="O143" s="16" t="s">
        <v>386</v>
      </c>
      <c r="P143" s="16" t="s">
        <v>390</v>
      </c>
      <c r="Q143" s="16" t="s">
        <v>132</v>
      </c>
      <c r="R143" s="16" t="s">
        <v>394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397</v>
      </c>
      <c r="Y143" s="16" t="s">
        <v>389</v>
      </c>
      <c r="Z143" s="16" t="s">
        <v>393</v>
      </c>
      <c r="AA143" s="16" t="s">
        <v>132</v>
      </c>
    </row>
    <row r="144" spans="1:27" ht="32.25" thickBot="1" x14ac:dyDescent="0.3">
      <c r="A144" s="15" t="s">
        <v>145</v>
      </c>
      <c r="B144" s="16" t="s">
        <v>367</v>
      </c>
      <c r="C144" s="16" t="s">
        <v>368</v>
      </c>
      <c r="D144" s="16" t="s">
        <v>398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373</v>
      </c>
      <c r="L144" s="16" t="s">
        <v>374</v>
      </c>
      <c r="M144" s="16" t="s">
        <v>375</v>
      </c>
      <c r="N144" s="16" t="s">
        <v>132</v>
      </c>
      <c r="O144" s="16" t="s">
        <v>386</v>
      </c>
      <c r="P144" s="16" t="s">
        <v>390</v>
      </c>
      <c r="Q144" s="16" t="s">
        <v>132</v>
      </c>
      <c r="R144" s="16" t="s">
        <v>394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397</v>
      </c>
      <c r="Y144" s="16" t="s">
        <v>389</v>
      </c>
      <c r="Z144" s="16" t="s">
        <v>393</v>
      </c>
      <c r="AA144" s="16" t="s">
        <v>132</v>
      </c>
    </row>
    <row r="145" spans="1:27" ht="32.25" thickBot="1" x14ac:dyDescent="0.3">
      <c r="A145" s="15" t="s">
        <v>146</v>
      </c>
      <c r="B145" s="16" t="s">
        <v>367</v>
      </c>
      <c r="C145" s="16" t="s">
        <v>368</v>
      </c>
      <c r="D145" s="16" t="s">
        <v>398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373</v>
      </c>
      <c r="L145" s="16" t="s">
        <v>374</v>
      </c>
      <c r="M145" s="16" t="s">
        <v>375</v>
      </c>
      <c r="N145" s="16" t="s">
        <v>132</v>
      </c>
      <c r="O145" s="16" t="s">
        <v>386</v>
      </c>
      <c r="P145" s="16" t="s">
        <v>390</v>
      </c>
      <c r="Q145" s="16" t="s">
        <v>132</v>
      </c>
      <c r="R145" s="16" t="s">
        <v>394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397</v>
      </c>
      <c r="Y145" s="16" t="s">
        <v>389</v>
      </c>
      <c r="Z145" s="16" t="s">
        <v>393</v>
      </c>
      <c r="AA145" s="16" t="s">
        <v>132</v>
      </c>
    </row>
    <row r="146" spans="1:27" ht="32.25" thickBot="1" x14ac:dyDescent="0.3">
      <c r="A146" s="15" t="s">
        <v>147</v>
      </c>
      <c r="B146" s="16" t="s">
        <v>367</v>
      </c>
      <c r="C146" s="16" t="s">
        <v>368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373</v>
      </c>
      <c r="L146" s="16" t="s">
        <v>374</v>
      </c>
      <c r="M146" s="16" t="s">
        <v>375</v>
      </c>
      <c r="N146" s="16" t="s">
        <v>132</v>
      </c>
      <c r="O146" s="16" t="s">
        <v>386</v>
      </c>
      <c r="P146" s="16" t="s">
        <v>390</v>
      </c>
      <c r="Q146" s="16" t="s">
        <v>132</v>
      </c>
      <c r="R146" s="16" t="s">
        <v>394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397</v>
      </c>
      <c r="Y146" s="16" t="s">
        <v>389</v>
      </c>
      <c r="Z146" s="16" t="s">
        <v>393</v>
      </c>
      <c r="AA146" s="16" t="s">
        <v>132</v>
      </c>
    </row>
    <row r="147" spans="1:27" ht="32.25" thickBot="1" x14ac:dyDescent="0.3">
      <c r="A147" s="15" t="s">
        <v>148</v>
      </c>
      <c r="B147" s="16" t="s">
        <v>367</v>
      </c>
      <c r="C147" s="16" t="s">
        <v>368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373</v>
      </c>
      <c r="L147" s="16" t="s">
        <v>374</v>
      </c>
      <c r="M147" s="16" t="s">
        <v>375</v>
      </c>
      <c r="N147" s="16" t="s">
        <v>132</v>
      </c>
      <c r="O147" s="16" t="s">
        <v>386</v>
      </c>
      <c r="P147" s="16" t="s">
        <v>390</v>
      </c>
      <c r="Q147" s="16" t="s">
        <v>132</v>
      </c>
      <c r="R147" s="16" t="s">
        <v>394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389</v>
      </c>
      <c r="Z147" s="16" t="s">
        <v>393</v>
      </c>
      <c r="AA147" s="16" t="s">
        <v>132</v>
      </c>
    </row>
    <row r="148" spans="1:27" ht="32.25" thickBot="1" x14ac:dyDescent="0.3">
      <c r="A148" s="15" t="s">
        <v>149</v>
      </c>
      <c r="B148" s="16" t="s">
        <v>367</v>
      </c>
      <c r="C148" s="16" t="s">
        <v>368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373</v>
      </c>
      <c r="L148" s="16" t="s">
        <v>399</v>
      </c>
      <c r="M148" s="16" t="s">
        <v>375</v>
      </c>
      <c r="N148" s="16" t="s">
        <v>132</v>
      </c>
      <c r="O148" s="16" t="s">
        <v>386</v>
      </c>
      <c r="P148" s="16" t="s">
        <v>390</v>
      </c>
      <c r="Q148" s="16" t="s">
        <v>132</v>
      </c>
      <c r="R148" s="16" t="s">
        <v>394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389</v>
      </c>
      <c r="Z148" s="16" t="s">
        <v>393</v>
      </c>
      <c r="AA148" s="16" t="s">
        <v>132</v>
      </c>
    </row>
    <row r="149" spans="1:27" ht="32.25" thickBot="1" x14ac:dyDescent="0.3">
      <c r="A149" s="15" t="s">
        <v>150</v>
      </c>
      <c r="B149" s="16" t="s">
        <v>367</v>
      </c>
      <c r="C149" s="16" t="s">
        <v>368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373</v>
      </c>
      <c r="L149" s="16" t="s">
        <v>132</v>
      </c>
      <c r="M149" s="16" t="s">
        <v>375</v>
      </c>
      <c r="N149" s="16" t="s">
        <v>132</v>
      </c>
      <c r="O149" s="16" t="s">
        <v>386</v>
      </c>
      <c r="P149" s="16" t="s">
        <v>390</v>
      </c>
      <c r="Q149" s="16" t="s">
        <v>132</v>
      </c>
      <c r="R149" s="16" t="s">
        <v>394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389</v>
      </c>
      <c r="Z149" s="16" t="s">
        <v>400</v>
      </c>
      <c r="AA149" s="16" t="s">
        <v>132</v>
      </c>
    </row>
    <row r="150" spans="1:27" ht="32.25" thickBot="1" x14ac:dyDescent="0.3">
      <c r="A150" s="15" t="s">
        <v>151</v>
      </c>
      <c r="B150" s="16" t="s">
        <v>367</v>
      </c>
      <c r="C150" s="16" t="s">
        <v>368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373</v>
      </c>
      <c r="L150" s="16" t="s">
        <v>132</v>
      </c>
      <c r="M150" s="16" t="s">
        <v>375</v>
      </c>
      <c r="N150" s="16" t="s">
        <v>132</v>
      </c>
      <c r="O150" s="16" t="s">
        <v>386</v>
      </c>
      <c r="P150" s="16" t="s">
        <v>390</v>
      </c>
      <c r="Q150" s="16" t="s">
        <v>132</v>
      </c>
      <c r="R150" s="16" t="s">
        <v>394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389</v>
      </c>
      <c r="Z150" s="16" t="s">
        <v>400</v>
      </c>
      <c r="AA150" s="16" t="s">
        <v>132</v>
      </c>
    </row>
    <row r="151" spans="1:27" ht="32.25" thickBot="1" x14ac:dyDescent="0.3">
      <c r="A151" s="15" t="s">
        <v>152</v>
      </c>
      <c r="B151" s="16" t="s">
        <v>367</v>
      </c>
      <c r="C151" s="16" t="s">
        <v>368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373</v>
      </c>
      <c r="L151" s="16" t="s">
        <v>132</v>
      </c>
      <c r="M151" s="16" t="s">
        <v>375</v>
      </c>
      <c r="N151" s="16" t="s">
        <v>132</v>
      </c>
      <c r="O151" s="16" t="s">
        <v>386</v>
      </c>
      <c r="P151" s="16" t="s">
        <v>390</v>
      </c>
      <c r="Q151" s="16" t="s">
        <v>132</v>
      </c>
      <c r="R151" s="16" t="s">
        <v>394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389</v>
      </c>
      <c r="Z151" s="16" t="s">
        <v>401</v>
      </c>
      <c r="AA151" s="16" t="s">
        <v>132</v>
      </c>
    </row>
    <row r="152" spans="1:27" ht="32.25" thickBot="1" x14ac:dyDescent="0.3">
      <c r="A152" s="15" t="s">
        <v>153</v>
      </c>
      <c r="B152" s="16" t="s">
        <v>367</v>
      </c>
      <c r="C152" s="16" t="s">
        <v>402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373</v>
      </c>
      <c r="L152" s="16" t="s">
        <v>132</v>
      </c>
      <c r="M152" s="16" t="s">
        <v>375</v>
      </c>
      <c r="N152" s="16" t="s">
        <v>132</v>
      </c>
      <c r="O152" s="16" t="s">
        <v>386</v>
      </c>
      <c r="P152" s="16" t="s">
        <v>390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389</v>
      </c>
      <c r="Z152" s="16" t="s">
        <v>401</v>
      </c>
      <c r="AA152" s="16" t="s">
        <v>132</v>
      </c>
    </row>
    <row r="153" spans="1:27" ht="32.25" thickBot="1" x14ac:dyDescent="0.3">
      <c r="A153" s="15" t="s">
        <v>154</v>
      </c>
      <c r="B153" s="16" t="s">
        <v>367</v>
      </c>
      <c r="C153" s="16" t="s">
        <v>403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373</v>
      </c>
      <c r="L153" s="16" t="s">
        <v>132</v>
      </c>
      <c r="M153" s="16" t="s">
        <v>375</v>
      </c>
      <c r="N153" s="16" t="s">
        <v>132</v>
      </c>
      <c r="O153" s="16" t="s">
        <v>386</v>
      </c>
      <c r="P153" s="16" t="s">
        <v>390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389</v>
      </c>
      <c r="Z153" s="16" t="s">
        <v>401</v>
      </c>
      <c r="AA153" s="16" t="s">
        <v>132</v>
      </c>
    </row>
    <row r="154" spans="1:27" ht="32.25" thickBot="1" x14ac:dyDescent="0.3">
      <c r="A154" s="15" t="s">
        <v>155</v>
      </c>
      <c r="B154" s="16" t="s">
        <v>367</v>
      </c>
      <c r="C154" s="16" t="s">
        <v>403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373</v>
      </c>
      <c r="L154" s="16" t="s">
        <v>132</v>
      </c>
      <c r="M154" s="16" t="s">
        <v>375</v>
      </c>
      <c r="N154" s="16" t="s">
        <v>132</v>
      </c>
      <c r="O154" s="16" t="s">
        <v>132</v>
      </c>
      <c r="P154" s="16" t="s">
        <v>390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389</v>
      </c>
      <c r="Z154" s="16" t="s">
        <v>401</v>
      </c>
      <c r="AA154" s="16" t="s">
        <v>132</v>
      </c>
    </row>
    <row r="155" spans="1:27" ht="32.25" thickBot="1" x14ac:dyDescent="0.3">
      <c r="A155" s="15" t="s">
        <v>156</v>
      </c>
      <c r="B155" s="16" t="s">
        <v>367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373</v>
      </c>
      <c r="L155" s="16" t="s">
        <v>132</v>
      </c>
      <c r="M155" s="16" t="s">
        <v>375</v>
      </c>
      <c r="N155" s="16" t="s">
        <v>132</v>
      </c>
      <c r="O155" s="16" t="s">
        <v>132</v>
      </c>
      <c r="P155" s="16" t="s">
        <v>390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389</v>
      </c>
      <c r="Z155" s="16" t="s">
        <v>401</v>
      </c>
      <c r="AA155" s="16" t="s">
        <v>132</v>
      </c>
    </row>
    <row r="156" spans="1:27" ht="32.25" thickBot="1" x14ac:dyDescent="0.3">
      <c r="A156" s="15" t="s">
        <v>157</v>
      </c>
      <c r="B156" s="16" t="s">
        <v>367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373</v>
      </c>
      <c r="L156" s="16" t="s">
        <v>132</v>
      </c>
      <c r="M156" s="16" t="s">
        <v>375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389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367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373</v>
      </c>
      <c r="L157" s="16" t="s">
        <v>132</v>
      </c>
      <c r="M157" s="16" t="s">
        <v>375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389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367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375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367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499690.3</v>
      </c>
      <c r="C162" s="16">
        <v>1210.0999999999999</v>
      </c>
      <c r="D162" s="16">
        <v>4218.2</v>
      </c>
      <c r="E162" s="16">
        <v>0</v>
      </c>
      <c r="F162" s="16">
        <v>240</v>
      </c>
      <c r="G162" s="16">
        <v>4208.7</v>
      </c>
      <c r="H162" s="16">
        <v>0</v>
      </c>
      <c r="I162" s="16">
        <v>0</v>
      </c>
      <c r="J162" s="16">
        <v>511146.8</v>
      </c>
      <c r="K162" s="16">
        <v>554.5</v>
      </c>
      <c r="L162" s="16">
        <v>1326.6</v>
      </c>
      <c r="M162" s="16">
        <v>499595.3</v>
      </c>
      <c r="N162" s="16">
        <v>0</v>
      </c>
      <c r="O162" s="16">
        <v>10665.5</v>
      </c>
      <c r="P162" s="16">
        <v>6955.8</v>
      </c>
      <c r="Q162" s="16">
        <v>0</v>
      </c>
      <c r="R162" s="16">
        <v>508</v>
      </c>
      <c r="S162" s="16">
        <v>0</v>
      </c>
      <c r="T162" s="16">
        <v>0</v>
      </c>
      <c r="U162" s="16">
        <v>9449.9</v>
      </c>
      <c r="V162" s="16">
        <v>4066.2</v>
      </c>
      <c r="W162" s="16">
        <v>5331.7</v>
      </c>
      <c r="X162" s="16">
        <v>1931.1</v>
      </c>
      <c r="Y162" s="16">
        <v>5173.2</v>
      </c>
      <c r="Z162" s="16">
        <v>2069.1</v>
      </c>
      <c r="AA162" s="16">
        <v>0</v>
      </c>
    </row>
    <row r="163" spans="1:27" ht="15.75" thickBot="1" x14ac:dyDescent="0.3">
      <c r="A163" s="15" t="s">
        <v>133</v>
      </c>
      <c r="B163" s="16">
        <v>499690.3</v>
      </c>
      <c r="C163" s="16">
        <v>1210.0999999999999</v>
      </c>
      <c r="D163" s="16">
        <v>3186.1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554.5</v>
      </c>
      <c r="L163" s="16">
        <v>1326.6</v>
      </c>
      <c r="M163" s="16">
        <v>499595.3</v>
      </c>
      <c r="N163" s="16">
        <v>0</v>
      </c>
      <c r="O163" s="16">
        <v>3954.7</v>
      </c>
      <c r="P163" s="16">
        <v>6955.8</v>
      </c>
      <c r="Q163" s="16">
        <v>0</v>
      </c>
      <c r="R163" s="16">
        <v>508</v>
      </c>
      <c r="S163" s="16">
        <v>0</v>
      </c>
      <c r="T163" s="16">
        <v>0</v>
      </c>
      <c r="U163" s="16">
        <v>5613.3</v>
      </c>
      <c r="V163" s="16">
        <v>947.5</v>
      </c>
      <c r="W163" s="16">
        <v>5331.7</v>
      </c>
      <c r="X163" s="16">
        <v>1931.1</v>
      </c>
      <c r="Y163" s="16">
        <v>887</v>
      </c>
      <c r="Z163" s="16">
        <v>2069.1</v>
      </c>
      <c r="AA163" s="16">
        <v>0</v>
      </c>
    </row>
    <row r="164" spans="1:27" ht="15.75" thickBot="1" x14ac:dyDescent="0.3">
      <c r="A164" s="15" t="s">
        <v>134</v>
      </c>
      <c r="B164" s="16">
        <v>499690.3</v>
      </c>
      <c r="C164" s="16">
        <v>1210.0999999999999</v>
      </c>
      <c r="D164" s="16">
        <v>3186.1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554.5</v>
      </c>
      <c r="L164" s="16">
        <v>1326.6</v>
      </c>
      <c r="M164" s="16">
        <v>499595.3</v>
      </c>
      <c r="N164" s="16">
        <v>0</v>
      </c>
      <c r="O164" s="16">
        <v>3954.7</v>
      </c>
      <c r="P164" s="16">
        <v>965</v>
      </c>
      <c r="Q164" s="16">
        <v>0</v>
      </c>
      <c r="R164" s="16">
        <v>508</v>
      </c>
      <c r="S164" s="16">
        <v>0</v>
      </c>
      <c r="T164" s="16">
        <v>0</v>
      </c>
      <c r="U164" s="16">
        <v>250</v>
      </c>
      <c r="V164" s="16">
        <v>0</v>
      </c>
      <c r="W164" s="16">
        <v>538.5</v>
      </c>
      <c r="X164" s="16">
        <v>1931.1</v>
      </c>
      <c r="Y164" s="16">
        <v>887</v>
      </c>
      <c r="Z164" s="16">
        <v>1472.6</v>
      </c>
      <c r="AA164" s="16">
        <v>0</v>
      </c>
    </row>
    <row r="165" spans="1:27" ht="15.75" thickBot="1" x14ac:dyDescent="0.3">
      <c r="A165" s="15" t="s">
        <v>135</v>
      </c>
      <c r="B165" s="16">
        <v>499690.3</v>
      </c>
      <c r="C165" s="16">
        <v>1210.0999999999999</v>
      </c>
      <c r="D165" s="16">
        <v>3186.1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554.5</v>
      </c>
      <c r="L165" s="16">
        <v>1326.6</v>
      </c>
      <c r="M165" s="16">
        <v>499595.3</v>
      </c>
      <c r="N165" s="16">
        <v>0</v>
      </c>
      <c r="O165" s="16">
        <v>3954.7</v>
      </c>
      <c r="P165" s="16">
        <v>965</v>
      </c>
      <c r="Q165" s="16">
        <v>0</v>
      </c>
      <c r="R165" s="16">
        <v>508</v>
      </c>
      <c r="S165" s="16">
        <v>0</v>
      </c>
      <c r="T165" s="16">
        <v>0</v>
      </c>
      <c r="U165" s="16">
        <v>250</v>
      </c>
      <c r="V165" s="16">
        <v>0</v>
      </c>
      <c r="W165" s="16">
        <v>0</v>
      </c>
      <c r="X165" s="16">
        <v>1931.1</v>
      </c>
      <c r="Y165" s="16">
        <v>887</v>
      </c>
      <c r="Z165" s="16">
        <v>1472.6</v>
      </c>
      <c r="AA165" s="16">
        <v>0</v>
      </c>
    </row>
    <row r="166" spans="1:27" ht="15.75" thickBot="1" x14ac:dyDescent="0.3">
      <c r="A166" s="15" t="s">
        <v>136</v>
      </c>
      <c r="B166" s="16">
        <v>499690.3</v>
      </c>
      <c r="C166" s="16">
        <v>1210.0999999999999</v>
      </c>
      <c r="D166" s="16">
        <v>3186.1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554.5</v>
      </c>
      <c r="L166" s="16">
        <v>1326.6</v>
      </c>
      <c r="M166" s="16">
        <v>499595.3</v>
      </c>
      <c r="N166" s="16">
        <v>0</v>
      </c>
      <c r="O166" s="16">
        <v>3954.7</v>
      </c>
      <c r="P166" s="16">
        <v>965</v>
      </c>
      <c r="Q166" s="16">
        <v>0</v>
      </c>
      <c r="R166" s="16">
        <v>508</v>
      </c>
      <c r="S166" s="16">
        <v>0</v>
      </c>
      <c r="T166" s="16">
        <v>0</v>
      </c>
      <c r="U166" s="16">
        <v>250</v>
      </c>
      <c r="V166" s="16">
        <v>0</v>
      </c>
      <c r="W166" s="16">
        <v>0</v>
      </c>
      <c r="X166" s="16">
        <v>1931.1</v>
      </c>
      <c r="Y166" s="16">
        <v>887</v>
      </c>
      <c r="Z166" s="16">
        <v>1472.6</v>
      </c>
      <c r="AA166" s="16">
        <v>0</v>
      </c>
    </row>
    <row r="167" spans="1:27" ht="15.75" thickBot="1" x14ac:dyDescent="0.3">
      <c r="A167" s="15" t="s">
        <v>137</v>
      </c>
      <c r="B167" s="16">
        <v>499690.3</v>
      </c>
      <c r="C167" s="16">
        <v>1210.0999999999999</v>
      </c>
      <c r="D167" s="16">
        <v>3186.1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554.5</v>
      </c>
      <c r="L167" s="16">
        <v>1326.6</v>
      </c>
      <c r="M167" s="16">
        <v>499595.3</v>
      </c>
      <c r="N167" s="16">
        <v>0</v>
      </c>
      <c r="O167" s="16">
        <v>3954.7</v>
      </c>
      <c r="P167" s="16">
        <v>965</v>
      </c>
      <c r="Q167" s="16">
        <v>0</v>
      </c>
      <c r="R167" s="16">
        <v>152.5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1931.1</v>
      </c>
      <c r="Y167" s="16">
        <v>887</v>
      </c>
      <c r="Z167" s="16">
        <v>1472.6</v>
      </c>
      <c r="AA167" s="16">
        <v>0</v>
      </c>
    </row>
    <row r="168" spans="1:27" ht="15.75" thickBot="1" x14ac:dyDescent="0.3">
      <c r="A168" s="15" t="s">
        <v>138</v>
      </c>
      <c r="B168" s="16">
        <v>499690.3</v>
      </c>
      <c r="C168" s="16">
        <v>1210.0999999999999</v>
      </c>
      <c r="D168" s="16">
        <v>3186.1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554.5</v>
      </c>
      <c r="L168" s="16">
        <v>1326.6</v>
      </c>
      <c r="M168" s="16">
        <v>499595.3</v>
      </c>
      <c r="N168" s="16">
        <v>0</v>
      </c>
      <c r="O168" s="16">
        <v>3954.7</v>
      </c>
      <c r="P168" s="16">
        <v>965</v>
      </c>
      <c r="Q168" s="16">
        <v>0</v>
      </c>
      <c r="R168" s="16">
        <v>152.5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1931.1</v>
      </c>
      <c r="Y168" s="16">
        <v>887</v>
      </c>
      <c r="Z168" s="16">
        <v>1472.6</v>
      </c>
      <c r="AA168" s="16">
        <v>0</v>
      </c>
    </row>
    <row r="169" spans="1:27" ht="15.75" thickBot="1" x14ac:dyDescent="0.3">
      <c r="A169" s="15" t="s">
        <v>139</v>
      </c>
      <c r="B169" s="16">
        <v>499690.3</v>
      </c>
      <c r="C169" s="16">
        <v>1210.0999999999999</v>
      </c>
      <c r="D169" s="16">
        <v>3186.1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554.5</v>
      </c>
      <c r="L169" s="16">
        <v>1326.6</v>
      </c>
      <c r="M169" s="16">
        <v>499595.3</v>
      </c>
      <c r="N169" s="16">
        <v>0</v>
      </c>
      <c r="O169" s="16">
        <v>3954.7</v>
      </c>
      <c r="P169" s="16">
        <v>965</v>
      </c>
      <c r="Q169" s="16">
        <v>0</v>
      </c>
      <c r="R169" s="16">
        <v>152.5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1897.6</v>
      </c>
      <c r="Y169" s="16">
        <v>887</v>
      </c>
      <c r="Z169" s="16">
        <v>1472.6</v>
      </c>
      <c r="AA169" s="16">
        <v>0</v>
      </c>
    </row>
    <row r="170" spans="1:27" ht="15.75" thickBot="1" x14ac:dyDescent="0.3">
      <c r="A170" s="15" t="s">
        <v>140</v>
      </c>
      <c r="B170" s="16">
        <v>499690.3</v>
      </c>
      <c r="C170" s="16">
        <v>1210.0999999999999</v>
      </c>
      <c r="D170" s="16">
        <v>3186.1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554.5</v>
      </c>
      <c r="L170" s="16">
        <v>1326.6</v>
      </c>
      <c r="M170" s="16">
        <v>499595.3</v>
      </c>
      <c r="N170" s="16">
        <v>0</v>
      </c>
      <c r="O170" s="16">
        <v>3954.7</v>
      </c>
      <c r="P170" s="16">
        <v>965</v>
      </c>
      <c r="Q170" s="16">
        <v>0</v>
      </c>
      <c r="R170" s="16">
        <v>152.5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1897.6</v>
      </c>
      <c r="Y170" s="16">
        <v>887</v>
      </c>
      <c r="Z170" s="16">
        <v>1472.6</v>
      </c>
      <c r="AA170" s="16">
        <v>0</v>
      </c>
    </row>
    <row r="171" spans="1:27" ht="15.75" thickBot="1" x14ac:dyDescent="0.3">
      <c r="A171" s="15" t="s">
        <v>141</v>
      </c>
      <c r="B171" s="16">
        <v>499690.3</v>
      </c>
      <c r="C171" s="16">
        <v>1210.0999999999999</v>
      </c>
      <c r="D171" s="16">
        <v>3186.1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554.5</v>
      </c>
      <c r="L171" s="16">
        <v>1326.6</v>
      </c>
      <c r="M171" s="16">
        <v>499595.3</v>
      </c>
      <c r="N171" s="16">
        <v>0</v>
      </c>
      <c r="O171" s="16">
        <v>3954.7</v>
      </c>
      <c r="P171" s="16">
        <v>965</v>
      </c>
      <c r="Q171" s="16">
        <v>0</v>
      </c>
      <c r="R171" s="16">
        <v>152.5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1897.6</v>
      </c>
      <c r="Y171" s="16">
        <v>887</v>
      </c>
      <c r="Z171" s="16">
        <v>1472.6</v>
      </c>
      <c r="AA171" s="16">
        <v>0</v>
      </c>
    </row>
    <row r="172" spans="1:27" ht="15.75" thickBot="1" x14ac:dyDescent="0.3">
      <c r="A172" s="15" t="s">
        <v>142</v>
      </c>
      <c r="B172" s="16">
        <v>499690.3</v>
      </c>
      <c r="C172" s="16">
        <v>1210.0999999999999</v>
      </c>
      <c r="D172" s="16">
        <v>3186.1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554.5</v>
      </c>
      <c r="L172" s="16">
        <v>1326.6</v>
      </c>
      <c r="M172" s="16">
        <v>499595.3</v>
      </c>
      <c r="N172" s="16">
        <v>0</v>
      </c>
      <c r="O172" s="16">
        <v>3954.7</v>
      </c>
      <c r="P172" s="16">
        <v>965</v>
      </c>
      <c r="Q172" s="16">
        <v>0</v>
      </c>
      <c r="R172" s="16">
        <v>152.5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1897.6</v>
      </c>
      <c r="Y172" s="16">
        <v>887</v>
      </c>
      <c r="Z172" s="16">
        <v>1472.6</v>
      </c>
      <c r="AA172" s="16">
        <v>0</v>
      </c>
    </row>
    <row r="173" spans="1:27" ht="15.75" thickBot="1" x14ac:dyDescent="0.3">
      <c r="A173" s="15" t="s">
        <v>143</v>
      </c>
      <c r="B173" s="16">
        <v>499690.3</v>
      </c>
      <c r="C173" s="16">
        <v>1210.0999999999999</v>
      </c>
      <c r="D173" s="16">
        <v>2368.1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554.5</v>
      </c>
      <c r="L173" s="16">
        <v>1326.6</v>
      </c>
      <c r="M173" s="16">
        <v>499595.3</v>
      </c>
      <c r="N173" s="16">
        <v>0</v>
      </c>
      <c r="O173" s="16">
        <v>3954.7</v>
      </c>
      <c r="P173" s="16">
        <v>965</v>
      </c>
      <c r="Q173" s="16">
        <v>0</v>
      </c>
      <c r="R173" s="16">
        <v>152.5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1889.6</v>
      </c>
      <c r="Y173" s="16">
        <v>887</v>
      </c>
      <c r="Z173" s="16">
        <v>1472.6</v>
      </c>
      <c r="AA173" s="16">
        <v>0</v>
      </c>
    </row>
    <row r="174" spans="1:27" ht="15.75" thickBot="1" x14ac:dyDescent="0.3">
      <c r="A174" s="15" t="s">
        <v>144</v>
      </c>
      <c r="B174" s="16">
        <v>499690.3</v>
      </c>
      <c r="C174" s="16">
        <v>1210.0999999999999</v>
      </c>
      <c r="D174" s="16">
        <v>2368.1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554.5</v>
      </c>
      <c r="L174" s="16">
        <v>1326.6</v>
      </c>
      <c r="M174" s="16">
        <v>499595.3</v>
      </c>
      <c r="N174" s="16">
        <v>0</v>
      </c>
      <c r="O174" s="16">
        <v>3954.7</v>
      </c>
      <c r="P174" s="16">
        <v>965</v>
      </c>
      <c r="Q174" s="16">
        <v>0</v>
      </c>
      <c r="R174" s="16">
        <v>152.5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1889.6</v>
      </c>
      <c r="Y174" s="16">
        <v>887</v>
      </c>
      <c r="Z174" s="16">
        <v>1472.6</v>
      </c>
      <c r="AA174" s="16">
        <v>0</v>
      </c>
    </row>
    <row r="175" spans="1:27" ht="15.75" thickBot="1" x14ac:dyDescent="0.3">
      <c r="A175" s="15" t="s">
        <v>145</v>
      </c>
      <c r="B175" s="16">
        <v>499690.3</v>
      </c>
      <c r="C175" s="16">
        <v>1210.0999999999999</v>
      </c>
      <c r="D175" s="16">
        <v>104.5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554.5</v>
      </c>
      <c r="L175" s="16">
        <v>1326.6</v>
      </c>
      <c r="M175" s="16">
        <v>499595.3</v>
      </c>
      <c r="N175" s="16">
        <v>0</v>
      </c>
      <c r="O175" s="16">
        <v>3954.7</v>
      </c>
      <c r="P175" s="16">
        <v>965</v>
      </c>
      <c r="Q175" s="16">
        <v>0</v>
      </c>
      <c r="R175" s="16">
        <v>152.5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1889.6</v>
      </c>
      <c r="Y175" s="16">
        <v>887</v>
      </c>
      <c r="Z175" s="16">
        <v>1472.6</v>
      </c>
      <c r="AA175" s="16">
        <v>0</v>
      </c>
    </row>
    <row r="176" spans="1:27" ht="15.75" thickBot="1" x14ac:dyDescent="0.3">
      <c r="A176" s="15" t="s">
        <v>146</v>
      </c>
      <c r="B176" s="16">
        <v>499690.3</v>
      </c>
      <c r="C176" s="16">
        <v>1210.0999999999999</v>
      </c>
      <c r="D176" s="16">
        <v>104.5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554.5</v>
      </c>
      <c r="L176" s="16">
        <v>1326.6</v>
      </c>
      <c r="M176" s="16">
        <v>499595.3</v>
      </c>
      <c r="N176" s="16">
        <v>0</v>
      </c>
      <c r="O176" s="16">
        <v>3954.7</v>
      </c>
      <c r="P176" s="16">
        <v>965</v>
      </c>
      <c r="Q176" s="16">
        <v>0</v>
      </c>
      <c r="R176" s="16">
        <v>152.5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1889.6</v>
      </c>
      <c r="Y176" s="16">
        <v>887</v>
      </c>
      <c r="Z176" s="16">
        <v>1472.6</v>
      </c>
      <c r="AA176" s="16">
        <v>0</v>
      </c>
    </row>
    <row r="177" spans="1:31" ht="15.75" thickBot="1" x14ac:dyDescent="0.3">
      <c r="A177" s="15" t="s">
        <v>147</v>
      </c>
      <c r="B177" s="16">
        <v>499690.3</v>
      </c>
      <c r="C177" s="16">
        <v>1210.0999999999999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554.5</v>
      </c>
      <c r="L177" s="16">
        <v>1326.6</v>
      </c>
      <c r="M177" s="16">
        <v>499595.3</v>
      </c>
      <c r="N177" s="16">
        <v>0</v>
      </c>
      <c r="O177" s="16">
        <v>3954.7</v>
      </c>
      <c r="P177" s="16">
        <v>965</v>
      </c>
      <c r="Q177" s="16">
        <v>0</v>
      </c>
      <c r="R177" s="16">
        <v>152.5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1889.6</v>
      </c>
      <c r="Y177" s="16">
        <v>887</v>
      </c>
      <c r="Z177" s="16">
        <v>1472.6</v>
      </c>
      <c r="AA177" s="16">
        <v>0</v>
      </c>
    </row>
    <row r="178" spans="1:31" ht="15.75" thickBot="1" x14ac:dyDescent="0.3">
      <c r="A178" s="15" t="s">
        <v>148</v>
      </c>
      <c r="B178" s="16">
        <v>499690.3</v>
      </c>
      <c r="C178" s="16">
        <v>1210.0999999999999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554.5</v>
      </c>
      <c r="L178" s="16">
        <v>1326.6</v>
      </c>
      <c r="M178" s="16">
        <v>499595.3</v>
      </c>
      <c r="N178" s="16">
        <v>0</v>
      </c>
      <c r="O178" s="16">
        <v>3954.7</v>
      </c>
      <c r="P178" s="16">
        <v>965</v>
      </c>
      <c r="Q178" s="16">
        <v>0</v>
      </c>
      <c r="R178" s="16">
        <v>152.5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887</v>
      </c>
      <c r="Z178" s="16">
        <v>1472.6</v>
      </c>
      <c r="AA178" s="16">
        <v>0</v>
      </c>
    </row>
    <row r="179" spans="1:31" ht="15.75" thickBot="1" x14ac:dyDescent="0.3">
      <c r="A179" s="15" t="s">
        <v>149</v>
      </c>
      <c r="B179" s="16">
        <v>499690.3</v>
      </c>
      <c r="C179" s="16">
        <v>1210.0999999999999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554.5</v>
      </c>
      <c r="L179" s="16">
        <v>34</v>
      </c>
      <c r="M179" s="16">
        <v>499595.3</v>
      </c>
      <c r="N179" s="16">
        <v>0</v>
      </c>
      <c r="O179" s="16">
        <v>3954.7</v>
      </c>
      <c r="P179" s="16">
        <v>965</v>
      </c>
      <c r="Q179" s="16">
        <v>0</v>
      </c>
      <c r="R179" s="16">
        <v>152.5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887</v>
      </c>
      <c r="Z179" s="16">
        <v>1472.6</v>
      </c>
      <c r="AA179" s="16">
        <v>0</v>
      </c>
    </row>
    <row r="180" spans="1:31" ht="15.75" thickBot="1" x14ac:dyDescent="0.3">
      <c r="A180" s="15" t="s">
        <v>150</v>
      </c>
      <c r="B180" s="16">
        <v>499690.3</v>
      </c>
      <c r="C180" s="16">
        <v>1210.0999999999999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554.5</v>
      </c>
      <c r="L180" s="16">
        <v>0</v>
      </c>
      <c r="M180" s="16">
        <v>499595.3</v>
      </c>
      <c r="N180" s="16">
        <v>0</v>
      </c>
      <c r="O180" s="16">
        <v>3954.7</v>
      </c>
      <c r="P180" s="16">
        <v>965</v>
      </c>
      <c r="Q180" s="16">
        <v>0</v>
      </c>
      <c r="R180" s="16">
        <v>152.5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887</v>
      </c>
      <c r="Z180" s="16">
        <v>1469.1</v>
      </c>
      <c r="AA180" s="16">
        <v>0</v>
      </c>
    </row>
    <row r="181" spans="1:31" ht="15.75" thickBot="1" x14ac:dyDescent="0.3">
      <c r="A181" s="15" t="s">
        <v>151</v>
      </c>
      <c r="B181" s="16">
        <v>499690.3</v>
      </c>
      <c r="C181" s="16">
        <v>1210.0999999999999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554.5</v>
      </c>
      <c r="L181" s="16">
        <v>0</v>
      </c>
      <c r="M181" s="16">
        <v>499595.3</v>
      </c>
      <c r="N181" s="16">
        <v>0</v>
      </c>
      <c r="O181" s="16">
        <v>3954.7</v>
      </c>
      <c r="P181" s="16">
        <v>965</v>
      </c>
      <c r="Q181" s="16">
        <v>0</v>
      </c>
      <c r="R181" s="16">
        <v>152.5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887</v>
      </c>
      <c r="Z181" s="16">
        <v>1469.1</v>
      </c>
      <c r="AA181" s="16">
        <v>0</v>
      </c>
    </row>
    <row r="182" spans="1:31" ht="15.75" thickBot="1" x14ac:dyDescent="0.3">
      <c r="A182" s="15" t="s">
        <v>152</v>
      </c>
      <c r="B182" s="16">
        <v>499690.3</v>
      </c>
      <c r="C182" s="16">
        <v>1210.0999999999999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554.5</v>
      </c>
      <c r="L182" s="16">
        <v>0</v>
      </c>
      <c r="M182" s="16">
        <v>499595.3</v>
      </c>
      <c r="N182" s="16">
        <v>0</v>
      </c>
      <c r="O182" s="16">
        <v>3954.7</v>
      </c>
      <c r="P182" s="16">
        <v>965</v>
      </c>
      <c r="Q182" s="16">
        <v>0</v>
      </c>
      <c r="R182" s="16">
        <v>152.5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887</v>
      </c>
      <c r="Z182" s="16">
        <v>1207.5999999999999</v>
      </c>
      <c r="AA182" s="16">
        <v>0</v>
      </c>
    </row>
    <row r="183" spans="1:31" ht="15.75" thickBot="1" x14ac:dyDescent="0.3">
      <c r="A183" s="15" t="s">
        <v>153</v>
      </c>
      <c r="B183" s="16">
        <v>499690.3</v>
      </c>
      <c r="C183" s="16">
        <v>971.5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554.5</v>
      </c>
      <c r="L183" s="16">
        <v>0</v>
      </c>
      <c r="M183" s="16">
        <v>499595.3</v>
      </c>
      <c r="N183" s="16">
        <v>0</v>
      </c>
      <c r="O183" s="16">
        <v>3954.7</v>
      </c>
      <c r="P183" s="16">
        <v>965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887</v>
      </c>
      <c r="Z183" s="16">
        <v>1207.5999999999999</v>
      </c>
      <c r="AA183" s="16">
        <v>0</v>
      </c>
    </row>
    <row r="184" spans="1:31" ht="15.75" thickBot="1" x14ac:dyDescent="0.3">
      <c r="A184" s="15" t="s">
        <v>154</v>
      </c>
      <c r="B184" s="16">
        <v>499690.3</v>
      </c>
      <c r="C184" s="16">
        <v>959.5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554.5</v>
      </c>
      <c r="L184" s="16">
        <v>0</v>
      </c>
      <c r="M184" s="16">
        <v>499595.3</v>
      </c>
      <c r="N184" s="16">
        <v>0</v>
      </c>
      <c r="O184" s="16">
        <v>3954.7</v>
      </c>
      <c r="P184" s="16">
        <v>965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887</v>
      </c>
      <c r="Z184" s="16">
        <v>1207.5999999999999</v>
      </c>
      <c r="AA184" s="16">
        <v>0</v>
      </c>
    </row>
    <row r="185" spans="1:31" ht="15.75" thickBot="1" x14ac:dyDescent="0.3">
      <c r="A185" s="15" t="s">
        <v>155</v>
      </c>
      <c r="B185" s="16">
        <v>499690.3</v>
      </c>
      <c r="C185" s="16">
        <v>959.5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554.5</v>
      </c>
      <c r="L185" s="16">
        <v>0</v>
      </c>
      <c r="M185" s="16">
        <v>499595.3</v>
      </c>
      <c r="N185" s="16">
        <v>0</v>
      </c>
      <c r="O185" s="16">
        <v>0</v>
      </c>
      <c r="P185" s="16">
        <v>965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887</v>
      </c>
      <c r="Z185" s="16">
        <v>1207.5999999999999</v>
      </c>
      <c r="AA185" s="16">
        <v>0</v>
      </c>
    </row>
    <row r="186" spans="1:31" ht="15.75" thickBot="1" x14ac:dyDescent="0.3">
      <c r="A186" s="15" t="s">
        <v>156</v>
      </c>
      <c r="B186" s="16">
        <v>499690.3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554.5</v>
      </c>
      <c r="L186" s="16">
        <v>0</v>
      </c>
      <c r="M186" s="16">
        <v>499595.3</v>
      </c>
      <c r="N186" s="16">
        <v>0</v>
      </c>
      <c r="O186" s="16">
        <v>0</v>
      </c>
      <c r="P186" s="16">
        <v>965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887</v>
      </c>
      <c r="Z186" s="16">
        <v>1207.5999999999999</v>
      </c>
      <c r="AA186" s="16">
        <v>0</v>
      </c>
    </row>
    <row r="187" spans="1:31" ht="15.75" thickBot="1" x14ac:dyDescent="0.3">
      <c r="A187" s="15" t="s">
        <v>157</v>
      </c>
      <c r="B187" s="16">
        <v>499690.3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554.5</v>
      </c>
      <c r="L187" s="16">
        <v>0</v>
      </c>
      <c r="M187" s="16">
        <v>499595.3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887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499690.3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554.5</v>
      </c>
      <c r="L188" s="16">
        <v>0</v>
      </c>
      <c r="M188" s="16">
        <v>499595.3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887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499690.3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499595.3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499690.3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499690.3</v>
      </c>
      <c r="C193" s="16">
        <v>1210.0999999999999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554.5</v>
      </c>
      <c r="L193" s="16">
        <v>1326.6</v>
      </c>
      <c r="M193" s="16">
        <v>499595.3</v>
      </c>
      <c r="N193" s="16">
        <v>0</v>
      </c>
      <c r="O193" s="16">
        <v>3954.7</v>
      </c>
      <c r="P193" s="16">
        <v>965</v>
      </c>
      <c r="Q193" s="16">
        <v>0</v>
      </c>
      <c r="R193" s="16">
        <v>508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887</v>
      </c>
      <c r="Z193" s="16">
        <v>1472.6</v>
      </c>
      <c r="AA193" s="16">
        <v>0</v>
      </c>
      <c r="AB193" s="16">
        <v>1010164</v>
      </c>
      <c r="AC193" s="16">
        <v>1007601</v>
      </c>
      <c r="AD193" s="16">
        <v>-2563</v>
      </c>
      <c r="AE193" s="16">
        <v>-0.25</v>
      </c>
    </row>
    <row r="194" spans="1:31" ht="15.75" thickBot="1" x14ac:dyDescent="0.3">
      <c r="A194" s="15" t="s">
        <v>102</v>
      </c>
      <c r="B194" s="16">
        <v>499690.3</v>
      </c>
      <c r="C194" s="16">
        <v>1210.0999999999999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554.5</v>
      </c>
      <c r="L194" s="16">
        <v>1326.6</v>
      </c>
      <c r="M194" s="16">
        <v>499595.3</v>
      </c>
      <c r="N194" s="16">
        <v>0</v>
      </c>
      <c r="O194" s="16">
        <v>3954.7</v>
      </c>
      <c r="P194" s="16">
        <v>965</v>
      </c>
      <c r="Q194" s="16">
        <v>0</v>
      </c>
      <c r="R194" s="16">
        <v>508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887</v>
      </c>
      <c r="Z194" s="16">
        <v>1472.6</v>
      </c>
      <c r="AA194" s="16">
        <v>0</v>
      </c>
      <c r="AB194" s="16">
        <v>1010164</v>
      </c>
      <c r="AC194" s="16">
        <v>1007601</v>
      </c>
      <c r="AD194" s="16">
        <v>-2563</v>
      </c>
      <c r="AE194" s="16">
        <v>-0.25</v>
      </c>
    </row>
    <row r="195" spans="1:31" ht="15.75" thickBot="1" x14ac:dyDescent="0.3">
      <c r="A195" s="15" t="s">
        <v>103</v>
      </c>
      <c r="B195" s="16">
        <v>499690.3</v>
      </c>
      <c r="C195" s="16">
        <v>959.5</v>
      </c>
      <c r="D195" s="16">
        <v>3186.1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554.5</v>
      </c>
      <c r="L195" s="16">
        <v>0</v>
      </c>
      <c r="M195" s="16">
        <v>499595.3</v>
      </c>
      <c r="N195" s="16">
        <v>0</v>
      </c>
      <c r="O195" s="16">
        <v>3954.7</v>
      </c>
      <c r="P195" s="16">
        <v>965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1897.6</v>
      </c>
      <c r="Y195" s="16">
        <v>887</v>
      </c>
      <c r="Z195" s="16">
        <v>2069.1</v>
      </c>
      <c r="AA195" s="16">
        <v>0</v>
      </c>
      <c r="AB195" s="16">
        <v>1013759.2</v>
      </c>
      <c r="AC195" s="16">
        <v>1014463</v>
      </c>
      <c r="AD195" s="16">
        <v>703.8</v>
      </c>
      <c r="AE195" s="16">
        <v>7.0000000000000007E-2</v>
      </c>
    </row>
    <row r="196" spans="1:31" ht="15.75" thickBot="1" x14ac:dyDescent="0.3">
      <c r="A196" s="15" t="s">
        <v>104</v>
      </c>
      <c r="B196" s="16">
        <v>499690.3</v>
      </c>
      <c r="C196" s="16">
        <v>1210.0999999999999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554.5</v>
      </c>
      <c r="L196" s="16">
        <v>1326.6</v>
      </c>
      <c r="M196" s="16">
        <v>499595.3</v>
      </c>
      <c r="N196" s="16">
        <v>0</v>
      </c>
      <c r="O196" s="16">
        <v>3954.7</v>
      </c>
      <c r="P196" s="16">
        <v>0</v>
      </c>
      <c r="Q196" s="16">
        <v>0</v>
      </c>
      <c r="R196" s="16">
        <v>152.5</v>
      </c>
      <c r="S196" s="16">
        <v>0</v>
      </c>
      <c r="T196" s="16">
        <v>0</v>
      </c>
      <c r="U196" s="16">
        <v>250</v>
      </c>
      <c r="V196" s="16">
        <v>947.5</v>
      </c>
      <c r="W196" s="16">
        <v>0</v>
      </c>
      <c r="X196" s="16">
        <v>0</v>
      </c>
      <c r="Y196" s="16">
        <v>887</v>
      </c>
      <c r="Z196" s="16">
        <v>1472.6</v>
      </c>
      <c r="AA196" s="16">
        <v>0</v>
      </c>
      <c r="AB196" s="16">
        <v>1010041</v>
      </c>
      <c r="AC196" s="16">
        <v>1009996</v>
      </c>
      <c r="AD196" s="16">
        <v>-45</v>
      </c>
      <c r="AE196" s="16">
        <v>0</v>
      </c>
    </row>
    <row r="197" spans="1:31" ht="15.75" thickBot="1" x14ac:dyDescent="0.3">
      <c r="A197" s="15" t="s">
        <v>105</v>
      </c>
      <c r="B197" s="16">
        <v>499690.3</v>
      </c>
      <c r="C197" s="16">
        <v>1210.0999999999999</v>
      </c>
      <c r="D197" s="16">
        <v>3186.1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1326.6</v>
      </c>
      <c r="M197" s="16">
        <v>499595.3</v>
      </c>
      <c r="N197" s="16">
        <v>0</v>
      </c>
      <c r="O197" s="16">
        <v>3954.7</v>
      </c>
      <c r="P197" s="16">
        <v>0</v>
      </c>
      <c r="Q197" s="16">
        <v>0</v>
      </c>
      <c r="R197" s="16">
        <v>152.5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887</v>
      </c>
      <c r="Z197" s="16">
        <v>1207.5999999999999</v>
      </c>
      <c r="AA197" s="16">
        <v>0</v>
      </c>
      <c r="AB197" s="16">
        <v>1011210.1</v>
      </c>
      <c r="AC197" s="16">
        <v>1011165</v>
      </c>
      <c r="AD197" s="16">
        <v>-45.1</v>
      </c>
      <c r="AE197" s="16">
        <v>0</v>
      </c>
    </row>
    <row r="198" spans="1:31" ht="15.75" thickBot="1" x14ac:dyDescent="0.3">
      <c r="A198" s="15" t="s">
        <v>106</v>
      </c>
      <c r="B198" s="16">
        <v>499690.3</v>
      </c>
      <c r="C198" s="16">
        <v>1210.0999999999999</v>
      </c>
      <c r="D198" s="16">
        <v>104.5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554.5</v>
      </c>
      <c r="L198" s="16">
        <v>1326.6</v>
      </c>
      <c r="M198" s="16">
        <v>499595.3</v>
      </c>
      <c r="N198" s="16">
        <v>0</v>
      </c>
      <c r="O198" s="16">
        <v>3954.7</v>
      </c>
      <c r="P198" s="16">
        <v>965</v>
      </c>
      <c r="Q198" s="16">
        <v>0</v>
      </c>
      <c r="R198" s="16">
        <v>152.5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1889.6</v>
      </c>
      <c r="Y198" s="16">
        <v>887</v>
      </c>
      <c r="Z198" s="16">
        <v>1472.6</v>
      </c>
      <c r="AA198" s="16">
        <v>0</v>
      </c>
      <c r="AB198" s="16">
        <v>1011802.6</v>
      </c>
      <c r="AC198" s="16">
        <v>1012135</v>
      </c>
      <c r="AD198" s="16">
        <v>332.4</v>
      </c>
      <c r="AE198" s="16">
        <v>0.03</v>
      </c>
    </row>
    <row r="199" spans="1:31" ht="15.75" thickBot="1" x14ac:dyDescent="0.3">
      <c r="A199" s="15" t="s">
        <v>107</v>
      </c>
      <c r="B199" s="16">
        <v>499690.3</v>
      </c>
      <c r="C199" s="16">
        <v>1210.0999999999999</v>
      </c>
      <c r="D199" s="16">
        <v>3186.1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554.5</v>
      </c>
      <c r="L199" s="16">
        <v>1326.6</v>
      </c>
      <c r="M199" s="16">
        <v>499595.3</v>
      </c>
      <c r="N199" s="16">
        <v>0</v>
      </c>
      <c r="O199" s="16">
        <v>0</v>
      </c>
      <c r="P199" s="16">
        <v>965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5331.7</v>
      </c>
      <c r="X199" s="16">
        <v>0</v>
      </c>
      <c r="Y199" s="16">
        <v>887</v>
      </c>
      <c r="Z199" s="16">
        <v>1207.5999999999999</v>
      </c>
      <c r="AA199" s="16">
        <v>0</v>
      </c>
      <c r="AB199" s="16">
        <v>1013954.2</v>
      </c>
      <c r="AC199" s="16">
        <v>1013909</v>
      </c>
      <c r="AD199" s="16">
        <v>-45.2</v>
      </c>
      <c r="AE199" s="16">
        <v>0</v>
      </c>
    </row>
    <row r="200" spans="1:31" ht="15.75" thickBot="1" x14ac:dyDescent="0.3">
      <c r="A200" s="15" t="s">
        <v>108</v>
      </c>
      <c r="B200" s="16">
        <v>499690.3</v>
      </c>
      <c r="C200" s="16">
        <v>1210.0999999999999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554.5</v>
      </c>
      <c r="L200" s="16">
        <v>1326.6</v>
      </c>
      <c r="M200" s="16">
        <v>499595.3</v>
      </c>
      <c r="N200" s="16">
        <v>0</v>
      </c>
      <c r="O200" s="16">
        <v>3954.7</v>
      </c>
      <c r="P200" s="16">
        <v>965</v>
      </c>
      <c r="Q200" s="16">
        <v>0</v>
      </c>
      <c r="R200" s="16">
        <v>152.5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887</v>
      </c>
      <c r="Z200" s="16">
        <v>0</v>
      </c>
      <c r="AA200" s="16">
        <v>0</v>
      </c>
      <c r="AB200" s="16">
        <v>1008336</v>
      </c>
      <c r="AC200" s="16">
        <v>1008981</v>
      </c>
      <c r="AD200" s="16">
        <v>645</v>
      </c>
      <c r="AE200" s="16">
        <v>0.06</v>
      </c>
    </row>
    <row r="201" spans="1:31" ht="15.75" thickBot="1" x14ac:dyDescent="0.3">
      <c r="A201" s="15" t="s">
        <v>109</v>
      </c>
      <c r="B201" s="16">
        <v>499690.3</v>
      </c>
      <c r="C201" s="16">
        <v>0</v>
      </c>
      <c r="D201" s="16">
        <v>3186.1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554.5</v>
      </c>
      <c r="L201" s="16">
        <v>1326.6</v>
      </c>
      <c r="M201" s="16">
        <v>499595.3</v>
      </c>
      <c r="N201" s="16">
        <v>0</v>
      </c>
      <c r="O201" s="16">
        <v>3954.7</v>
      </c>
      <c r="P201" s="16">
        <v>965</v>
      </c>
      <c r="Q201" s="16">
        <v>0</v>
      </c>
      <c r="R201" s="16">
        <v>152.5</v>
      </c>
      <c r="S201" s="16">
        <v>0</v>
      </c>
      <c r="T201" s="16">
        <v>0</v>
      </c>
      <c r="U201" s="16">
        <v>0</v>
      </c>
      <c r="V201" s="16">
        <v>4066.2</v>
      </c>
      <c r="W201" s="16">
        <v>0</v>
      </c>
      <c r="X201" s="16">
        <v>0</v>
      </c>
      <c r="Y201" s="16">
        <v>887</v>
      </c>
      <c r="Z201" s="16">
        <v>0</v>
      </c>
      <c r="AA201" s="16">
        <v>0</v>
      </c>
      <c r="AB201" s="16">
        <v>1014378.2</v>
      </c>
      <c r="AC201" s="16">
        <v>1014333</v>
      </c>
      <c r="AD201" s="16">
        <v>-45.2</v>
      </c>
      <c r="AE201" s="16">
        <v>0</v>
      </c>
    </row>
    <row r="202" spans="1:31" ht="15.75" thickBot="1" x14ac:dyDescent="0.3">
      <c r="A202" s="15" t="s">
        <v>110</v>
      </c>
      <c r="B202" s="16">
        <v>499690.3</v>
      </c>
      <c r="C202" s="16">
        <v>971.5</v>
      </c>
      <c r="D202" s="16">
        <v>3186.1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554.5</v>
      </c>
      <c r="L202" s="16">
        <v>1326.6</v>
      </c>
      <c r="M202" s="16">
        <v>499595.3</v>
      </c>
      <c r="N202" s="16">
        <v>0</v>
      </c>
      <c r="O202" s="16">
        <v>3954.7</v>
      </c>
      <c r="P202" s="16">
        <v>965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887</v>
      </c>
      <c r="Z202" s="16">
        <v>1207.5999999999999</v>
      </c>
      <c r="AA202" s="16">
        <v>0</v>
      </c>
      <c r="AB202" s="16">
        <v>1012338.6</v>
      </c>
      <c r="AC202" s="16">
        <v>1012764</v>
      </c>
      <c r="AD202" s="16">
        <v>425.4</v>
      </c>
      <c r="AE202" s="16">
        <v>0.04</v>
      </c>
    </row>
    <row r="203" spans="1:31" ht="15.75" thickBot="1" x14ac:dyDescent="0.3">
      <c r="A203" s="15" t="s">
        <v>111</v>
      </c>
      <c r="B203" s="16">
        <v>499690.3</v>
      </c>
      <c r="C203" s="16">
        <v>1210.0999999999999</v>
      </c>
      <c r="D203" s="16">
        <v>0</v>
      </c>
      <c r="E203" s="16">
        <v>0</v>
      </c>
      <c r="F203" s="16">
        <v>240</v>
      </c>
      <c r="G203" s="16">
        <v>0</v>
      </c>
      <c r="H203" s="16">
        <v>0</v>
      </c>
      <c r="I203" s="16">
        <v>0</v>
      </c>
      <c r="J203" s="16">
        <v>0</v>
      </c>
      <c r="K203" s="16">
        <v>554.5</v>
      </c>
      <c r="L203" s="16">
        <v>1326.6</v>
      </c>
      <c r="M203" s="16">
        <v>499595.3</v>
      </c>
      <c r="N203" s="16">
        <v>0</v>
      </c>
      <c r="O203" s="16">
        <v>3954.7</v>
      </c>
      <c r="P203" s="16">
        <v>965</v>
      </c>
      <c r="Q203" s="16">
        <v>0</v>
      </c>
      <c r="R203" s="16">
        <v>152.5</v>
      </c>
      <c r="S203" s="16">
        <v>0</v>
      </c>
      <c r="T203" s="16">
        <v>0</v>
      </c>
      <c r="U203" s="16">
        <v>0</v>
      </c>
      <c r="V203" s="16">
        <v>0</v>
      </c>
      <c r="W203" s="16">
        <v>538.5</v>
      </c>
      <c r="X203" s="16">
        <v>1931.1</v>
      </c>
      <c r="Y203" s="16">
        <v>887</v>
      </c>
      <c r="Z203" s="16">
        <v>1472.6</v>
      </c>
      <c r="AA203" s="16">
        <v>0</v>
      </c>
      <c r="AB203" s="16">
        <v>1012518.1</v>
      </c>
      <c r="AC203" s="16">
        <v>1012473</v>
      </c>
      <c r="AD203" s="16">
        <v>-45.1</v>
      </c>
      <c r="AE203" s="16">
        <v>0</v>
      </c>
    </row>
    <row r="204" spans="1:31" ht="15.75" thickBot="1" x14ac:dyDescent="0.3">
      <c r="A204" s="15" t="s">
        <v>112</v>
      </c>
      <c r="B204" s="16">
        <v>499690.3</v>
      </c>
      <c r="C204" s="16">
        <v>1210.0999999999999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554.5</v>
      </c>
      <c r="L204" s="16">
        <v>0</v>
      </c>
      <c r="M204" s="16">
        <v>499595.3</v>
      </c>
      <c r="N204" s="16">
        <v>0</v>
      </c>
      <c r="O204" s="16">
        <v>3954.7</v>
      </c>
      <c r="P204" s="16">
        <v>965</v>
      </c>
      <c r="Q204" s="16">
        <v>0</v>
      </c>
      <c r="R204" s="16">
        <v>152.5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1889.6</v>
      </c>
      <c r="Y204" s="16">
        <v>5173.2</v>
      </c>
      <c r="Z204" s="16">
        <v>1469.1</v>
      </c>
      <c r="AA204" s="16">
        <v>0</v>
      </c>
      <c r="AB204" s="16">
        <v>1014654.2</v>
      </c>
      <c r="AC204" s="16">
        <v>1014609</v>
      </c>
      <c r="AD204" s="16">
        <v>-45.2</v>
      </c>
      <c r="AE204" s="16">
        <v>0</v>
      </c>
    </row>
    <row r="205" spans="1:31" ht="15.75" thickBot="1" x14ac:dyDescent="0.3">
      <c r="A205" s="15" t="s">
        <v>113</v>
      </c>
      <c r="B205" s="16">
        <v>499690.3</v>
      </c>
      <c r="C205" s="16">
        <v>0</v>
      </c>
      <c r="D205" s="16">
        <v>4218.2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554.5</v>
      </c>
      <c r="L205" s="16">
        <v>0</v>
      </c>
      <c r="M205" s="16">
        <v>499595.3</v>
      </c>
      <c r="N205" s="16">
        <v>0</v>
      </c>
      <c r="O205" s="16">
        <v>0</v>
      </c>
      <c r="P205" s="16">
        <v>965</v>
      </c>
      <c r="Q205" s="16">
        <v>0</v>
      </c>
      <c r="R205" s="16">
        <v>152.5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1005175.8</v>
      </c>
      <c r="AC205" s="16">
        <v>1005131</v>
      </c>
      <c r="AD205" s="16">
        <v>-44.8</v>
      </c>
      <c r="AE205" s="16">
        <v>0</v>
      </c>
    </row>
    <row r="206" spans="1:31" ht="15.75" thickBot="1" x14ac:dyDescent="0.3">
      <c r="A206" s="15" t="s">
        <v>114</v>
      </c>
      <c r="B206" s="16">
        <v>499690.3</v>
      </c>
      <c r="C206" s="16">
        <v>1210.0999999999999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554.5</v>
      </c>
      <c r="L206" s="16">
        <v>1326.6</v>
      </c>
      <c r="M206" s="16">
        <v>499595.3</v>
      </c>
      <c r="N206" s="16">
        <v>0</v>
      </c>
      <c r="O206" s="16">
        <v>3954.7</v>
      </c>
      <c r="P206" s="16">
        <v>965</v>
      </c>
      <c r="Q206" s="16">
        <v>0</v>
      </c>
      <c r="R206" s="16">
        <v>152.5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1897.6</v>
      </c>
      <c r="Y206" s="16">
        <v>887</v>
      </c>
      <c r="Z206" s="16">
        <v>1207.5999999999999</v>
      </c>
      <c r="AA206" s="16">
        <v>0</v>
      </c>
      <c r="AB206" s="16">
        <v>1011441.1</v>
      </c>
      <c r="AC206" s="16">
        <v>1011396</v>
      </c>
      <c r="AD206" s="16">
        <v>-45.1</v>
      </c>
      <c r="AE206" s="16">
        <v>0</v>
      </c>
    </row>
    <row r="207" spans="1:31" ht="15.75" thickBot="1" x14ac:dyDescent="0.3">
      <c r="A207" s="15" t="s">
        <v>115</v>
      </c>
      <c r="B207" s="16">
        <v>499690.3</v>
      </c>
      <c r="C207" s="16">
        <v>1210.0999999999999</v>
      </c>
      <c r="D207" s="16">
        <v>2368.1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554.5</v>
      </c>
      <c r="L207" s="16">
        <v>1326.6</v>
      </c>
      <c r="M207" s="16">
        <v>499595.3</v>
      </c>
      <c r="N207" s="16">
        <v>0</v>
      </c>
      <c r="O207" s="16">
        <v>3954.7</v>
      </c>
      <c r="P207" s="16">
        <v>965</v>
      </c>
      <c r="Q207" s="16">
        <v>0</v>
      </c>
      <c r="R207" s="16">
        <v>152.5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887</v>
      </c>
      <c r="Z207" s="16">
        <v>1469.1</v>
      </c>
      <c r="AA207" s="16">
        <v>0</v>
      </c>
      <c r="AB207" s="16">
        <v>1012173.1</v>
      </c>
      <c r="AC207" s="16">
        <v>1012128</v>
      </c>
      <c r="AD207" s="16">
        <v>-45.1</v>
      </c>
      <c r="AE207" s="16">
        <v>0</v>
      </c>
    </row>
    <row r="208" spans="1:31" ht="15.75" thickBot="1" x14ac:dyDescent="0.3">
      <c r="A208" s="15" t="s">
        <v>116</v>
      </c>
      <c r="B208" s="16">
        <v>499690.3</v>
      </c>
      <c r="C208" s="16">
        <v>1210.0999999999999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554.5</v>
      </c>
      <c r="L208" s="16">
        <v>0</v>
      </c>
      <c r="M208" s="16">
        <v>499595.3</v>
      </c>
      <c r="N208" s="16">
        <v>0</v>
      </c>
      <c r="O208" s="16">
        <v>0</v>
      </c>
      <c r="P208" s="16">
        <v>965</v>
      </c>
      <c r="Q208" s="16">
        <v>0</v>
      </c>
      <c r="R208" s="16">
        <v>508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1931.1</v>
      </c>
      <c r="Y208" s="16">
        <v>887</v>
      </c>
      <c r="Z208" s="16">
        <v>1472.6</v>
      </c>
      <c r="AA208" s="16">
        <v>0</v>
      </c>
      <c r="AB208" s="16">
        <v>1006813.9</v>
      </c>
      <c r="AC208" s="16">
        <v>1006769</v>
      </c>
      <c r="AD208" s="16">
        <v>-44.9</v>
      </c>
      <c r="AE208" s="16">
        <v>0</v>
      </c>
    </row>
    <row r="209" spans="1:31" ht="15.75" thickBot="1" x14ac:dyDescent="0.3">
      <c r="A209" s="15" t="s">
        <v>117</v>
      </c>
      <c r="B209" s="16">
        <v>499690.3</v>
      </c>
      <c r="C209" s="16">
        <v>1210.0999999999999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554.5</v>
      </c>
      <c r="L209" s="16">
        <v>0</v>
      </c>
      <c r="M209" s="16">
        <v>499595.3</v>
      </c>
      <c r="N209" s="16">
        <v>0</v>
      </c>
      <c r="O209" s="16">
        <v>3954.7</v>
      </c>
      <c r="P209" s="16">
        <v>6955.8</v>
      </c>
      <c r="Q209" s="16">
        <v>0</v>
      </c>
      <c r="R209" s="16">
        <v>152.5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887</v>
      </c>
      <c r="Z209" s="16">
        <v>1472.6</v>
      </c>
      <c r="AA209" s="16">
        <v>0</v>
      </c>
      <c r="AB209" s="16">
        <v>1014472.7</v>
      </c>
      <c r="AC209" s="16">
        <v>1023907</v>
      </c>
      <c r="AD209" s="16">
        <v>9434.2999999999993</v>
      </c>
      <c r="AE209" s="16">
        <v>0.92</v>
      </c>
    </row>
    <row r="210" spans="1:31" ht="15.75" thickBot="1" x14ac:dyDescent="0.3">
      <c r="A210" s="15" t="s">
        <v>118</v>
      </c>
      <c r="B210" s="16">
        <v>499690.3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511146.8</v>
      </c>
      <c r="K210" s="16">
        <v>554.5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1889.6</v>
      </c>
      <c r="Y210" s="16">
        <v>887</v>
      </c>
      <c r="Z210" s="16">
        <v>1207.5999999999999</v>
      </c>
      <c r="AA210" s="16">
        <v>0</v>
      </c>
      <c r="AB210" s="16">
        <v>1015375.8</v>
      </c>
      <c r="AC210" s="16">
        <v>1015330</v>
      </c>
      <c r="AD210" s="16">
        <v>-45.8</v>
      </c>
      <c r="AE210" s="16">
        <v>0</v>
      </c>
    </row>
    <row r="211" spans="1:31" ht="15.75" thickBot="1" x14ac:dyDescent="0.3">
      <c r="A211" s="15" t="s">
        <v>119</v>
      </c>
      <c r="B211" s="16">
        <v>499690.3</v>
      </c>
      <c r="C211" s="16">
        <v>1210.0999999999999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554.5</v>
      </c>
      <c r="L211" s="16">
        <v>0</v>
      </c>
      <c r="M211" s="16">
        <v>499595.3</v>
      </c>
      <c r="N211" s="16">
        <v>0</v>
      </c>
      <c r="O211" s="16">
        <v>3954.7</v>
      </c>
      <c r="P211" s="16">
        <v>965</v>
      </c>
      <c r="Q211" s="16">
        <v>0</v>
      </c>
      <c r="R211" s="16">
        <v>508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1931.1</v>
      </c>
      <c r="Y211" s="16">
        <v>887</v>
      </c>
      <c r="Z211" s="16">
        <v>1472.6</v>
      </c>
      <c r="AA211" s="16">
        <v>0</v>
      </c>
      <c r="AB211" s="16">
        <v>1010768.6</v>
      </c>
      <c r="AC211" s="16">
        <v>1012704</v>
      </c>
      <c r="AD211" s="16">
        <v>1935.4</v>
      </c>
      <c r="AE211" s="16">
        <v>0.19</v>
      </c>
    </row>
    <row r="212" spans="1:31" ht="15.75" thickBot="1" x14ac:dyDescent="0.3">
      <c r="A212" s="15" t="s">
        <v>120</v>
      </c>
      <c r="B212" s="16">
        <v>499690.3</v>
      </c>
      <c r="C212" s="16">
        <v>1210.0999999999999</v>
      </c>
      <c r="D212" s="16">
        <v>3186.1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554.5</v>
      </c>
      <c r="L212" s="16">
        <v>0</v>
      </c>
      <c r="M212" s="16">
        <v>499595.3</v>
      </c>
      <c r="N212" s="16">
        <v>0</v>
      </c>
      <c r="O212" s="16">
        <v>3954.7</v>
      </c>
      <c r="P212" s="16">
        <v>6955.8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1931.1</v>
      </c>
      <c r="Y212" s="16">
        <v>887</v>
      </c>
      <c r="Z212" s="16">
        <v>2069.1</v>
      </c>
      <c r="AA212" s="16">
        <v>0</v>
      </c>
      <c r="AB212" s="16">
        <v>1020034</v>
      </c>
      <c r="AC212" s="16">
        <v>1012965</v>
      </c>
      <c r="AD212" s="16">
        <v>-7069</v>
      </c>
      <c r="AE212" s="16">
        <v>-0.7</v>
      </c>
    </row>
    <row r="213" spans="1:31" ht="15.75" thickBot="1" x14ac:dyDescent="0.3">
      <c r="A213" s="15" t="s">
        <v>121</v>
      </c>
      <c r="B213" s="16">
        <v>499690.3</v>
      </c>
      <c r="C213" s="16">
        <v>1210.0999999999999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554.5</v>
      </c>
      <c r="L213" s="16">
        <v>1326.6</v>
      </c>
      <c r="M213" s="16">
        <v>499595.3</v>
      </c>
      <c r="N213" s="16">
        <v>0</v>
      </c>
      <c r="O213" s="16">
        <v>10665.5</v>
      </c>
      <c r="P213" s="16">
        <v>0</v>
      </c>
      <c r="Q213" s="16">
        <v>0</v>
      </c>
      <c r="R213" s="16">
        <v>152.5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1472.6</v>
      </c>
      <c r="AA213" s="16">
        <v>0</v>
      </c>
      <c r="AB213" s="16">
        <v>1014667.2</v>
      </c>
      <c r="AC213" s="16">
        <v>1014622</v>
      </c>
      <c r="AD213" s="16">
        <v>-45.2</v>
      </c>
      <c r="AE213" s="16">
        <v>0</v>
      </c>
    </row>
    <row r="214" spans="1:31" ht="15.75" thickBot="1" x14ac:dyDescent="0.3">
      <c r="A214" s="15" t="s">
        <v>122</v>
      </c>
      <c r="B214" s="16">
        <v>499690.3</v>
      </c>
      <c r="C214" s="16">
        <v>0</v>
      </c>
      <c r="D214" s="16">
        <v>3186.1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554.5</v>
      </c>
      <c r="L214" s="16">
        <v>0</v>
      </c>
      <c r="M214" s="16">
        <v>499595.3</v>
      </c>
      <c r="N214" s="16">
        <v>0</v>
      </c>
      <c r="O214" s="16">
        <v>3954.7</v>
      </c>
      <c r="P214" s="16">
        <v>965</v>
      </c>
      <c r="Q214" s="16">
        <v>0</v>
      </c>
      <c r="R214" s="16">
        <v>508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1889.6</v>
      </c>
      <c r="Y214" s="16">
        <v>887</v>
      </c>
      <c r="Z214" s="16">
        <v>1472.6</v>
      </c>
      <c r="AA214" s="16">
        <v>0</v>
      </c>
      <c r="AB214" s="16">
        <v>1012703.2</v>
      </c>
      <c r="AC214" s="16">
        <v>1012658</v>
      </c>
      <c r="AD214" s="16">
        <v>-45.2</v>
      </c>
      <c r="AE214" s="16">
        <v>0</v>
      </c>
    </row>
    <row r="215" spans="1:31" ht="15.75" thickBot="1" x14ac:dyDescent="0.3">
      <c r="A215" s="15" t="s">
        <v>123</v>
      </c>
      <c r="B215" s="16">
        <v>499690.3</v>
      </c>
      <c r="C215" s="16">
        <v>959.5</v>
      </c>
      <c r="D215" s="16">
        <v>3186.1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554.5</v>
      </c>
      <c r="L215" s="16">
        <v>0</v>
      </c>
      <c r="M215" s="16">
        <v>499595.3</v>
      </c>
      <c r="N215" s="16">
        <v>0</v>
      </c>
      <c r="O215" s="16">
        <v>3954.7</v>
      </c>
      <c r="P215" s="16">
        <v>965</v>
      </c>
      <c r="Q215" s="16">
        <v>0</v>
      </c>
      <c r="R215" s="16">
        <v>152.5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1897.6</v>
      </c>
      <c r="Y215" s="16">
        <v>887</v>
      </c>
      <c r="Z215" s="16">
        <v>1472.6</v>
      </c>
      <c r="AA215" s="16">
        <v>0</v>
      </c>
      <c r="AB215" s="16">
        <v>1013315.2</v>
      </c>
      <c r="AC215" s="16">
        <v>1013270</v>
      </c>
      <c r="AD215" s="16">
        <v>-45.2</v>
      </c>
      <c r="AE215" s="16">
        <v>0</v>
      </c>
    </row>
    <row r="216" spans="1:31" ht="15.75" thickBot="1" x14ac:dyDescent="0.3">
      <c r="A216" s="15" t="s">
        <v>124</v>
      </c>
      <c r="B216" s="16">
        <v>499690.3</v>
      </c>
      <c r="C216" s="16">
        <v>0</v>
      </c>
      <c r="D216" s="16">
        <v>3186.1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499595.3</v>
      </c>
      <c r="N216" s="16">
        <v>0</v>
      </c>
      <c r="O216" s="16">
        <v>0</v>
      </c>
      <c r="P216" s="16">
        <v>965</v>
      </c>
      <c r="Q216" s="16">
        <v>0</v>
      </c>
      <c r="R216" s="16">
        <v>0</v>
      </c>
      <c r="S216" s="16">
        <v>0</v>
      </c>
      <c r="T216" s="16">
        <v>0</v>
      </c>
      <c r="U216" s="16">
        <v>9449.9</v>
      </c>
      <c r="V216" s="16">
        <v>0</v>
      </c>
      <c r="W216" s="16">
        <v>0</v>
      </c>
      <c r="X216" s="16">
        <v>0</v>
      </c>
      <c r="Y216" s="16">
        <v>887</v>
      </c>
      <c r="Z216" s="16">
        <v>1472.6</v>
      </c>
      <c r="AA216" s="16">
        <v>0</v>
      </c>
      <c r="AB216" s="16">
        <v>1015246.3</v>
      </c>
      <c r="AC216" s="16">
        <v>1015201</v>
      </c>
      <c r="AD216" s="16">
        <v>-45.3</v>
      </c>
      <c r="AE216" s="16">
        <v>0</v>
      </c>
    </row>
    <row r="217" spans="1:31" ht="15.75" thickBot="1" x14ac:dyDescent="0.3">
      <c r="A217" s="15" t="s">
        <v>125</v>
      </c>
      <c r="B217" s="16">
        <v>499690.3</v>
      </c>
      <c r="C217" s="16">
        <v>1210.0999999999999</v>
      </c>
      <c r="D217" s="16">
        <v>0</v>
      </c>
      <c r="E217" s="16">
        <v>0</v>
      </c>
      <c r="F217" s="16">
        <v>0</v>
      </c>
      <c r="G217" s="16">
        <v>4208.7</v>
      </c>
      <c r="H217" s="16">
        <v>0</v>
      </c>
      <c r="I217" s="16">
        <v>0</v>
      </c>
      <c r="J217" s="16">
        <v>0</v>
      </c>
      <c r="K217" s="16">
        <v>554.5</v>
      </c>
      <c r="L217" s="16">
        <v>1326.6</v>
      </c>
      <c r="M217" s="16">
        <v>499595.3</v>
      </c>
      <c r="N217" s="16">
        <v>0</v>
      </c>
      <c r="O217" s="16">
        <v>3954.7</v>
      </c>
      <c r="P217" s="16">
        <v>965</v>
      </c>
      <c r="Q217" s="16">
        <v>0</v>
      </c>
      <c r="R217" s="16">
        <v>152.5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1931.1</v>
      </c>
      <c r="Y217" s="16">
        <v>887</v>
      </c>
      <c r="Z217" s="16">
        <v>1472.6</v>
      </c>
      <c r="AA217" s="16">
        <v>0</v>
      </c>
      <c r="AB217" s="16">
        <v>1015948.3</v>
      </c>
      <c r="AC217" s="16">
        <v>1015903</v>
      </c>
      <c r="AD217" s="16">
        <v>-45.3</v>
      </c>
      <c r="AE217" s="16">
        <v>0</v>
      </c>
    </row>
    <row r="218" spans="1:31" ht="15.75" thickBot="1" x14ac:dyDescent="0.3">
      <c r="A218" s="15" t="s">
        <v>126</v>
      </c>
      <c r="B218" s="16">
        <v>499690.3</v>
      </c>
      <c r="C218" s="16">
        <v>1210.0999999999999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554.5</v>
      </c>
      <c r="L218" s="16">
        <v>1326.6</v>
      </c>
      <c r="M218" s="16">
        <v>499595.3</v>
      </c>
      <c r="N218" s="16">
        <v>0</v>
      </c>
      <c r="O218" s="16">
        <v>3954.7</v>
      </c>
      <c r="P218" s="16">
        <v>965</v>
      </c>
      <c r="Q218" s="16">
        <v>0</v>
      </c>
      <c r="R218" s="16">
        <v>0</v>
      </c>
      <c r="S218" s="16">
        <v>0</v>
      </c>
      <c r="T218" s="16">
        <v>0</v>
      </c>
      <c r="U218" s="16">
        <v>250</v>
      </c>
      <c r="V218" s="16">
        <v>0</v>
      </c>
      <c r="W218" s="16">
        <v>5331.7</v>
      </c>
      <c r="X218" s="16">
        <v>1931.1</v>
      </c>
      <c r="Y218" s="16">
        <v>887</v>
      </c>
      <c r="Z218" s="16">
        <v>0</v>
      </c>
      <c r="AA218" s="16">
        <v>0</v>
      </c>
      <c r="AB218" s="16">
        <v>1015696.3</v>
      </c>
      <c r="AC218" s="16">
        <v>1015651</v>
      </c>
      <c r="AD218" s="16">
        <v>-45.3</v>
      </c>
      <c r="AE218" s="16">
        <v>0</v>
      </c>
    </row>
    <row r="219" spans="1:31" ht="15.75" thickBot="1" x14ac:dyDescent="0.3">
      <c r="A219" s="15" t="s">
        <v>127</v>
      </c>
      <c r="B219" s="16">
        <v>499690.3</v>
      </c>
      <c r="C219" s="16">
        <v>1210.0999999999999</v>
      </c>
      <c r="D219" s="16">
        <v>2368.1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554.5</v>
      </c>
      <c r="L219" s="16">
        <v>1326.6</v>
      </c>
      <c r="M219" s="16">
        <v>499595.3</v>
      </c>
      <c r="N219" s="16">
        <v>0</v>
      </c>
      <c r="O219" s="16">
        <v>0</v>
      </c>
      <c r="P219" s="16">
        <v>965</v>
      </c>
      <c r="Q219" s="16">
        <v>0</v>
      </c>
      <c r="R219" s="16">
        <v>0</v>
      </c>
      <c r="S219" s="16">
        <v>0</v>
      </c>
      <c r="T219" s="16">
        <v>0</v>
      </c>
      <c r="U219" s="16">
        <v>5613.3</v>
      </c>
      <c r="V219" s="16">
        <v>0</v>
      </c>
      <c r="W219" s="16">
        <v>0</v>
      </c>
      <c r="X219" s="16">
        <v>1897.6</v>
      </c>
      <c r="Y219" s="16">
        <v>887</v>
      </c>
      <c r="Z219" s="16">
        <v>1472.6</v>
      </c>
      <c r="AA219" s="16">
        <v>0</v>
      </c>
      <c r="AB219" s="16">
        <v>1015580.3</v>
      </c>
      <c r="AC219" s="16">
        <v>1015535</v>
      </c>
      <c r="AD219" s="16">
        <v>-45.3</v>
      </c>
      <c r="AE219" s="16">
        <v>0</v>
      </c>
    </row>
    <row r="220" spans="1:31" ht="15.75" thickBot="1" x14ac:dyDescent="0.3">
      <c r="A220" s="15" t="s">
        <v>128</v>
      </c>
      <c r="B220" s="16">
        <v>499690.3</v>
      </c>
      <c r="C220" s="16">
        <v>1210.0999999999999</v>
      </c>
      <c r="D220" s="16">
        <v>3186.1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554.5</v>
      </c>
      <c r="L220" s="16">
        <v>34</v>
      </c>
      <c r="M220" s="16">
        <v>499595.3</v>
      </c>
      <c r="N220" s="16">
        <v>0</v>
      </c>
      <c r="O220" s="16">
        <v>3954.7</v>
      </c>
      <c r="P220" s="16">
        <v>965</v>
      </c>
      <c r="Q220" s="16">
        <v>0</v>
      </c>
      <c r="R220" s="16">
        <v>152.5</v>
      </c>
      <c r="S220" s="16">
        <v>0</v>
      </c>
      <c r="T220" s="16">
        <v>0</v>
      </c>
      <c r="U220" s="16">
        <v>250</v>
      </c>
      <c r="V220" s="16">
        <v>0</v>
      </c>
      <c r="W220" s="16">
        <v>0</v>
      </c>
      <c r="X220" s="16">
        <v>1931.1</v>
      </c>
      <c r="Y220" s="16">
        <v>887</v>
      </c>
      <c r="Z220" s="16">
        <v>1472.6</v>
      </c>
      <c r="AA220" s="16">
        <v>0</v>
      </c>
      <c r="AB220" s="16">
        <v>1013883.2</v>
      </c>
      <c r="AC220" s="16">
        <v>1013838</v>
      </c>
      <c r="AD220" s="16">
        <v>-45.2</v>
      </c>
      <c r="AE220" s="16">
        <v>0</v>
      </c>
    </row>
    <row r="221" spans="1:31" ht="15.75" thickBot="1" x14ac:dyDescent="0.3">
      <c r="A221" s="15" t="s">
        <v>129</v>
      </c>
      <c r="B221" s="16">
        <v>499690.3</v>
      </c>
      <c r="C221" s="16">
        <v>1210.0999999999999</v>
      </c>
      <c r="D221" s="16">
        <v>104.5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554.5</v>
      </c>
      <c r="L221" s="16">
        <v>1326.6</v>
      </c>
      <c r="M221" s="16">
        <v>499595.3</v>
      </c>
      <c r="N221" s="16">
        <v>0</v>
      </c>
      <c r="O221" s="16">
        <v>3954.7</v>
      </c>
      <c r="P221" s="16">
        <v>965</v>
      </c>
      <c r="Q221" s="16">
        <v>0</v>
      </c>
      <c r="R221" s="16">
        <v>152.5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1889.6</v>
      </c>
      <c r="Y221" s="16">
        <v>887</v>
      </c>
      <c r="Z221" s="16">
        <v>1472.6</v>
      </c>
      <c r="AA221" s="16">
        <v>0</v>
      </c>
      <c r="AB221" s="16">
        <v>1011802.6</v>
      </c>
      <c r="AC221" s="16">
        <v>1011380</v>
      </c>
      <c r="AD221" s="16">
        <v>-422.6</v>
      </c>
      <c r="AE221" s="16">
        <v>-0.04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1568341</v>
      </c>
    </row>
    <row r="224" spans="1:31" ht="21.75" thickBot="1" x14ac:dyDescent="0.3">
      <c r="A224" s="17" t="s">
        <v>168</v>
      </c>
      <c r="B224" s="18">
        <v>499690.3</v>
      </c>
    </row>
    <row r="225" spans="1:29" ht="21.75" thickBot="1" x14ac:dyDescent="0.3">
      <c r="A225" s="17" t="s">
        <v>169</v>
      </c>
      <c r="B225" s="18">
        <v>29368417.800000001</v>
      </c>
    </row>
    <row r="226" spans="1:29" ht="21.75" thickBot="1" x14ac:dyDescent="0.3">
      <c r="A226" s="17" t="s">
        <v>170</v>
      </c>
      <c r="B226" s="18">
        <v>29368418</v>
      </c>
    </row>
    <row r="227" spans="1:29" ht="32.25" thickBot="1" x14ac:dyDescent="0.3">
      <c r="A227" s="17" t="s">
        <v>171</v>
      </c>
      <c r="B227" s="18">
        <v>-0.2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404</v>
      </c>
    </row>
    <row r="236" spans="1:29" x14ac:dyDescent="0.25">
      <c r="AB236" s="21" t="s">
        <v>177</v>
      </c>
      <c r="AC236" s="21">
        <f>CORREL(AC193:AC221,AB193:AB221)</f>
        <v>0.75149128918395969</v>
      </c>
    </row>
  </sheetData>
  <hyperlinks>
    <hyperlink ref="A232" r:id="rId1" display="https://miau.my-x.hu/myx-free/coco/test/793928320220213222927.html" xr:uid="{CD2730D2-58B4-4B90-B5A5-DF834F566CFB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2023-04-08T07:36:07Z</dcterms:modified>
</cp:coreProperties>
</file>