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19623\var\www\miau\data\miau\302\"/>
    </mc:Choice>
  </mc:AlternateContent>
  <xr:revisionPtr revIDLastSave="0" documentId="13_ncr:1_{BF6E0DD6-191A-43AE-9778-F24C272C80A2}" xr6:coauthVersionLast="47" xr6:coauthVersionMax="47" xr10:uidLastSave="{00000000-0000-0000-0000-000000000000}"/>
  <bookViews>
    <workbookView xWindow="-108" yWindow="-108" windowWidth="23256" windowHeight="12720" xr2:uid="{C2C6E9E0-0FAF-48AB-9296-533A9A3A73C7}"/>
  </bookViews>
  <sheets>
    <sheet name="info" sheetId="8" r:id="rId1"/>
    <sheet name="start" sheetId="1" r:id="rId2"/>
    <sheet name="0" sheetId="2" r:id="rId3"/>
    <sheet name="0m" sheetId="3" r:id="rId4"/>
    <sheet name="1" sheetId="4" r:id="rId5"/>
    <sheet name="2" sheetId="5" r:id="rId6"/>
    <sheet name="2 (2)" sheetId="6" r:id="rId7"/>
    <sheet name="3" sheetId="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5" i="7" l="1"/>
  <c r="Q135" i="7"/>
  <c r="P135" i="7"/>
  <c r="O135" i="7"/>
  <c r="N135" i="7"/>
  <c r="M135" i="7"/>
  <c r="L135" i="7"/>
  <c r="K135" i="7"/>
  <c r="J135" i="7"/>
  <c r="I135" i="7"/>
  <c r="H135" i="7"/>
  <c r="G135" i="7"/>
  <c r="F135" i="7"/>
  <c r="E135" i="7"/>
  <c r="D135" i="7"/>
  <c r="C135" i="7"/>
  <c r="B135" i="7"/>
  <c r="S135" i="7"/>
  <c r="S4" i="7"/>
  <c r="S5" i="7"/>
  <c r="S6" i="7"/>
  <c r="S7" i="7"/>
  <c r="H1" i="7" s="1"/>
  <c r="H166" i="7" s="1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1" i="7" s="1"/>
  <c r="B166" i="7" s="1"/>
  <c r="F1" i="7"/>
  <c r="F166" i="7" s="1"/>
  <c r="G6" i="6"/>
  <c r="F6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" i="6"/>
  <c r="C4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" i="6"/>
  <c r="B4" i="5"/>
  <c r="B5" i="5"/>
  <c r="B6" i="5"/>
  <c r="B7" i="5"/>
  <c r="B8" i="5"/>
  <c r="B9" i="5"/>
  <c r="C9" i="5" s="1"/>
  <c r="B10" i="5"/>
  <c r="C10" i="5" s="1"/>
  <c r="B11" i="5"/>
  <c r="C11" i="5" s="1"/>
  <c r="B12" i="5"/>
  <c r="B13" i="5"/>
  <c r="B14" i="5"/>
  <c r="B15" i="5"/>
  <c r="B16" i="5"/>
  <c r="B17" i="5"/>
  <c r="C17" i="5" s="1"/>
  <c r="B18" i="5"/>
  <c r="C18" i="5" s="1"/>
  <c r="B19" i="5"/>
  <c r="C19" i="5" s="1"/>
  <c r="B20" i="5"/>
  <c r="B21" i="5"/>
  <c r="B22" i="5"/>
  <c r="B23" i="5"/>
  <c r="B24" i="5"/>
  <c r="B25" i="5"/>
  <c r="C25" i="5" s="1"/>
  <c r="B26" i="5"/>
  <c r="C26" i="5" s="1"/>
  <c r="B27" i="5"/>
  <c r="C27" i="5" s="1"/>
  <c r="B28" i="5"/>
  <c r="B29" i="5"/>
  <c r="B30" i="5"/>
  <c r="B31" i="5"/>
  <c r="B3" i="5"/>
  <c r="C31" i="5"/>
  <c r="C30" i="5"/>
  <c r="C29" i="5"/>
  <c r="C28" i="5"/>
  <c r="C24" i="5"/>
  <c r="C23" i="5"/>
  <c r="C22" i="5"/>
  <c r="C21" i="5"/>
  <c r="C20" i="5"/>
  <c r="C16" i="5"/>
  <c r="C15" i="5"/>
  <c r="C14" i="5"/>
  <c r="C13" i="5"/>
  <c r="C12" i="5"/>
  <c r="C8" i="5"/>
  <c r="C7" i="5"/>
  <c r="C6" i="5"/>
  <c r="C5" i="5"/>
  <c r="C4" i="5"/>
  <c r="C3" i="5"/>
  <c r="H101" i="4"/>
  <c r="T101" i="3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1" i="4" s="1"/>
  <c r="C7" i="4"/>
  <c r="C6" i="4"/>
  <c r="C5" i="4"/>
  <c r="C4" i="4"/>
  <c r="C3" i="4"/>
  <c r="S4" i="2"/>
  <c r="J1" i="2" s="1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" i="2"/>
  <c r="K1" i="2"/>
  <c r="C1" i="2"/>
  <c r="S1" i="1"/>
  <c r="R1" i="1"/>
  <c r="Q1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P1" i="7" l="1"/>
  <c r="P166" i="7" s="1"/>
  <c r="Q1" i="7"/>
  <c r="Q166" i="7" s="1"/>
  <c r="I1" i="7"/>
  <c r="I166" i="7" s="1"/>
  <c r="G1" i="7"/>
  <c r="G166" i="7" s="1"/>
  <c r="K1" i="7"/>
  <c r="K166" i="7" s="1"/>
  <c r="N1" i="7"/>
  <c r="N166" i="7" s="1"/>
  <c r="C1" i="7"/>
  <c r="C166" i="7" s="1"/>
  <c r="O1" i="7"/>
  <c r="O166" i="7" s="1"/>
  <c r="D1" i="7"/>
  <c r="D166" i="7" s="1"/>
  <c r="M1" i="7"/>
  <c r="M166" i="7" s="1"/>
  <c r="S1" i="7"/>
  <c r="S166" i="7" s="1"/>
  <c r="J1" i="7"/>
  <c r="J166" i="7" s="1"/>
  <c r="R1" i="7"/>
  <c r="R166" i="7" s="1"/>
  <c r="L1" i="7"/>
  <c r="L166" i="7" s="1"/>
  <c r="E1" i="7"/>
  <c r="E166" i="7" s="1"/>
  <c r="B1" i="6"/>
  <c r="C1" i="6"/>
  <c r="C1" i="5"/>
  <c r="B1" i="5"/>
  <c r="B1" i="4"/>
  <c r="L1" i="2"/>
  <c r="E1" i="2"/>
  <c r="N1" i="2"/>
  <c r="D1" i="2"/>
  <c r="F1" i="2"/>
  <c r="S1" i="2"/>
  <c r="H1" i="2"/>
  <c r="G1" i="2"/>
  <c r="I1" i="2"/>
  <c r="R1" i="2"/>
  <c r="B1" i="2"/>
  <c r="M1" i="2"/>
  <c r="O1" i="2"/>
  <c r="P1" i="2"/>
  <c r="Q1" i="2"/>
</calcChain>
</file>

<file path=xl/sharedStrings.xml><?xml version="1.0" encoding="utf-8"?>
<sst xmlns="http://schemas.openxmlformats.org/spreadsheetml/2006/main" count="2278" uniqueCount="226">
  <si>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</si>
  <si>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</si>
  <si>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</si>
  <si>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</si>
  <si>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</si>
  <si>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</si>
  <si>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</si>
  <si>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</si>
  <si>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</si>
  <si>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</si>
  <si>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</si>
  <si>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</si>
  <si>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</si>
  <si>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</si>
  <si>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</si>
  <si>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</si>
  <si>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</si>
  <si>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</si>
  <si>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Y(A18)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</si>
  <si>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</si>
  <si>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</si>
  <si>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</si>
  <si>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</si>
  <si>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</si>
  <si>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</si>
  <si>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</si>
  <si>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</si>
  <si>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</si>
  <si>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</si>
  <si>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</si>
  <si>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</si>
  <si>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</si>
  <si>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</si>
  <si>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</si>
  <si>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</si>
  <si>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</si>
  <si>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</si>
  <si>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</si>
  <si>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</si>
  <si>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</si>
  <si>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</si>
  <si>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</si>
  <si>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</si>
  <si>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</si>
  <si>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</si>
  <si>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</si>
  <si>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</si>
  <si>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</si>
  <si>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Azonosító:</t>
  </si>
  <si>
    <t>Objektumok:</t>
  </si>
  <si>
    <t>Attribútumok:</t>
  </si>
  <si>
    <t>Lépcsôk:</t>
  </si>
  <si>
    <t>Eltolás:</t>
  </si>
  <si>
    <t>Leírás:</t>
  </si>
  <si>
    <t>COCO STD: 4366856</t>
  </si>
  <si>
    <t>Lépcsôk(1)</t>
  </si>
  <si>
    <t>S1</t>
  </si>
  <si>
    <t>(2198.5+9105.5)/(2)=5652</t>
  </si>
  <si>
    <t>(2298.6+2698.3)/(2)=2498.45</t>
  </si>
  <si>
    <t>(824.6+2023.5)/(2)=1424</t>
  </si>
  <si>
    <t>(7568.7+4046.9)/(2)=5807.8</t>
  </si>
  <si>
    <t>(687+674.8)/(2)=680.9</t>
  </si>
  <si>
    <t>(5296.4+1686.5)/(2)=3491.45</t>
  </si>
  <si>
    <t>(3834.4+0)/(2)=1917.2</t>
  </si>
  <si>
    <t>(324.8+336.9)/(2)=330.85</t>
  </si>
  <si>
    <t>(3072.6+336.9)/(2)=1704.75</t>
  </si>
  <si>
    <t>(0+0)/(2)=0</t>
  </si>
  <si>
    <t>(924.7+2023.5)/(2)=1474.1</t>
  </si>
  <si>
    <t>(1111.9+0)/(2)=555.95</t>
  </si>
  <si>
    <t>(2860.2+3372.1)/(2)=3116.1</t>
  </si>
  <si>
    <t>(275.2+0)/(2)=137.6</t>
  </si>
  <si>
    <t>S2</t>
  </si>
  <si>
    <t>(1748.3+9105.5)/(2)=5426.9</t>
  </si>
  <si>
    <t>(2298.6+674.8)/(2)=1486.75</t>
  </si>
  <si>
    <t>(2797.4+1011.7)/(2)=1904.6</t>
  </si>
  <si>
    <t>(1186.8+0)/(2)=593.4</t>
  </si>
  <si>
    <t>S3</t>
  </si>
  <si>
    <t>(74.9+2023.5)/(2)=1049.15</t>
  </si>
  <si>
    <t>S4</t>
  </si>
  <si>
    <t>(2698.3+1011.7)/(2)=1855</t>
  </si>
  <si>
    <t>(624.2+0)/(2)=312.1</t>
  </si>
  <si>
    <t>S5</t>
  </si>
  <si>
    <t>(2198.5+1011.7)/(2)=1605.1</t>
  </si>
  <si>
    <t>(3659.4+1348.6)/(2)=2504</t>
  </si>
  <si>
    <t>S6</t>
  </si>
  <si>
    <t>S7</t>
  </si>
  <si>
    <t>S8</t>
  </si>
  <si>
    <t>(74.9+1348.6)/(2)=711.75</t>
  </si>
  <si>
    <t>S9</t>
  </si>
  <si>
    <t>(74.9+674.8)/(2)=374.85</t>
  </si>
  <si>
    <t>S10</t>
  </si>
  <si>
    <t>S11</t>
  </si>
  <si>
    <t>(1436.7+1348.6)/(2)=1392.65</t>
  </si>
  <si>
    <t>S12</t>
  </si>
  <si>
    <t>(0+674.8)/(2)=337.4</t>
  </si>
  <si>
    <t>S13</t>
  </si>
  <si>
    <t>(0+1348.6)/(2)=674.3</t>
  </si>
  <si>
    <t>(2472.7+336.9)/(2)=1404.8</t>
  </si>
  <si>
    <t>S14</t>
  </si>
  <si>
    <t>S15</t>
  </si>
  <si>
    <t>S16</t>
  </si>
  <si>
    <t>(687+0)/(2)=343.5</t>
  </si>
  <si>
    <t>S17</t>
  </si>
  <si>
    <t>S18</t>
  </si>
  <si>
    <t>(2123.6+1011.7)/(2)=1567.65</t>
  </si>
  <si>
    <t>S19</t>
  </si>
  <si>
    <t>(2123.6+336.9)/(2)=1230.25</t>
  </si>
  <si>
    <t>S20</t>
  </si>
  <si>
    <t>S21</t>
  </si>
  <si>
    <t>S22</t>
  </si>
  <si>
    <t>S23</t>
  </si>
  <si>
    <t>S24</t>
  </si>
  <si>
    <t>(862+0)/(2)=431</t>
  </si>
  <si>
    <t>S25</t>
  </si>
  <si>
    <t>S26</t>
  </si>
  <si>
    <t>S27</t>
  </si>
  <si>
    <t>S28</t>
  </si>
  <si>
    <t>S29</t>
  </si>
  <si>
    <t>S30</t>
  </si>
  <si>
    <t>Lépcsôk(2)</t>
  </si>
  <si>
    <t>COCO:STD</t>
  </si>
  <si>
    <t>Becslés</t>
  </si>
  <si>
    <t>Tény+0</t>
  </si>
  <si>
    <t>Delta</t>
  </si>
  <si>
    <t>Delta/Tény</t>
  </si>
  <si>
    <t>S1 összeg:</t>
  </si>
  <si>
    <t>S30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</si>
  <si>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</si>
  <si>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</si>
  <si>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</si>
  <si>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</si>
  <si>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</si>
  <si>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</si>
  <si>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</si>
  <si>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1.48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</si>
  <si>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0.22 mp (0 p)</t>
    </r>
  </si>
  <si>
    <t>1 nap eltolas utan</t>
  </si>
  <si>
    <t>X(A1)=Y</t>
  </si>
  <si>
    <t>nincs eltolas</t>
  </si>
  <si>
    <t>nem rangsor!!!</t>
  </si>
  <si>
    <t>COCO STD: 4870651</t>
  </si>
  <si>
    <t>Y(A2)</t>
  </si>
  <si>
    <t>(10229.2+14878.9)/(2)=12554.05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</si>
  <si>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1.36 Mb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</si>
  <si>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0.03 mp (0 p)</t>
    </r>
  </si>
  <si>
    <t>&lt;--nincs input nulla csereérték!</t>
  </si>
  <si>
    <t>rangsor!!!</t>
  </si>
  <si>
    <t>COCO STD: 6766670</t>
  </si>
  <si>
    <t>(10608.1+16394.3)/(2)=13501.2</t>
  </si>
  <si>
    <t>COCO STD: 4476838</t>
  </si>
  <si>
    <t>(0+17000)/(1)=17000</t>
  </si>
  <si>
    <t>(0+16000)/(1)=16000</t>
  </si>
  <si>
    <t>(0+15000)/(1)=15000</t>
  </si>
  <si>
    <t>(0+14000)/(1)=14000</t>
  </si>
  <si>
    <t>(0+13000)/(1)=13000</t>
  </si>
  <si>
    <t>(0+12000)/(1)=12000</t>
  </si>
  <si>
    <t>(0+11000)/(1)=11000</t>
  </si>
  <si>
    <t>(0+0)/(1)=0</t>
  </si>
  <si>
    <r>
      <t>A futtatás idôtartama: </t>
    </r>
    <r>
      <rPr>
        <b/>
        <sz val="7"/>
        <color rgb="FF333333"/>
        <rFont val="Verdana"/>
        <family val="2"/>
        <charset val="238"/>
      </rPr>
      <t>0.02 mp (0 p)</t>
    </r>
  </si>
  <si>
    <t>OK</t>
  </si>
  <si>
    <t>X(A1)=Y?</t>
  </si>
  <si>
    <t>X(A1)=Y!</t>
  </si>
  <si>
    <t>COCO STD: 4934828</t>
  </si>
  <si>
    <t>(6000+3509)/(2)=4754.5</t>
  </si>
  <si>
    <t>(0+5061)/(2)=2530.5</t>
  </si>
  <si>
    <t>(0+1623)/(2)=811.5</t>
  </si>
  <si>
    <t>(0+10649)/(2)=5324.5</t>
  </si>
  <si>
    <t>(0+1605)/(2)=802.5</t>
  </si>
  <si>
    <t>(0+4202)/(2)=2101</t>
  </si>
  <si>
    <t>(0+1974)/(2)=987</t>
  </si>
  <si>
    <t>(0+1500)/(2)=750</t>
  </si>
  <si>
    <t>(0+5316)/(2)=2658</t>
  </si>
  <si>
    <t>(0+3325)/(2)=1662.5</t>
  </si>
  <si>
    <t>(0+1614)/(2)=807</t>
  </si>
  <si>
    <t>(11000+1640)/(2)=6320</t>
  </si>
  <si>
    <t>(0+1114)/(2)=557</t>
  </si>
  <si>
    <t>(5000+2246)/(2)=3623</t>
  </si>
  <si>
    <t>(0+1728)/(2)=864</t>
  </si>
  <si>
    <t>(0+4211)/(2)=2105.5</t>
  </si>
  <si>
    <t>(0+4070)/(2)=2035</t>
  </si>
  <si>
    <t>(11000+500)/(2)=5750</t>
  </si>
  <si>
    <t>(4000+2246)/(2)=3123</t>
  </si>
  <si>
    <t>(3000+0)/(2)=1500</t>
  </si>
  <si>
    <t>(2000+0)/(2)=1000</t>
  </si>
  <si>
    <t>(11000+0)/(2)=5500</t>
  </si>
  <si>
    <t>(1000+0)/(2)=500</t>
  </si>
  <si>
    <t>(0+2614)/(2)=1307</t>
  </si>
  <si>
    <t>(0+3342)/(2)=1671</t>
  </si>
  <si>
    <t>(0+491)/(2)=245.5</t>
  </si>
  <si>
    <t>(0+737)/(2)=368.5</t>
  </si>
  <si>
    <t>(0+2342)/(2)=1171</t>
  </si>
  <si>
    <t>(0+1368)/(2)=684</t>
  </si>
  <si>
    <r>
      <t>A futtatás idôtartama: </t>
    </r>
    <r>
      <rPr>
        <b/>
        <sz val="7"/>
        <color rgb="FF333333"/>
        <rFont val="Verdana"/>
        <family val="2"/>
        <charset val="238"/>
      </rPr>
      <t>0.23 mp (0 p)</t>
    </r>
  </si>
  <si>
    <t>start</t>
  </si>
  <si>
    <t>vége</t>
  </si>
  <si>
    <t>nem maradt egyeduralkodó</t>
  </si>
  <si>
    <t>előjel-átcsapás</t>
  </si>
  <si>
    <t>végére nőtt</t>
  </si>
  <si>
    <t>így is hibátlan</t>
  </si>
  <si>
    <t>Munkalapok</t>
  </si>
  <si>
    <t>Értelmezések</t>
  </si>
  <si>
    <t>Legyen egy OAM adott, melyben az előírások ellenére nulla-érték szerepel az input-rangsorok egyetlen egy pozíciójában</t>
  </si>
  <si>
    <t>0m</t>
  </si>
  <si>
    <t>a modellező akarata szerint az X1 attribútum váljon Y-attribútummá 1 sor eltolása után, de az OAM-ban tévedésből maradjon benne az X1, ami értelmetlenné kellene, hogy tegye a modellezést, lévén X1=Y</t>
  </si>
  <si>
    <t>modell a 0-s jelű munkalap OAM-jához, mely alapján az X1=Y azonosságnak nyoma sincs - ez kelti fel a gyanút a modellezőben, hogy rossz a modellezési (optimalizálási) keretrendszer vagy más probléma áll fenn…</t>
  </si>
  <si>
    <t>igaz-e, hogy az Y és a rangsor hitt/remélt, de a nullás érték miatt lényegében inkább nyersadatként ható X1 és az Y között a korreláció az elvárások szerint 1.000? Miért nem hibátlan az egy-attribútumos modell?</t>
  </si>
  <si>
    <t>igaz-e, hogy az Y és az immár rangsornak kikényszerített, azaz nullás értéket már nem tartalmazó X1 és az Y között a korreláció az elvárások szerint 1.000? Miért nem hibátlan az egy-attribútumos modell továbbra sem?</t>
  </si>
  <si>
    <t>2(2)</t>
  </si>
  <si>
    <t>S0???</t>
  </si>
  <si>
    <t>inverz!!</t>
  </si>
  <si>
    <t>Mi a hatása az X1 inverz rangsorolásának? Miért hibátlan az így létrejött modell? (S0 hiánya helyett S7 létezik)</t>
  </si>
  <si>
    <t>Hibátlan X1=Y leképezés eredménye hibátlan modell, DE NEM ÖNMAGÁBAN CSAK AZ X1 FELHASZNÁLÁSÁVAL, AZAZ AZ OPTIMALIZÁLÁST NEM KÉNYSZERÍTI SEMMI ARRA, HOGY A LEHETŐ LEGKEVESEBB VÁLTOZÓT VONJA BE A MODELLEZÉS EREDMÉNYÉBE, ÍGY ALTERNATÍV MEGOLDÁSOK LÉTEZHETNEK MÉG EBBEN AZ EXTRÉM (AZONOSSÁGI ESETBEN) IS...</t>
  </si>
  <si>
    <t>Cím</t>
  </si>
  <si>
    <t>Kérdés:</t>
  </si>
  <si>
    <t>milyen programozási "zavar" eredményezi azt, hogy S0 nem létezése esetén is kap értéket egy elvileg a ciklusváltozók alapján nem létező/nem kezelendő input (azaz maga a nulla érték)?</t>
  </si>
  <si>
    <t>Hibakeresés, rendszerviselkedés többlépéses tesztelése komplex összefüggések esetén</t>
  </si>
  <si>
    <t>Title</t>
  </si>
  <si>
    <t>Error-interpretation,step-by-step exploring system behaviours in case of complex systems</t>
  </si>
  <si>
    <t>Author</t>
  </si>
  <si>
    <t>Pitlik László</t>
  </si>
  <si>
    <t>Journal</t>
  </si>
  <si>
    <t>MIAÚ</t>
  </si>
  <si>
    <t>Number</t>
  </si>
  <si>
    <t>nr.302</t>
  </si>
  <si>
    <t>URL</t>
  </si>
  <si>
    <t>https://miau.my-x.hu/miau/302/coco_hibakereses_hibajavitas.xlsx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</si>
</sst>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00"/>
  </numFmts>
  <fonts count="1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  <font>
      <b/>
      <sz val="7"/>
      <color rgb="FFFFFFFF"/>
      <name val="Verdana"/>
      <family val="2"/>
      <charset val="238"/>
    </font>
    <font>
      <b/>
      <sz val="7"/>
      <color rgb="FFFF0000"/>
      <name val="Verdana"/>
      <family val="2"/>
      <charset val="238"/>
    </font>
    <font>
      <b/>
      <sz val="5"/>
      <color rgb="FFFF0000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sz val="5"/>
      <color rgb="FFFF0000"/>
      <name val="Verdana"/>
      <family val="2"/>
      <charset val="238"/>
    </font>
    <font>
      <sz val="7"/>
      <color rgb="FFFF0000"/>
      <name val="Verdana"/>
      <family val="2"/>
      <charset val="238"/>
    </font>
    <font>
      <sz val="7"/>
      <color rgb="FF92D050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0" fillId="2" borderId="0" xfId="0" applyFill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0" borderId="0" xfId="1"/>
    <xf numFmtId="0" fontId="8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4" fillId="5" borderId="0" xfId="0" applyFont="1" applyFill="1"/>
    <xf numFmtId="2" fontId="13" fillId="0" borderId="0" xfId="0" applyNumberFormat="1" applyFont="1"/>
    <xf numFmtId="164" fontId="13" fillId="0" borderId="0" xfId="0" applyNumberFormat="1" applyFont="1"/>
    <xf numFmtId="2" fontId="0" fillId="0" borderId="0" xfId="0" applyNumberFormat="1"/>
    <xf numFmtId="0" fontId="15" fillId="2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164" fontId="0" fillId="6" borderId="0" xfId="0" applyNumberFormat="1" applyFill="1"/>
    <xf numFmtId="0" fontId="2" fillId="6" borderId="0" xfId="0" applyFont="1" applyFill="1" applyAlignment="1">
      <alignment vertical="center" wrapText="1"/>
    </xf>
    <xf numFmtId="164" fontId="0" fillId="6" borderId="0" xfId="0" applyNumberFormat="1" applyFill="1" applyAlignment="1">
      <alignment wrapText="1"/>
    </xf>
    <xf numFmtId="0" fontId="12" fillId="6" borderId="3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15" fillId="4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165" fontId="0" fillId="5" borderId="0" xfId="0" applyNumberFormat="1" applyFill="1"/>
    <xf numFmtId="0" fontId="0" fillId="5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8067D32F-697C-E7C1-F70C-90BF90A56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76200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C3EB2C37-3195-8195-373A-0AD95E82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58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76200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B0763770-9AED-8DAF-090C-53B3079E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7</xdr:col>
      <xdr:colOff>76200</xdr:colOff>
      <xdr:row>3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B8B45F57-6F3E-4D67-B00B-CBCF80299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7</xdr:col>
      <xdr:colOff>76200</xdr:colOff>
      <xdr:row>3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ECA33A85-50DD-E358-1094-CE902B037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1899699</xdr:colOff>
      <xdr:row>37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B3054165-1DCB-7A87-117B-6DA051150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5414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/302/coco_hibakereses_hibajavitas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436685620230613184025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487065120230613184427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676667020230613184646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447683820230613184934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49348282023061412011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5AC50-69BB-4E69-9DF6-4C15E2FE8840}">
  <dimension ref="A1:B16"/>
  <sheetViews>
    <sheetView tabSelected="1" workbookViewId="0">
      <selection activeCell="B11" sqref="B11:B12"/>
    </sheetView>
  </sheetViews>
  <sheetFormatPr defaultRowHeight="14.4" x14ac:dyDescent="0.3"/>
  <cols>
    <col min="1" max="1" width="16.6640625" customWidth="1"/>
    <col min="2" max="2" width="99.77734375" bestFit="1" customWidth="1"/>
  </cols>
  <sheetData>
    <row r="1" spans="1:2" x14ac:dyDescent="0.3">
      <c r="A1" s="40" t="s">
        <v>199</v>
      </c>
      <c r="B1" s="40" t="s">
        <v>200</v>
      </c>
    </row>
    <row r="2" spans="1:2" x14ac:dyDescent="0.3">
      <c r="A2" s="40" t="s">
        <v>193</v>
      </c>
      <c r="B2" t="s">
        <v>201</v>
      </c>
    </row>
    <row r="3" spans="1:2" ht="28.8" x14ac:dyDescent="0.3">
      <c r="A3" s="40">
        <v>0</v>
      </c>
      <c r="B3" s="34" t="s">
        <v>203</v>
      </c>
    </row>
    <row r="4" spans="1:2" ht="28.8" x14ac:dyDescent="0.3">
      <c r="A4" s="40" t="s">
        <v>202</v>
      </c>
      <c r="B4" s="34" t="s">
        <v>204</v>
      </c>
    </row>
    <row r="5" spans="1:2" ht="28.8" x14ac:dyDescent="0.3">
      <c r="A5" s="40">
        <v>1</v>
      </c>
      <c r="B5" s="34" t="s">
        <v>205</v>
      </c>
    </row>
    <row r="6" spans="1:2" ht="28.8" x14ac:dyDescent="0.3">
      <c r="A6" s="40">
        <v>2</v>
      </c>
      <c r="B6" s="34" t="s">
        <v>206</v>
      </c>
    </row>
    <row r="7" spans="1:2" x14ac:dyDescent="0.3">
      <c r="A7" s="40" t="s">
        <v>207</v>
      </c>
      <c r="B7" s="34" t="s">
        <v>210</v>
      </c>
    </row>
    <row r="8" spans="1:2" ht="57.6" x14ac:dyDescent="0.3">
      <c r="A8" s="40">
        <v>3</v>
      </c>
      <c r="B8" s="34" t="s">
        <v>211</v>
      </c>
    </row>
    <row r="9" spans="1:2" ht="28.8" x14ac:dyDescent="0.3">
      <c r="A9" s="40" t="s">
        <v>213</v>
      </c>
      <c r="B9" s="34" t="s">
        <v>214</v>
      </c>
    </row>
    <row r="10" spans="1:2" x14ac:dyDescent="0.3">
      <c r="A10" s="40"/>
    </row>
    <row r="11" spans="1:2" x14ac:dyDescent="0.3">
      <c r="A11" s="40" t="s">
        <v>212</v>
      </c>
      <c r="B11" s="34" t="s">
        <v>215</v>
      </c>
    </row>
    <row r="12" spans="1:2" x14ac:dyDescent="0.3">
      <c r="A12" s="40" t="s">
        <v>216</v>
      </c>
      <c r="B12" s="34" t="s">
        <v>217</v>
      </c>
    </row>
    <row r="13" spans="1:2" x14ac:dyDescent="0.3">
      <c r="A13" s="40" t="s">
        <v>218</v>
      </c>
      <c r="B13" s="34" t="s">
        <v>219</v>
      </c>
    </row>
    <row r="14" spans="1:2" x14ac:dyDescent="0.3">
      <c r="A14" s="40" t="s">
        <v>220</v>
      </c>
      <c r="B14" s="34" t="s">
        <v>221</v>
      </c>
    </row>
    <row r="15" spans="1:2" x14ac:dyDescent="0.3">
      <c r="A15" s="40" t="s">
        <v>222</v>
      </c>
      <c r="B15" s="34" t="s">
        <v>223</v>
      </c>
    </row>
    <row r="16" spans="1:2" x14ac:dyDescent="0.3">
      <c r="A16" s="40" t="s">
        <v>224</v>
      </c>
      <c r="B16" s="10" t="s">
        <v>225</v>
      </c>
    </row>
  </sheetData>
  <hyperlinks>
    <hyperlink ref="B16" r:id="rId1" xr:uid="{F02726E8-A232-4AC8-B643-D5E42D2E107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28301-D8B9-49DD-B990-864442C55863}">
  <dimension ref="A1:S31"/>
  <sheetViews>
    <sheetView workbookViewId="0">
      <selection activeCell="S6" sqref="S6"/>
    </sheetView>
  </sheetViews>
  <sheetFormatPr defaultRowHeight="14.4" x14ac:dyDescent="0.3"/>
  <cols>
    <col min="1" max="1" width="15.5546875" bestFit="1" customWidth="1"/>
  </cols>
  <sheetData>
    <row r="1" spans="1:19" ht="15" thickBot="1" x14ac:dyDescent="0.35">
      <c r="A1" t="s">
        <v>136</v>
      </c>
      <c r="B1">
        <f>CORREL(B3:B31,$S$3:$S$31)</f>
        <v>-1.3253012048192762E-2</v>
      </c>
      <c r="C1">
        <f t="shared" ref="C1:S1" si="0">CORREL(C3:C31,$S$3:$S$31)</f>
        <v>-8.2953551856641425E-2</v>
      </c>
      <c r="D1">
        <f t="shared" si="0"/>
        <v>-0.1569427453774031</v>
      </c>
      <c r="E1">
        <f t="shared" si="0"/>
        <v>0.13187411650947919</v>
      </c>
      <c r="F1">
        <f t="shared" si="0"/>
        <v>-0.18468156724801271</v>
      </c>
      <c r="G1">
        <f t="shared" si="0"/>
        <v>0.15377662952641566</v>
      </c>
      <c r="H1">
        <f t="shared" si="0"/>
        <v>-0.1172098701456037</v>
      </c>
      <c r="I1">
        <f t="shared" si="0"/>
        <v>-3.3674137775533096E-2</v>
      </c>
      <c r="J1">
        <f t="shared" si="0"/>
        <v>-5.3820733514002069E-3</v>
      </c>
      <c r="K1">
        <f t="shared" si="0"/>
        <v>0.5237175338118869</v>
      </c>
      <c r="L1">
        <f t="shared" si="0"/>
        <v>-0.35833509549516135</v>
      </c>
      <c r="M1">
        <f t="shared" si="0"/>
        <v>0.12995387027205776</v>
      </c>
      <c r="N1">
        <f t="shared" si="0"/>
        <v>-4.8502566614230018E-2</v>
      </c>
      <c r="O1">
        <f t="shared" si="0"/>
        <v>7.1245025958822539E-2</v>
      </c>
      <c r="P1">
        <f t="shared" si="0"/>
        <v>0.10529759629834923</v>
      </c>
      <c r="Q1">
        <f t="shared" si="0"/>
        <v>0.30338542535828067</v>
      </c>
      <c r="R1">
        <f t="shared" si="0"/>
        <v>-5.5449974153352836E-2</v>
      </c>
      <c r="S1">
        <f t="shared" si="0"/>
        <v>1.0000000000000002</v>
      </c>
    </row>
    <row r="2" spans="1:19" ht="15" thickBot="1" x14ac:dyDescent="0.35">
      <c r="A2" s="12" t="s">
        <v>0</v>
      </c>
      <c r="B2" s="14" t="s">
        <v>160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</row>
    <row r="3" spans="1:19" ht="15" thickBot="1" x14ac:dyDescent="0.35">
      <c r="A3" s="12" t="s">
        <v>19</v>
      </c>
      <c r="B3" s="13">
        <v>2</v>
      </c>
      <c r="C3" s="13">
        <v>19</v>
      </c>
      <c r="D3" s="13">
        <v>11</v>
      </c>
      <c r="E3" s="13">
        <v>23</v>
      </c>
      <c r="F3" s="13">
        <v>22</v>
      </c>
      <c r="G3" s="13">
        <v>12</v>
      </c>
      <c r="H3" s="13">
        <v>23</v>
      </c>
      <c r="I3" s="13">
        <v>3</v>
      </c>
      <c r="J3" s="13">
        <v>19</v>
      </c>
      <c r="K3" s="13">
        <v>30</v>
      </c>
      <c r="L3" s="13">
        <v>12</v>
      </c>
      <c r="M3" s="13">
        <v>30</v>
      </c>
      <c r="N3" s="13">
        <v>25</v>
      </c>
      <c r="O3" s="13">
        <v>1</v>
      </c>
      <c r="P3" s="13">
        <v>1</v>
      </c>
      <c r="Q3" s="13">
        <v>5</v>
      </c>
      <c r="R3" s="13">
        <v>8</v>
      </c>
      <c r="S3" s="13">
        <v>12000</v>
      </c>
    </row>
    <row r="4" spans="1:19" ht="15" thickBot="1" x14ac:dyDescent="0.35">
      <c r="A4" s="12" t="s">
        <v>20</v>
      </c>
      <c r="B4" s="13">
        <v>2</v>
      </c>
      <c r="C4" s="13">
        <v>6</v>
      </c>
      <c r="D4" s="13">
        <v>15</v>
      </c>
      <c r="E4" s="13">
        <v>28</v>
      </c>
      <c r="F4" s="13">
        <v>26</v>
      </c>
      <c r="G4" s="13">
        <v>8</v>
      </c>
      <c r="H4" s="13">
        <v>20</v>
      </c>
      <c r="I4" s="13">
        <v>2</v>
      </c>
      <c r="J4" s="13">
        <v>21</v>
      </c>
      <c r="K4" s="13">
        <v>1</v>
      </c>
      <c r="L4" s="13">
        <v>12</v>
      </c>
      <c r="M4" s="13">
        <v>27</v>
      </c>
      <c r="N4" s="13">
        <v>25</v>
      </c>
      <c r="O4" s="13">
        <v>1</v>
      </c>
      <c r="P4" s="13">
        <v>1</v>
      </c>
      <c r="Q4" s="13">
        <v>5</v>
      </c>
      <c r="R4" s="13">
        <v>18</v>
      </c>
      <c r="S4" s="13">
        <v>12000</v>
      </c>
    </row>
    <row r="5" spans="1:19" ht="15" thickBot="1" x14ac:dyDescent="0.35">
      <c r="A5" s="12" t="s">
        <v>21</v>
      </c>
      <c r="B5" s="13">
        <v>2</v>
      </c>
      <c r="C5" s="13">
        <v>5</v>
      </c>
      <c r="D5" s="13">
        <v>21</v>
      </c>
      <c r="E5" s="13">
        <v>25</v>
      </c>
      <c r="F5" s="13">
        <v>26</v>
      </c>
      <c r="G5" s="13">
        <v>8</v>
      </c>
      <c r="H5" s="13">
        <v>20</v>
      </c>
      <c r="I5" s="13">
        <v>3</v>
      </c>
      <c r="J5" s="13">
        <v>22</v>
      </c>
      <c r="K5" s="13">
        <v>20</v>
      </c>
      <c r="L5" s="13">
        <v>12</v>
      </c>
      <c r="M5" s="13">
        <v>1</v>
      </c>
      <c r="N5" s="13">
        <v>29</v>
      </c>
      <c r="O5" s="13">
        <v>30</v>
      </c>
      <c r="P5" s="13">
        <v>1</v>
      </c>
      <c r="Q5" s="13">
        <v>5</v>
      </c>
      <c r="R5" s="13">
        <v>18</v>
      </c>
      <c r="S5" s="13">
        <v>14000</v>
      </c>
    </row>
    <row r="6" spans="1:19" ht="15" thickBot="1" x14ac:dyDescent="0.35">
      <c r="A6" s="12" t="s">
        <v>22</v>
      </c>
      <c r="B6" s="13">
        <v>4</v>
      </c>
      <c r="C6" s="13">
        <v>1</v>
      </c>
      <c r="D6" s="13">
        <v>18</v>
      </c>
      <c r="E6" s="13">
        <v>29</v>
      </c>
      <c r="F6" s="13">
        <v>26</v>
      </c>
      <c r="G6" s="13">
        <v>8</v>
      </c>
      <c r="H6" s="13">
        <v>20</v>
      </c>
      <c r="I6" s="13">
        <v>3</v>
      </c>
      <c r="J6" s="13">
        <v>26</v>
      </c>
      <c r="K6" s="13">
        <v>1</v>
      </c>
      <c r="L6" s="13">
        <v>12</v>
      </c>
      <c r="M6" s="13">
        <v>1</v>
      </c>
      <c r="N6" s="13">
        <v>1</v>
      </c>
      <c r="O6" s="13">
        <v>1</v>
      </c>
      <c r="P6" s="13">
        <v>1</v>
      </c>
      <c r="Q6" s="13">
        <v>2</v>
      </c>
      <c r="R6" s="13">
        <v>14</v>
      </c>
      <c r="S6" s="32">
        <v>10000</v>
      </c>
    </row>
    <row r="7" spans="1:19" ht="15" thickBot="1" x14ac:dyDescent="0.35">
      <c r="A7" s="12" t="s">
        <v>23</v>
      </c>
      <c r="B7" s="15">
        <v>0</v>
      </c>
      <c r="C7" s="13">
        <v>29</v>
      </c>
      <c r="D7" s="13">
        <v>26</v>
      </c>
      <c r="E7" s="13">
        <v>12</v>
      </c>
      <c r="F7" s="13">
        <v>17</v>
      </c>
      <c r="G7" s="13">
        <v>17</v>
      </c>
      <c r="H7" s="13">
        <v>10</v>
      </c>
      <c r="I7" s="13">
        <v>3</v>
      </c>
      <c r="J7" s="13">
        <v>5</v>
      </c>
      <c r="K7" s="13">
        <v>1</v>
      </c>
      <c r="L7" s="13">
        <v>10</v>
      </c>
      <c r="M7" s="13">
        <v>1</v>
      </c>
      <c r="N7" s="13">
        <v>18</v>
      </c>
      <c r="O7" s="13">
        <v>1</v>
      </c>
      <c r="P7" s="13">
        <v>1</v>
      </c>
      <c r="Q7" s="13">
        <v>5</v>
      </c>
      <c r="R7" s="13">
        <v>18</v>
      </c>
      <c r="S7" s="13">
        <v>11000</v>
      </c>
    </row>
    <row r="8" spans="1:19" ht="15" thickBot="1" x14ac:dyDescent="0.35">
      <c r="A8" s="12" t="s">
        <v>24</v>
      </c>
      <c r="B8" s="13">
        <v>1</v>
      </c>
      <c r="C8" s="13">
        <v>9</v>
      </c>
      <c r="D8" s="13">
        <v>23</v>
      </c>
      <c r="E8" s="13">
        <v>21</v>
      </c>
      <c r="F8" s="13">
        <v>18</v>
      </c>
      <c r="G8" s="13">
        <v>16</v>
      </c>
      <c r="H8" s="13">
        <v>17</v>
      </c>
      <c r="I8" s="13">
        <v>3</v>
      </c>
      <c r="J8" s="13">
        <v>13</v>
      </c>
      <c r="K8" s="13">
        <v>1</v>
      </c>
      <c r="L8" s="13">
        <v>9</v>
      </c>
      <c r="M8" s="13">
        <v>1</v>
      </c>
      <c r="N8" s="13">
        <v>22</v>
      </c>
      <c r="O8" s="13">
        <v>29</v>
      </c>
      <c r="P8" s="13">
        <v>1</v>
      </c>
      <c r="Q8" s="13">
        <v>5</v>
      </c>
      <c r="R8" s="13">
        <v>18</v>
      </c>
      <c r="S8" s="13">
        <v>13000</v>
      </c>
    </row>
    <row r="9" spans="1:19" ht="15" thickBot="1" x14ac:dyDescent="0.35">
      <c r="A9" s="12" t="s">
        <v>25</v>
      </c>
      <c r="B9" s="13">
        <v>3</v>
      </c>
      <c r="C9" s="13">
        <v>15</v>
      </c>
      <c r="D9" s="13">
        <v>19</v>
      </c>
      <c r="E9" s="13">
        <v>7</v>
      </c>
      <c r="F9" s="13">
        <v>20</v>
      </c>
      <c r="G9" s="13">
        <v>13</v>
      </c>
      <c r="H9" s="13">
        <v>16</v>
      </c>
      <c r="I9" s="13">
        <v>3</v>
      </c>
      <c r="J9" s="13">
        <v>1</v>
      </c>
      <c r="K9" s="13">
        <v>1</v>
      </c>
      <c r="L9" s="13">
        <v>11</v>
      </c>
      <c r="M9" s="13">
        <v>25</v>
      </c>
      <c r="N9" s="13">
        <v>13</v>
      </c>
      <c r="O9" s="13">
        <v>1</v>
      </c>
      <c r="P9" s="13">
        <v>1</v>
      </c>
      <c r="Q9" s="13">
        <v>5</v>
      </c>
      <c r="R9" s="13">
        <v>18</v>
      </c>
      <c r="S9" s="13">
        <v>12000</v>
      </c>
    </row>
    <row r="10" spans="1:19" ht="15" thickBot="1" x14ac:dyDescent="0.35">
      <c r="A10" s="12" t="s">
        <v>26</v>
      </c>
      <c r="B10" s="13">
        <v>2</v>
      </c>
      <c r="C10" s="13">
        <v>26</v>
      </c>
      <c r="D10" s="13">
        <v>28</v>
      </c>
      <c r="E10" s="13">
        <v>13</v>
      </c>
      <c r="F10" s="13">
        <v>29</v>
      </c>
      <c r="G10" s="13">
        <v>6</v>
      </c>
      <c r="H10" s="13">
        <v>25</v>
      </c>
      <c r="I10" s="13">
        <v>3</v>
      </c>
      <c r="J10" s="13">
        <v>18</v>
      </c>
      <c r="K10" s="13">
        <v>1</v>
      </c>
      <c r="L10" s="13">
        <v>12</v>
      </c>
      <c r="M10" s="13">
        <v>1</v>
      </c>
      <c r="N10" s="13">
        <v>1</v>
      </c>
      <c r="O10" s="13">
        <v>25</v>
      </c>
      <c r="P10" s="13">
        <v>1</v>
      </c>
      <c r="Q10" s="13">
        <v>4</v>
      </c>
      <c r="R10" s="13">
        <v>16</v>
      </c>
      <c r="S10" s="13">
        <v>13000</v>
      </c>
    </row>
    <row r="11" spans="1:19" ht="15" thickBot="1" x14ac:dyDescent="0.35">
      <c r="A11" s="12" t="s">
        <v>27</v>
      </c>
      <c r="B11" s="13">
        <v>3</v>
      </c>
      <c r="C11" s="13">
        <v>23</v>
      </c>
      <c r="D11" s="13">
        <v>22</v>
      </c>
      <c r="E11" s="13">
        <v>17</v>
      </c>
      <c r="F11" s="13">
        <v>23</v>
      </c>
      <c r="G11" s="13">
        <v>2</v>
      </c>
      <c r="H11" s="13">
        <v>26</v>
      </c>
      <c r="I11" s="13">
        <v>3</v>
      </c>
      <c r="J11" s="13">
        <v>17</v>
      </c>
      <c r="K11" s="13">
        <v>22</v>
      </c>
      <c r="L11" s="13">
        <v>12</v>
      </c>
      <c r="M11" s="13">
        <v>1</v>
      </c>
      <c r="N11" s="13">
        <v>1</v>
      </c>
      <c r="O11" s="13">
        <v>27</v>
      </c>
      <c r="P11" s="13">
        <v>1</v>
      </c>
      <c r="Q11" s="13">
        <v>5</v>
      </c>
      <c r="R11" s="13">
        <v>18</v>
      </c>
      <c r="S11" s="13">
        <v>12000</v>
      </c>
    </row>
    <row r="12" spans="1:19" ht="15" thickBot="1" x14ac:dyDescent="0.35">
      <c r="A12" s="12" t="s">
        <v>28</v>
      </c>
      <c r="B12" s="13">
        <v>2</v>
      </c>
      <c r="C12" s="13">
        <v>27</v>
      </c>
      <c r="D12" s="13">
        <v>24</v>
      </c>
      <c r="E12" s="13">
        <v>9</v>
      </c>
      <c r="F12" s="13">
        <v>23</v>
      </c>
      <c r="G12" s="13">
        <v>2</v>
      </c>
      <c r="H12" s="13">
        <v>26</v>
      </c>
      <c r="I12" s="13">
        <v>3</v>
      </c>
      <c r="J12" s="13">
        <v>23</v>
      </c>
      <c r="K12" s="13">
        <v>1</v>
      </c>
      <c r="L12" s="13">
        <v>5</v>
      </c>
      <c r="M12" s="13">
        <v>1</v>
      </c>
      <c r="N12" s="13">
        <v>1</v>
      </c>
      <c r="O12" s="13">
        <v>1</v>
      </c>
      <c r="P12" s="13">
        <v>1</v>
      </c>
      <c r="Q12" s="13">
        <v>3</v>
      </c>
      <c r="R12" s="13">
        <v>18</v>
      </c>
      <c r="S12" s="13">
        <v>11000</v>
      </c>
    </row>
    <row r="13" spans="1:19" ht="15" thickBot="1" x14ac:dyDescent="0.35">
      <c r="A13" s="12" t="s">
        <v>29</v>
      </c>
      <c r="B13" s="13">
        <v>1</v>
      </c>
      <c r="C13" s="13">
        <v>24</v>
      </c>
      <c r="D13" s="13">
        <v>30</v>
      </c>
      <c r="E13" s="13">
        <v>6</v>
      </c>
      <c r="F13" s="13">
        <v>23</v>
      </c>
      <c r="G13" s="13">
        <v>2</v>
      </c>
      <c r="H13" s="13">
        <v>26</v>
      </c>
      <c r="I13" s="13">
        <v>3</v>
      </c>
      <c r="J13" s="13">
        <v>25</v>
      </c>
      <c r="K13" s="13">
        <v>1</v>
      </c>
      <c r="L13" s="13">
        <v>7</v>
      </c>
      <c r="M13" s="13">
        <v>1</v>
      </c>
      <c r="N13" s="13">
        <v>1</v>
      </c>
      <c r="O13" s="13">
        <v>1</v>
      </c>
      <c r="P13" s="13">
        <v>1</v>
      </c>
      <c r="Q13" s="13">
        <v>5</v>
      </c>
      <c r="R13" s="13">
        <v>9</v>
      </c>
      <c r="S13" s="13">
        <v>12000</v>
      </c>
    </row>
    <row r="14" spans="1:19" ht="15" thickBot="1" x14ac:dyDescent="0.35">
      <c r="A14" s="12" t="s">
        <v>30</v>
      </c>
      <c r="B14" s="13">
        <v>2</v>
      </c>
      <c r="C14" s="13">
        <v>10</v>
      </c>
      <c r="D14" s="13">
        <v>13</v>
      </c>
      <c r="E14" s="13">
        <v>15</v>
      </c>
      <c r="F14" s="13">
        <v>30</v>
      </c>
      <c r="G14" s="13">
        <v>1</v>
      </c>
      <c r="H14" s="13">
        <v>30</v>
      </c>
      <c r="I14" s="13">
        <v>3</v>
      </c>
      <c r="J14" s="13">
        <v>20</v>
      </c>
      <c r="K14" s="13">
        <v>1</v>
      </c>
      <c r="L14" s="13">
        <v>4</v>
      </c>
      <c r="M14" s="13">
        <v>1</v>
      </c>
      <c r="N14" s="13">
        <v>17</v>
      </c>
      <c r="O14" s="13">
        <v>1</v>
      </c>
      <c r="P14" s="13">
        <v>1</v>
      </c>
      <c r="Q14" s="13">
        <v>5</v>
      </c>
      <c r="R14" s="13">
        <v>18</v>
      </c>
      <c r="S14" s="13">
        <v>11000</v>
      </c>
    </row>
    <row r="15" spans="1:19" ht="15" thickBot="1" x14ac:dyDescent="0.35">
      <c r="A15" s="12" t="s">
        <v>31</v>
      </c>
      <c r="B15" s="13">
        <v>1</v>
      </c>
      <c r="C15" s="13">
        <v>22</v>
      </c>
      <c r="D15" s="13">
        <v>27</v>
      </c>
      <c r="E15" s="13">
        <v>11</v>
      </c>
      <c r="F15" s="13">
        <v>21</v>
      </c>
      <c r="G15" s="13">
        <v>5</v>
      </c>
      <c r="H15" s="13">
        <v>29</v>
      </c>
      <c r="I15" s="13">
        <v>3</v>
      </c>
      <c r="J15" s="13">
        <v>15</v>
      </c>
      <c r="K15" s="13">
        <v>1</v>
      </c>
      <c r="L15" s="13">
        <v>6</v>
      </c>
      <c r="M15" s="13">
        <v>1</v>
      </c>
      <c r="N15" s="13">
        <v>27</v>
      </c>
      <c r="O15" s="13">
        <v>1</v>
      </c>
      <c r="P15" s="13">
        <v>1</v>
      </c>
      <c r="Q15" s="13">
        <v>5</v>
      </c>
      <c r="R15" s="13">
        <v>3</v>
      </c>
      <c r="S15" s="13">
        <v>14000</v>
      </c>
    </row>
    <row r="16" spans="1:19" ht="15" thickBot="1" x14ac:dyDescent="0.35">
      <c r="A16" s="12" t="s">
        <v>32</v>
      </c>
      <c r="B16" s="13">
        <v>4</v>
      </c>
      <c r="C16" s="13">
        <v>18</v>
      </c>
      <c r="D16" s="13">
        <v>17</v>
      </c>
      <c r="E16" s="13">
        <v>16</v>
      </c>
      <c r="F16" s="13">
        <v>15</v>
      </c>
      <c r="G16" s="13">
        <v>14</v>
      </c>
      <c r="H16" s="13">
        <v>18</v>
      </c>
      <c r="I16" s="13">
        <v>3</v>
      </c>
      <c r="J16" s="13">
        <v>8</v>
      </c>
      <c r="K16" s="13">
        <v>1</v>
      </c>
      <c r="L16" s="13">
        <v>12</v>
      </c>
      <c r="M16" s="13">
        <v>1</v>
      </c>
      <c r="N16" s="13">
        <v>20</v>
      </c>
      <c r="O16" s="13">
        <v>1</v>
      </c>
      <c r="P16" s="13">
        <v>1</v>
      </c>
      <c r="Q16" s="13">
        <v>5</v>
      </c>
      <c r="R16" s="13">
        <v>18</v>
      </c>
      <c r="S16" s="13">
        <v>12000</v>
      </c>
    </row>
    <row r="17" spans="1:19" ht="15" thickBot="1" x14ac:dyDescent="0.35">
      <c r="A17" s="12" t="s">
        <v>33</v>
      </c>
      <c r="B17" s="13">
        <v>2</v>
      </c>
      <c r="C17" s="13">
        <v>20</v>
      </c>
      <c r="D17" s="13">
        <v>20</v>
      </c>
      <c r="E17" s="13">
        <v>5</v>
      </c>
      <c r="F17" s="13">
        <v>9</v>
      </c>
      <c r="G17" s="13">
        <v>21</v>
      </c>
      <c r="H17" s="13">
        <v>15</v>
      </c>
      <c r="I17" s="13">
        <v>3</v>
      </c>
      <c r="J17" s="13">
        <v>9</v>
      </c>
      <c r="K17" s="13">
        <v>28</v>
      </c>
      <c r="L17" s="13">
        <v>12</v>
      </c>
      <c r="M17" s="13">
        <v>1</v>
      </c>
      <c r="N17" s="13">
        <v>20</v>
      </c>
      <c r="O17" s="13">
        <v>1</v>
      </c>
      <c r="P17" s="13">
        <v>30</v>
      </c>
      <c r="Q17" s="13">
        <v>5</v>
      </c>
      <c r="R17" s="13">
        <v>1</v>
      </c>
      <c r="S17" s="13">
        <v>12000</v>
      </c>
    </row>
    <row r="18" spans="1:19" ht="15" thickBot="1" x14ac:dyDescent="0.35">
      <c r="A18" s="12" t="s">
        <v>34</v>
      </c>
      <c r="B18" s="13">
        <v>2</v>
      </c>
      <c r="C18" s="13">
        <v>30</v>
      </c>
      <c r="D18" s="13">
        <v>16</v>
      </c>
      <c r="E18" s="13">
        <v>2</v>
      </c>
      <c r="F18" s="13">
        <v>12</v>
      </c>
      <c r="G18" s="13">
        <v>18</v>
      </c>
      <c r="H18" s="13">
        <v>12</v>
      </c>
      <c r="I18" s="13">
        <v>3</v>
      </c>
      <c r="J18" s="13">
        <v>13</v>
      </c>
      <c r="K18" s="13">
        <v>24</v>
      </c>
      <c r="L18" s="13">
        <v>12</v>
      </c>
      <c r="M18" s="13">
        <v>1</v>
      </c>
      <c r="N18" s="13">
        <v>13</v>
      </c>
      <c r="O18" s="13">
        <v>1</v>
      </c>
      <c r="P18" s="13">
        <v>1</v>
      </c>
      <c r="Q18" s="13">
        <v>5</v>
      </c>
      <c r="R18" s="13">
        <v>2</v>
      </c>
      <c r="S18" s="13">
        <v>14000</v>
      </c>
    </row>
    <row r="19" spans="1:19" ht="15" thickBot="1" x14ac:dyDescent="0.35">
      <c r="A19" s="12" t="s">
        <v>35</v>
      </c>
      <c r="B19" s="13">
        <v>4</v>
      </c>
      <c r="C19" s="13">
        <v>24</v>
      </c>
      <c r="D19" s="13">
        <v>25</v>
      </c>
      <c r="E19" s="13">
        <v>1</v>
      </c>
      <c r="F19" s="13">
        <v>12</v>
      </c>
      <c r="G19" s="13">
        <v>18</v>
      </c>
      <c r="H19" s="13">
        <v>12</v>
      </c>
      <c r="I19" s="13">
        <v>3</v>
      </c>
      <c r="J19" s="13">
        <v>26</v>
      </c>
      <c r="K19" s="13">
        <v>1</v>
      </c>
      <c r="L19" s="13">
        <v>12</v>
      </c>
      <c r="M19" s="13">
        <v>1</v>
      </c>
      <c r="N19" s="13">
        <v>23</v>
      </c>
      <c r="O19" s="13">
        <v>1</v>
      </c>
      <c r="P19" s="13">
        <v>1</v>
      </c>
      <c r="Q19" s="13">
        <v>5</v>
      </c>
      <c r="R19" s="13">
        <v>13</v>
      </c>
      <c r="S19" s="13">
        <v>11000</v>
      </c>
    </row>
    <row r="20" spans="1:19" ht="15" thickBot="1" x14ac:dyDescent="0.35">
      <c r="A20" s="12" t="s">
        <v>36</v>
      </c>
      <c r="B20" s="13">
        <v>1</v>
      </c>
      <c r="C20" s="13">
        <v>28</v>
      </c>
      <c r="D20" s="13">
        <v>29</v>
      </c>
      <c r="E20" s="13">
        <v>4</v>
      </c>
      <c r="F20" s="13">
        <v>12</v>
      </c>
      <c r="G20" s="13">
        <v>18</v>
      </c>
      <c r="H20" s="13">
        <v>12</v>
      </c>
      <c r="I20" s="13">
        <v>3</v>
      </c>
      <c r="J20" s="13">
        <v>24</v>
      </c>
      <c r="K20" s="13">
        <v>26</v>
      </c>
      <c r="L20" s="13">
        <v>12</v>
      </c>
      <c r="M20" s="13">
        <v>1</v>
      </c>
      <c r="N20" s="13">
        <v>1</v>
      </c>
      <c r="O20" s="13">
        <v>1</v>
      </c>
      <c r="P20" s="13">
        <v>29</v>
      </c>
      <c r="Q20" s="13">
        <v>5</v>
      </c>
      <c r="R20" s="13">
        <v>9</v>
      </c>
      <c r="S20" s="13">
        <v>14000</v>
      </c>
    </row>
    <row r="21" spans="1:19" ht="15" thickBot="1" x14ac:dyDescent="0.35">
      <c r="A21" s="12" t="s">
        <v>37</v>
      </c>
      <c r="B21" s="13">
        <v>4</v>
      </c>
      <c r="C21" s="13">
        <v>13</v>
      </c>
      <c r="D21" s="13">
        <v>14</v>
      </c>
      <c r="E21" s="13">
        <v>19</v>
      </c>
      <c r="F21" s="13">
        <v>16</v>
      </c>
      <c r="G21" s="13">
        <v>11</v>
      </c>
      <c r="H21" s="13">
        <v>19</v>
      </c>
      <c r="I21" s="13">
        <v>3</v>
      </c>
      <c r="J21" s="13">
        <v>26</v>
      </c>
      <c r="K21" s="13">
        <v>29</v>
      </c>
      <c r="L21" s="13">
        <v>2</v>
      </c>
      <c r="M21" s="13">
        <v>29</v>
      </c>
      <c r="N21" s="13">
        <v>1</v>
      </c>
      <c r="O21" s="13">
        <v>26</v>
      </c>
      <c r="P21" s="13">
        <v>1</v>
      </c>
      <c r="Q21" s="13">
        <v>5</v>
      </c>
      <c r="R21" s="13">
        <v>9</v>
      </c>
      <c r="S21" s="13">
        <v>13000</v>
      </c>
    </row>
    <row r="22" spans="1:19" ht="15" thickBot="1" x14ac:dyDescent="0.35">
      <c r="A22" s="12" t="s">
        <v>38</v>
      </c>
      <c r="B22" s="13">
        <v>3</v>
      </c>
      <c r="C22" s="13">
        <v>4</v>
      </c>
      <c r="D22" s="13">
        <v>5</v>
      </c>
      <c r="E22" s="13">
        <v>22</v>
      </c>
      <c r="F22" s="13">
        <v>19</v>
      </c>
      <c r="G22" s="13">
        <v>7</v>
      </c>
      <c r="H22" s="13">
        <v>24</v>
      </c>
      <c r="I22" s="13">
        <v>3</v>
      </c>
      <c r="J22" s="13">
        <v>4</v>
      </c>
      <c r="K22" s="13">
        <v>1</v>
      </c>
      <c r="L22" s="13">
        <v>12</v>
      </c>
      <c r="M22" s="13">
        <v>1</v>
      </c>
      <c r="N22" s="13">
        <v>1</v>
      </c>
      <c r="O22" s="13">
        <v>1</v>
      </c>
      <c r="P22" s="13">
        <v>26</v>
      </c>
      <c r="Q22" s="13">
        <v>5</v>
      </c>
      <c r="R22" s="13">
        <v>18</v>
      </c>
      <c r="S22" s="13">
        <v>13000</v>
      </c>
    </row>
    <row r="23" spans="1:19" ht="15" thickBot="1" x14ac:dyDescent="0.35">
      <c r="A23" s="12" t="s">
        <v>39</v>
      </c>
      <c r="B23" s="13">
        <v>3</v>
      </c>
      <c r="C23" s="13">
        <v>14</v>
      </c>
      <c r="D23" s="13">
        <v>3</v>
      </c>
      <c r="E23" s="13">
        <v>20</v>
      </c>
      <c r="F23" s="13">
        <v>10</v>
      </c>
      <c r="G23" s="13">
        <v>15</v>
      </c>
      <c r="H23" s="13">
        <v>11</v>
      </c>
      <c r="I23" s="13">
        <v>1</v>
      </c>
      <c r="J23" s="13">
        <v>2</v>
      </c>
      <c r="K23" s="13">
        <v>1</v>
      </c>
      <c r="L23" s="13">
        <v>12</v>
      </c>
      <c r="M23" s="13">
        <v>28</v>
      </c>
      <c r="N23" s="13">
        <v>1</v>
      </c>
      <c r="O23" s="13">
        <v>1</v>
      </c>
      <c r="P23" s="13">
        <v>1</v>
      </c>
      <c r="Q23" s="13">
        <v>5</v>
      </c>
      <c r="R23" s="13">
        <v>17</v>
      </c>
      <c r="S23" s="13">
        <v>13000</v>
      </c>
    </row>
    <row r="24" spans="1:19" ht="15" thickBot="1" x14ac:dyDescent="0.35">
      <c r="A24" s="12" t="s">
        <v>40</v>
      </c>
      <c r="B24" s="13">
        <v>3</v>
      </c>
      <c r="C24" s="13">
        <v>3</v>
      </c>
      <c r="D24" s="13">
        <v>6</v>
      </c>
      <c r="E24" s="13">
        <v>24</v>
      </c>
      <c r="F24" s="13">
        <v>11</v>
      </c>
      <c r="G24" s="13">
        <v>22</v>
      </c>
      <c r="H24" s="13">
        <v>9</v>
      </c>
      <c r="I24" s="13">
        <v>3</v>
      </c>
      <c r="J24" s="13">
        <v>12</v>
      </c>
      <c r="K24" s="13">
        <v>24</v>
      </c>
      <c r="L24" s="13">
        <v>12</v>
      </c>
      <c r="M24" s="13">
        <v>1</v>
      </c>
      <c r="N24" s="13">
        <v>1</v>
      </c>
      <c r="O24" s="13">
        <v>1</v>
      </c>
      <c r="P24" s="13">
        <v>28</v>
      </c>
      <c r="Q24" s="13">
        <v>5</v>
      </c>
      <c r="R24" s="13">
        <v>18</v>
      </c>
      <c r="S24" s="13">
        <v>14000</v>
      </c>
    </row>
    <row r="25" spans="1:19" ht="15" thickBot="1" x14ac:dyDescent="0.35">
      <c r="A25" s="12" t="s">
        <v>41</v>
      </c>
      <c r="B25" s="13">
        <v>4</v>
      </c>
      <c r="C25" s="13">
        <v>16</v>
      </c>
      <c r="D25" s="13">
        <v>7</v>
      </c>
      <c r="E25" s="13">
        <v>18</v>
      </c>
      <c r="F25" s="13">
        <v>6</v>
      </c>
      <c r="G25" s="13">
        <v>23</v>
      </c>
      <c r="H25" s="13">
        <v>6</v>
      </c>
      <c r="I25" s="13">
        <v>3</v>
      </c>
      <c r="J25" s="13">
        <v>10</v>
      </c>
      <c r="K25" s="13">
        <v>1</v>
      </c>
      <c r="L25" s="13">
        <v>8</v>
      </c>
      <c r="M25" s="13">
        <v>1</v>
      </c>
      <c r="N25" s="13">
        <v>28</v>
      </c>
      <c r="O25" s="13">
        <v>1</v>
      </c>
      <c r="P25" s="13">
        <v>1</v>
      </c>
      <c r="Q25" s="13">
        <v>5</v>
      </c>
      <c r="R25" s="13">
        <v>12</v>
      </c>
      <c r="S25" s="13">
        <v>13000</v>
      </c>
    </row>
    <row r="26" spans="1:19" ht="15" thickBot="1" x14ac:dyDescent="0.35">
      <c r="A26" s="12" t="s">
        <v>42</v>
      </c>
      <c r="B26" s="13">
        <v>3</v>
      </c>
      <c r="C26" s="13">
        <v>16</v>
      </c>
      <c r="D26" s="13">
        <v>8</v>
      </c>
      <c r="E26" s="13">
        <v>3</v>
      </c>
      <c r="F26" s="13">
        <v>6</v>
      </c>
      <c r="G26" s="13">
        <v>23</v>
      </c>
      <c r="H26" s="13">
        <v>6</v>
      </c>
      <c r="I26" s="13">
        <v>3</v>
      </c>
      <c r="J26" s="13">
        <v>26</v>
      </c>
      <c r="K26" s="13">
        <v>1</v>
      </c>
      <c r="L26" s="13">
        <v>12</v>
      </c>
      <c r="M26" s="13">
        <v>1</v>
      </c>
      <c r="N26" s="13">
        <v>1</v>
      </c>
      <c r="O26" s="13">
        <v>28</v>
      </c>
      <c r="P26" s="13">
        <v>27</v>
      </c>
      <c r="Q26" s="13">
        <v>5</v>
      </c>
      <c r="R26" s="13">
        <v>6</v>
      </c>
      <c r="S26" s="13">
        <v>11000</v>
      </c>
    </row>
    <row r="27" spans="1:19" ht="15" thickBot="1" x14ac:dyDescent="0.35">
      <c r="A27" s="12" t="s">
        <v>43</v>
      </c>
      <c r="B27" s="13">
        <v>1</v>
      </c>
      <c r="C27" s="13">
        <v>11</v>
      </c>
      <c r="D27" s="13">
        <v>10</v>
      </c>
      <c r="E27" s="13">
        <v>26</v>
      </c>
      <c r="F27" s="13">
        <v>6</v>
      </c>
      <c r="G27" s="13">
        <v>23</v>
      </c>
      <c r="H27" s="13">
        <v>6</v>
      </c>
      <c r="I27" s="13">
        <v>3</v>
      </c>
      <c r="J27" s="13">
        <v>26</v>
      </c>
      <c r="K27" s="13">
        <v>27</v>
      </c>
      <c r="L27" s="13">
        <v>1</v>
      </c>
      <c r="M27" s="13">
        <v>24</v>
      </c>
      <c r="N27" s="13">
        <v>1</v>
      </c>
      <c r="O27" s="13">
        <v>1</v>
      </c>
      <c r="P27" s="13">
        <v>1</v>
      </c>
      <c r="Q27" s="13">
        <v>5</v>
      </c>
      <c r="R27" s="13">
        <v>18</v>
      </c>
      <c r="S27" s="13">
        <v>16000</v>
      </c>
    </row>
    <row r="28" spans="1:19" ht="15" thickBot="1" x14ac:dyDescent="0.35">
      <c r="A28" s="12" t="s">
        <v>44</v>
      </c>
      <c r="B28" s="13">
        <v>6</v>
      </c>
      <c r="C28" s="13">
        <v>12</v>
      </c>
      <c r="D28" s="13">
        <v>2</v>
      </c>
      <c r="E28" s="13">
        <v>10</v>
      </c>
      <c r="F28" s="13">
        <v>5</v>
      </c>
      <c r="G28" s="13">
        <v>26</v>
      </c>
      <c r="H28" s="13">
        <v>5</v>
      </c>
      <c r="I28" s="13">
        <v>3</v>
      </c>
      <c r="J28" s="13">
        <v>10</v>
      </c>
      <c r="K28" s="13">
        <v>23</v>
      </c>
      <c r="L28" s="13">
        <v>3</v>
      </c>
      <c r="M28" s="13">
        <v>1</v>
      </c>
      <c r="N28" s="13">
        <v>16</v>
      </c>
      <c r="O28" s="13">
        <v>1</v>
      </c>
      <c r="P28" s="13">
        <v>1</v>
      </c>
      <c r="Q28" s="13">
        <v>5</v>
      </c>
      <c r="R28" s="13">
        <v>4</v>
      </c>
      <c r="S28" s="13">
        <v>15000</v>
      </c>
    </row>
    <row r="29" spans="1:19" ht="15" thickBot="1" x14ac:dyDescent="0.35">
      <c r="A29" s="12" t="s">
        <v>45</v>
      </c>
      <c r="B29" s="13">
        <v>5</v>
      </c>
      <c r="C29" s="13">
        <v>7</v>
      </c>
      <c r="D29" s="13">
        <v>9</v>
      </c>
      <c r="E29" s="13">
        <v>27</v>
      </c>
      <c r="F29" s="13">
        <v>4</v>
      </c>
      <c r="G29" s="13">
        <v>27</v>
      </c>
      <c r="H29" s="13">
        <v>4</v>
      </c>
      <c r="I29" s="13">
        <v>3</v>
      </c>
      <c r="J29" s="13">
        <v>7</v>
      </c>
      <c r="K29" s="13">
        <v>1</v>
      </c>
      <c r="L29" s="13">
        <v>12</v>
      </c>
      <c r="M29" s="13">
        <v>1</v>
      </c>
      <c r="N29" s="13">
        <v>19</v>
      </c>
      <c r="O29" s="13">
        <v>1</v>
      </c>
      <c r="P29" s="13">
        <v>1</v>
      </c>
      <c r="Q29" s="13">
        <v>1</v>
      </c>
      <c r="R29" s="13">
        <v>7</v>
      </c>
      <c r="S29" s="13">
        <v>12000</v>
      </c>
    </row>
    <row r="30" spans="1:19" ht="15" thickBot="1" x14ac:dyDescent="0.35">
      <c r="A30" s="12" t="s">
        <v>46</v>
      </c>
      <c r="B30" s="13">
        <v>2</v>
      </c>
      <c r="C30" s="13">
        <v>20</v>
      </c>
      <c r="D30" s="13">
        <v>12</v>
      </c>
      <c r="E30" s="13">
        <v>8</v>
      </c>
      <c r="F30" s="13">
        <v>3</v>
      </c>
      <c r="G30" s="13">
        <v>28</v>
      </c>
      <c r="H30" s="13">
        <v>2</v>
      </c>
      <c r="I30" s="13">
        <v>3</v>
      </c>
      <c r="J30" s="13">
        <v>6</v>
      </c>
      <c r="K30" s="13">
        <v>1</v>
      </c>
      <c r="L30" s="13">
        <v>12</v>
      </c>
      <c r="M30" s="13">
        <v>1</v>
      </c>
      <c r="N30" s="13">
        <v>15</v>
      </c>
      <c r="O30" s="13">
        <v>1</v>
      </c>
      <c r="P30" s="13">
        <v>1</v>
      </c>
      <c r="Q30" s="13">
        <v>5</v>
      </c>
      <c r="R30" s="13">
        <v>5</v>
      </c>
      <c r="S30" s="13">
        <v>10000</v>
      </c>
    </row>
    <row r="31" spans="1:19" ht="15" thickBot="1" x14ac:dyDescent="0.35">
      <c r="A31" s="12" t="s">
        <v>47</v>
      </c>
      <c r="B31" s="13">
        <v>0</v>
      </c>
      <c r="C31" s="13">
        <v>2</v>
      </c>
      <c r="D31" s="13">
        <v>1</v>
      </c>
      <c r="E31" s="13">
        <v>30</v>
      </c>
      <c r="F31" s="13">
        <v>1</v>
      </c>
      <c r="G31" s="13">
        <v>29</v>
      </c>
      <c r="H31" s="13">
        <v>1</v>
      </c>
      <c r="I31" s="13">
        <v>3</v>
      </c>
      <c r="J31" s="13">
        <v>15</v>
      </c>
      <c r="K31" s="13">
        <v>21</v>
      </c>
      <c r="L31" s="13">
        <v>12</v>
      </c>
      <c r="M31" s="13">
        <v>26</v>
      </c>
      <c r="N31" s="13">
        <v>24</v>
      </c>
      <c r="O31" s="13">
        <v>1</v>
      </c>
      <c r="P31" s="13">
        <v>1</v>
      </c>
      <c r="Q31" s="13">
        <v>5</v>
      </c>
      <c r="R31" s="13">
        <v>14</v>
      </c>
      <c r="S31" s="13">
        <v>12000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FB05F-C0D2-47C7-9E71-6168192C709A}">
  <dimension ref="A1:S31"/>
  <sheetViews>
    <sheetView workbookViewId="0">
      <selection activeCell="B7" sqref="B7"/>
    </sheetView>
  </sheetViews>
  <sheetFormatPr defaultRowHeight="14.4" x14ac:dyDescent="0.3"/>
  <cols>
    <col min="1" max="1" width="11" bestFit="1" customWidth="1"/>
  </cols>
  <sheetData>
    <row r="1" spans="1:19" ht="15" thickBot="1" x14ac:dyDescent="0.35">
      <c r="A1" t="s">
        <v>138</v>
      </c>
      <c r="B1">
        <f>CORREL(B3:B31,$S$3:$S$31)</f>
        <v>0.99999999999999989</v>
      </c>
      <c r="C1">
        <f t="shared" ref="C1:S1" si="0">CORREL(C3:C31,$S$3:$S$31)</f>
        <v>-0.24788011713190256</v>
      </c>
      <c r="D1">
        <f t="shared" si="0"/>
        <v>-0.3899759368385407</v>
      </c>
      <c r="E1">
        <f t="shared" si="0"/>
        <v>2.8664104099069877E-2</v>
      </c>
      <c r="F1">
        <f t="shared" si="0"/>
        <v>-0.18468156724801263</v>
      </c>
      <c r="G1">
        <f t="shared" si="0"/>
        <v>0.15960226278084558</v>
      </c>
      <c r="H1">
        <f t="shared" si="0"/>
        <v>-0.16089992457005753</v>
      </c>
      <c r="I1">
        <f t="shared" si="0"/>
        <v>-3.3674137775533096E-2</v>
      </c>
      <c r="J1">
        <f t="shared" si="0"/>
        <v>-0.13697904333563618</v>
      </c>
      <c r="K1">
        <f t="shared" si="0"/>
        <v>-6.2515183637710123E-2</v>
      </c>
      <c r="L1">
        <f t="shared" si="0"/>
        <v>-2.8995422427120318E-2</v>
      </c>
      <c r="M1">
        <f t="shared" si="0"/>
        <v>-0.11836031799705785</v>
      </c>
      <c r="N1">
        <f t="shared" si="0"/>
        <v>-6.491260165204446E-2</v>
      </c>
      <c r="O1">
        <f t="shared" si="0"/>
        <v>-4.0104815937085639E-3</v>
      </c>
      <c r="P1">
        <f t="shared" si="0"/>
        <v>-3.645235434403906E-2</v>
      </c>
      <c r="Q1">
        <f t="shared" si="0"/>
        <v>-0.33788114427656868</v>
      </c>
      <c r="R1">
        <f t="shared" si="0"/>
        <v>-0.13942121438558422</v>
      </c>
      <c r="S1">
        <f t="shared" si="0"/>
        <v>0.99999999999999989</v>
      </c>
    </row>
    <row r="2" spans="1:19" ht="15" thickBot="1" x14ac:dyDescent="0.35">
      <c r="A2" s="12" t="s">
        <v>0</v>
      </c>
      <c r="B2" s="14" t="s">
        <v>161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</row>
    <row r="3" spans="1:19" ht="15" thickBot="1" x14ac:dyDescent="0.35">
      <c r="A3" s="12" t="s">
        <v>19</v>
      </c>
      <c r="B3" s="13">
        <v>2</v>
      </c>
      <c r="C3" s="13">
        <v>19</v>
      </c>
      <c r="D3" s="13">
        <v>11</v>
      </c>
      <c r="E3" s="13">
        <v>23</v>
      </c>
      <c r="F3" s="13">
        <v>22</v>
      </c>
      <c r="G3" s="13">
        <v>12</v>
      </c>
      <c r="H3" s="13">
        <v>23</v>
      </c>
      <c r="I3" s="13">
        <v>3</v>
      </c>
      <c r="J3" s="13">
        <v>19</v>
      </c>
      <c r="K3" s="13">
        <v>30</v>
      </c>
      <c r="L3" s="13">
        <v>12</v>
      </c>
      <c r="M3" s="13">
        <v>30</v>
      </c>
      <c r="N3" s="13">
        <v>25</v>
      </c>
      <c r="O3" s="13">
        <v>1</v>
      </c>
      <c r="P3" s="13">
        <v>1</v>
      </c>
      <c r="Q3" s="13">
        <v>5</v>
      </c>
      <c r="R3" s="13">
        <v>8</v>
      </c>
      <c r="S3" s="13">
        <f>B3*1000+10000</f>
        <v>12000</v>
      </c>
    </row>
    <row r="4" spans="1:19" ht="15" thickBot="1" x14ac:dyDescent="0.35">
      <c r="A4" s="12" t="s">
        <v>20</v>
      </c>
      <c r="B4" s="13">
        <v>2</v>
      </c>
      <c r="C4" s="13">
        <v>6</v>
      </c>
      <c r="D4" s="13">
        <v>15</v>
      </c>
      <c r="E4" s="13">
        <v>28</v>
      </c>
      <c r="F4" s="13">
        <v>26</v>
      </c>
      <c r="G4" s="13">
        <v>8</v>
      </c>
      <c r="H4" s="13">
        <v>20</v>
      </c>
      <c r="I4" s="13">
        <v>2</v>
      </c>
      <c r="J4" s="13">
        <v>21</v>
      </c>
      <c r="K4" s="13">
        <v>1</v>
      </c>
      <c r="L4" s="13">
        <v>12</v>
      </c>
      <c r="M4" s="13">
        <v>27</v>
      </c>
      <c r="N4" s="13">
        <v>25</v>
      </c>
      <c r="O4" s="13">
        <v>1</v>
      </c>
      <c r="P4" s="13">
        <v>1</v>
      </c>
      <c r="Q4" s="13">
        <v>5</v>
      </c>
      <c r="R4" s="13">
        <v>18</v>
      </c>
      <c r="S4" s="13">
        <f t="shared" ref="S4:S31" si="1">B4*1000+10000</f>
        <v>12000</v>
      </c>
    </row>
    <row r="5" spans="1:19" ht="15" thickBot="1" x14ac:dyDescent="0.35">
      <c r="A5" s="12" t="s">
        <v>21</v>
      </c>
      <c r="B5" s="13">
        <v>2</v>
      </c>
      <c r="C5" s="13">
        <v>5</v>
      </c>
      <c r="D5" s="13">
        <v>21</v>
      </c>
      <c r="E5" s="13">
        <v>25</v>
      </c>
      <c r="F5" s="13">
        <v>26</v>
      </c>
      <c r="G5" s="13">
        <v>8</v>
      </c>
      <c r="H5" s="13">
        <v>20</v>
      </c>
      <c r="I5" s="13">
        <v>3</v>
      </c>
      <c r="J5" s="13">
        <v>22</v>
      </c>
      <c r="K5" s="13">
        <v>20</v>
      </c>
      <c r="L5" s="13">
        <v>12</v>
      </c>
      <c r="M5" s="13">
        <v>1</v>
      </c>
      <c r="N5" s="13">
        <v>29</v>
      </c>
      <c r="O5" s="13">
        <v>30</v>
      </c>
      <c r="P5" s="13">
        <v>1</v>
      </c>
      <c r="Q5" s="13">
        <v>5</v>
      </c>
      <c r="R5" s="13">
        <v>18</v>
      </c>
      <c r="S5" s="13">
        <f t="shared" si="1"/>
        <v>12000</v>
      </c>
    </row>
    <row r="6" spans="1:19" ht="15" thickBot="1" x14ac:dyDescent="0.35">
      <c r="A6" s="12" t="s">
        <v>22</v>
      </c>
      <c r="B6" s="13">
        <v>4</v>
      </c>
      <c r="C6" s="13">
        <v>1</v>
      </c>
      <c r="D6" s="13">
        <v>18</v>
      </c>
      <c r="E6" s="13">
        <v>29</v>
      </c>
      <c r="F6" s="13">
        <v>26</v>
      </c>
      <c r="G6" s="13">
        <v>8</v>
      </c>
      <c r="H6" s="13">
        <v>20</v>
      </c>
      <c r="I6" s="13">
        <v>3</v>
      </c>
      <c r="J6" s="13">
        <v>26</v>
      </c>
      <c r="K6" s="13">
        <v>1</v>
      </c>
      <c r="L6" s="13">
        <v>12</v>
      </c>
      <c r="M6" s="13">
        <v>1</v>
      </c>
      <c r="N6" s="13">
        <v>1</v>
      </c>
      <c r="O6" s="13">
        <v>1</v>
      </c>
      <c r="P6" s="13">
        <v>1</v>
      </c>
      <c r="Q6" s="13">
        <v>2</v>
      </c>
      <c r="R6" s="13">
        <v>14</v>
      </c>
      <c r="S6" s="13">
        <f t="shared" si="1"/>
        <v>14000</v>
      </c>
    </row>
    <row r="7" spans="1:19" ht="15" thickBot="1" x14ac:dyDescent="0.35">
      <c r="A7" s="12" t="s">
        <v>23</v>
      </c>
      <c r="B7" s="31">
        <v>0</v>
      </c>
      <c r="C7" s="13">
        <v>29</v>
      </c>
      <c r="D7" s="13">
        <v>26</v>
      </c>
      <c r="E7" s="13">
        <v>12</v>
      </c>
      <c r="F7" s="13">
        <v>17</v>
      </c>
      <c r="G7" s="13">
        <v>17</v>
      </c>
      <c r="H7" s="13">
        <v>10</v>
      </c>
      <c r="I7" s="13">
        <v>3</v>
      </c>
      <c r="J7" s="13">
        <v>5</v>
      </c>
      <c r="K7" s="13">
        <v>1</v>
      </c>
      <c r="L7" s="13">
        <v>10</v>
      </c>
      <c r="M7" s="13">
        <v>1</v>
      </c>
      <c r="N7" s="13">
        <v>18</v>
      </c>
      <c r="O7" s="13">
        <v>1</v>
      </c>
      <c r="P7" s="13">
        <v>1</v>
      </c>
      <c r="Q7" s="13">
        <v>5</v>
      </c>
      <c r="R7" s="13">
        <v>18</v>
      </c>
      <c r="S7" s="33">
        <f t="shared" si="1"/>
        <v>10000</v>
      </c>
    </row>
    <row r="8" spans="1:19" ht="15" thickBot="1" x14ac:dyDescent="0.35">
      <c r="A8" s="12" t="s">
        <v>24</v>
      </c>
      <c r="B8" s="13">
        <v>1</v>
      </c>
      <c r="C8" s="13">
        <v>9</v>
      </c>
      <c r="D8" s="13">
        <v>23</v>
      </c>
      <c r="E8" s="13">
        <v>21</v>
      </c>
      <c r="F8" s="13">
        <v>18</v>
      </c>
      <c r="G8" s="13">
        <v>16</v>
      </c>
      <c r="H8" s="13">
        <v>17</v>
      </c>
      <c r="I8" s="13">
        <v>3</v>
      </c>
      <c r="J8" s="13">
        <v>13</v>
      </c>
      <c r="K8" s="13">
        <v>1</v>
      </c>
      <c r="L8" s="13">
        <v>9</v>
      </c>
      <c r="M8" s="13">
        <v>1</v>
      </c>
      <c r="N8" s="13">
        <v>22</v>
      </c>
      <c r="O8" s="13">
        <v>29</v>
      </c>
      <c r="P8" s="13">
        <v>1</v>
      </c>
      <c r="Q8" s="13">
        <v>5</v>
      </c>
      <c r="R8" s="13">
        <v>18</v>
      </c>
      <c r="S8" s="13">
        <f t="shared" si="1"/>
        <v>11000</v>
      </c>
    </row>
    <row r="9" spans="1:19" ht="15" thickBot="1" x14ac:dyDescent="0.35">
      <c r="A9" s="12" t="s">
        <v>25</v>
      </c>
      <c r="B9" s="13">
        <v>3</v>
      </c>
      <c r="C9" s="13">
        <v>15</v>
      </c>
      <c r="D9" s="13">
        <v>19</v>
      </c>
      <c r="E9" s="13">
        <v>7</v>
      </c>
      <c r="F9" s="13">
        <v>20</v>
      </c>
      <c r="G9" s="13">
        <v>13</v>
      </c>
      <c r="H9" s="13">
        <v>16</v>
      </c>
      <c r="I9" s="13">
        <v>3</v>
      </c>
      <c r="J9" s="13">
        <v>1</v>
      </c>
      <c r="K9" s="13">
        <v>1</v>
      </c>
      <c r="L9" s="13">
        <v>11</v>
      </c>
      <c r="M9" s="13">
        <v>25</v>
      </c>
      <c r="N9" s="13">
        <v>13</v>
      </c>
      <c r="O9" s="13">
        <v>1</v>
      </c>
      <c r="P9" s="13">
        <v>1</v>
      </c>
      <c r="Q9" s="13">
        <v>5</v>
      </c>
      <c r="R9" s="13">
        <v>18</v>
      </c>
      <c r="S9" s="13">
        <f t="shared" si="1"/>
        <v>13000</v>
      </c>
    </row>
    <row r="10" spans="1:19" ht="15" thickBot="1" x14ac:dyDescent="0.35">
      <c r="A10" s="12" t="s">
        <v>26</v>
      </c>
      <c r="B10" s="13">
        <v>2</v>
      </c>
      <c r="C10" s="13">
        <v>26</v>
      </c>
      <c r="D10" s="13">
        <v>28</v>
      </c>
      <c r="E10" s="13">
        <v>13</v>
      </c>
      <c r="F10" s="13">
        <v>29</v>
      </c>
      <c r="G10" s="13">
        <v>6</v>
      </c>
      <c r="H10" s="13">
        <v>25</v>
      </c>
      <c r="I10" s="13">
        <v>3</v>
      </c>
      <c r="J10" s="13">
        <v>18</v>
      </c>
      <c r="K10" s="13">
        <v>1</v>
      </c>
      <c r="L10" s="13">
        <v>12</v>
      </c>
      <c r="M10" s="13">
        <v>1</v>
      </c>
      <c r="N10" s="13">
        <v>1</v>
      </c>
      <c r="O10" s="13">
        <v>25</v>
      </c>
      <c r="P10" s="13">
        <v>1</v>
      </c>
      <c r="Q10" s="13">
        <v>4</v>
      </c>
      <c r="R10" s="13">
        <v>16</v>
      </c>
      <c r="S10" s="13">
        <f t="shared" si="1"/>
        <v>12000</v>
      </c>
    </row>
    <row r="11" spans="1:19" ht="15" thickBot="1" x14ac:dyDescent="0.35">
      <c r="A11" s="12" t="s">
        <v>27</v>
      </c>
      <c r="B11" s="13">
        <v>3</v>
      </c>
      <c r="C11" s="13">
        <v>23</v>
      </c>
      <c r="D11" s="13">
        <v>22</v>
      </c>
      <c r="E11" s="13">
        <v>17</v>
      </c>
      <c r="F11" s="13">
        <v>23</v>
      </c>
      <c r="G11" s="13">
        <v>2</v>
      </c>
      <c r="H11" s="13">
        <v>26</v>
      </c>
      <c r="I11" s="13">
        <v>3</v>
      </c>
      <c r="J11" s="13">
        <v>17</v>
      </c>
      <c r="K11" s="13">
        <v>22</v>
      </c>
      <c r="L11" s="13">
        <v>12</v>
      </c>
      <c r="M11" s="13">
        <v>1</v>
      </c>
      <c r="N11" s="13">
        <v>1</v>
      </c>
      <c r="O11" s="13">
        <v>27</v>
      </c>
      <c r="P11" s="13">
        <v>1</v>
      </c>
      <c r="Q11" s="13">
        <v>5</v>
      </c>
      <c r="R11" s="13">
        <v>18</v>
      </c>
      <c r="S11" s="13">
        <f t="shared" si="1"/>
        <v>13000</v>
      </c>
    </row>
    <row r="12" spans="1:19" ht="15" thickBot="1" x14ac:dyDescent="0.35">
      <c r="A12" s="12" t="s">
        <v>28</v>
      </c>
      <c r="B12" s="13">
        <v>2</v>
      </c>
      <c r="C12" s="13">
        <v>27</v>
      </c>
      <c r="D12" s="13">
        <v>24</v>
      </c>
      <c r="E12" s="13">
        <v>9</v>
      </c>
      <c r="F12" s="13">
        <v>23</v>
      </c>
      <c r="G12" s="13">
        <v>2</v>
      </c>
      <c r="H12" s="13">
        <v>26</v>
      </c>
      <c r="I12" s="13">
        <v>3</v>
      </c>
      <c r="J12" s="13">
        <v>23</v>
      </c>
      <c r="K12" s="13">
        <v>1</v>
      </c>
      <c r="L12" s="13">
        <v>5</v>
      </c>
      <c r="M12" s="13">
        <v>1</v>
      </c>
      <c r="N12" s="13">
        <v>1</v>
      </c>
      <c r="O12" s="13">
        <v>1</v>
      </c>
      <c r="P12" s="13">
        <v>1</v>
      </c>
      <c r="Q12" s="13">
        <v>3</v>
      </c>
      <c r="R12" s="13">
        <v>18</v>
      </c>
      <c r="S12" s="13">
        <f t="shared" si="1"/>
        <v>12000</v>
      </c>
    </row>
    <row r="13" spans="1:19" ht="15" thickBot="1" x14ac:dyDescent="0.35">
      <c r="A13" s="12" t="s">
        <v>29</v>
      </c>
      <c r="B13" s="13">
        <v>1</v>
      </c>
      <c r="C13" s="13">
        <v>24</v>
      </c>
      <c r="D13" s="13">
        <v>30</v>
      </c>
      <c r="E13" s="13">
        <v>6</v>
      </c>
      <c r="F13" s="13">
        <v>23</v>
      </c>
      <c r="G13" s="13">
        <v>2</v>
      </c>
      <c r="H13" s="13">
        <v>26</v>
      </c>
      <c r="I13" s="13">
        <v>3</v>
      </c>
      <c r="J13" s="13">
        <v>25</v>
      </c>
      <c r="K13" s="13">
        <v>1</v>
      </c>
      <c r="L13" s="13">
        <v>7</v>
      </c>
      <c r="M13" s="13">
        <v>1</v>
      </c>
      <c r="N13" s="13">
        <v>1</v>
      </c>
      <c r="O13" s="13">
        <v>1</v>
      </c>
      <c r="P13" s="13">
        <v>1</v>
      </c>
      <c r="Q13" s="13">
        <v>5</v>
      </c>
      <c r="R13" s="13">
        <v>9</v>
      </c>
      <c r="S13" s="13">
        <f t="shared" si="1"/>
        <v>11000</v>
      </c>
    </row>
    <row r="14" spans="1:19" ht="15" thickBot="1" x14ac:dyDescent="0.35">
      <c r="A14" s="12" t="s">
        <v>30</v>
      </c>
      <c r="B14" s="13">
        <v>2</v>
      </c>
      <c r="C14" s="13">
        <v>10</v>
      </c>
      <c r="D14" s="13">
        <v>13</v>
      </c>
      <c r="E14" s="13">
        <v>15</v>
      </c>
      <c r="F14" s="13">
        <v>30</v>
      </c>
      <c r="G14" s="13">
        <v>1</v>
      </c>
      <c r="H14" s="13">
        <v>30</v>
      </c>
      <c r="I14" s="13">
        <v>3</v>
      </c>
      <c r="J14" s="13">
        <v>20</v>
      </c>
      <c r="K14" s="13">
        <v>1</v>
      </c>
      <c r="L14" s="13">
        <v>4</v>
      </c>
      <c r="M14" s="13">
        <v>1</v>
      </c>
      <c r="N14" s="13">
        <v>17</v>
      </c>
      <c r="O14" s="13">
        <v>1</v>
      </c>
      <c r="P14" s="13">
        <v>1</v>
      </c>
      <c r="Q14" s="13">
        <v>5</v>
      </c>
      <c r="R14" s="13">
        <v>18</v>
      </c>
      <c r="S14" s="13">
        <f t="shared" si="1"/>
        <v>12000</v>
      </c>
    </row>
    <row r="15" spans="1:19" ht="15" thickBot="1" x14ac:dyDescent="0.35">
      <c r="A15" s="12" t="s">
        <v>31</v>
      </c>
      <c r="B15" s="13">
        <v>1</v>
      </c>
      <c r="C15" s="13">
        <v>22</v>
      </c>
      <c r="D15" s="13">
        <v>27</v>
      </c>
      <c r="E15" s="13">
        <v>11</v>
      </c>
      <c r="F15" s="13">
        <v>21</v>
      </c>
      <c r="G15" s="13">
        <v>5</v>
      </c>
      <c r="H15" s="13">
        <v>29</v>
      </c>
      <c r="I15" s="13">
        <v>3</v>
      </c>
      <c r="J15" s="13">
        <v>15</v>
      </c>
      <c r="K15" s="13">
        <v>1</v>
      </c>
      <c r="L15" s="13">
        <v>6</v>
      </c>
      <c r="M15" s="13">
        <v>1</v>
      </c>
      <c r="N15" s="13">
        <v>27</v>
      </c>
      <c r="O15" s="13">
        <v>1</v>
      </c>
      <c r="P15" s="13">
        <v>1</v>
      </c>
      <c r="Q15" s="13">
        <v>5</v>
      </c>
      <c r="R15" s="13">
        <v>3</v>
      </c>
      <c r="S15" s="13">
        <f t="shared" si="1"/>
        <v>11000</v>
      </c>
    </row>
    <row r="16" spans="1:19" ht="15" thickBot="1" x14ac:dyDescent="0.35">
      <c r="A16" s="12" t="s">
        <v>32</v>
      </c>
      <c r="B16" s="13">
        <v>4</v>
      </c>
      <c r="C16" s="13">
        <v>18</v>
      </c>
      <c r="D16" s="13">
        <v>17</v>
      </c>
      <c r="E16" s="13">
        <v>16</v>
      </c>
      <c r="F16" s="13">
        <v>15</v>
      </c>
      <c r="G16" s="13">
        <v>14</v>
      </c>
      <c r="H16" s="13">
        <v>18</v>
      </c>
      <c r="I16" s="13">
        <v>3</v>
      </c>
      <c r="J16" s="13">
        <v>8</v>
      </c>
      <c r="K16" s="13">
        <v>1</v>
      </c>
      <c r="L16" s="13">
        <v>12</v>
      </c>
      <c r="M16" s="13">
        <v>1</v>
      </c>
      <c r="N16" s="13">
        <v>20</v>
      </c>
      <c r="O16" s="13">
        <v>1</v>
      </c>
      <c r="P16" s="13">
        <v>1</v>
      </c>
      <c r="Q16" s="13">
        <v>5</v>
      </c>
      <c r="R16" s="13">
        <v>18</v>
      </c>
      <c r="S16" s="13">
        <f t="shared" si="1"/>
        <v>14000</v>
      </c>
    </row>
    <row r="17" spans="1:19" ht="15" thickBot="1" x14ac:dyDescent="0.35">
      <c r="A17" s="12" t="s">
        <v>33</v>
      </c>
      <c r="B17" s="13">
        <v>2</v>
      </c>
      <c r="C17" s="13">
        <v>20</v>
      </c>
      <c r="D17" s="13">
        <v>20</v>
      </c>
      <c r="E17" s="13">
        <v>5</v>
      </c>
      <c r="F17" s="13">
        <v>9</v>
      </c>
      <c r="G17" s="13">
        <v>21</v>
      </c>
      <c r="H17" s="13">
        <v>15</v>
      </c>
      <c r="I17" s="13">
        <v>3</v>
      </c>
      <c r="J17" s="13">
        <v>9</v>
      </c>
      <c r="K17" s="13">
        <v>28</v>
      </c>
      <c r="L17" s="13">
        <v>12</v>
      </c>
      <c r="M17" s="13">
        <v>1</v>
      </c>
      <c r="N17" s="13">
        <v>20</v>
      </c>
      <c r="O17" s="13">
        <v>1</v>
      </c>
      <c r="P17" s="13">
        <v>30</v>
      </c>
      <c r="Q17" s="13">
        <v>5</v>
      </c>
      <c r="R17" s="13">
        <v>1</v>
      </c>
      <c r="S17" s="13">
        <f t="shared" si="1"/>
        <v>12000</v>
      </c>
    </row>
    <row r="18" spans="1:19" ht="15" thickBot="1" x14ac:dyDescent="0.35">
      <c r="A18" s="12" t="s">
        <v>34</v>
      </c>
      <c r="B18" s="13">
        <v>2</v>
      </c>
      <c r="C18" s="13">
        <v>30</v>
      </c>
      <c r="D18" s="13">
        <v>16</v>
      </c>
      <c r="E18" s="13">
        <v>2</v>
      </c>
      <c r="F18" s="13">
        <v>12</v>
      </c>
      <c r="G18" s="13">
        <v>18</v>
      </c>
      <c r="H18" s="13">
        <v>12</v>
      </c>
      <c r="I18" s="13">
        <v>3</v>
      </c>
      <c r="J18" s="13">
        <v>13</v>
      </c>
      <c r="K18" s="13">
        <v>24</v>
      </c>
      <c r="L18" s="13">
        <v>12</v>
      </c>
      <c r="M18" s="13">
        <v>1</v>
      </c>
      <c r="N18" s="13">
        <v>13</v>
      </c>
      <c r="O18" s="13">
        <v>1</v>
      </c>
      <c r="P18" s="13">
        <v>1</v>
      </c>
      <c r="Q18" s="13">
        <v>5</v>
      </c>
      <c r="R18" s="13">
        <v>2</v>
      </c>
      <c r="S18" s="13">
        <f t="shared" si="1"/>
        <v>12000</v>
      </c>
    </row>
    <row r="19" spans="1:19" ht="15" thickBot="1" x14ac:dyDescent="0.35">
      <c r="A19" s="12" t="s">
        <v>35</v>
      </c>
      <c r="B19" s="13">
        <v>4</v>
      </c>
      <c r="C19" s="13">
        <v>24</v>
      </c>
      <c r="D19" s="13">
        <v>25</v>
      </c>
      <c r="E19" s="13">
        <v>1</v>
      </c>
      <c r="F19" s="13">
        <v>12</v>
      </c>
      <c r="G19" s="13">
        <v>18</v>
      </c>
      <c r="H19" s="13">
        <v>12</v>
      </c>
      <c r="I19" s="13">
        <v>3</v>
      </c>
      <c r="J19" s="13">
        <v>26</v>
      </c>
      <c r="K19" s="13">
        <v>1</v>
      </c>
      <c r="L19" s="13">
        <v>12</v>
      </c>
      <c r="M19" s="13">
        <v>1</v>
      </c>
      <c r="N19" s="13">
        <v>23</v>
      </c>
      <c r="O19" s="13">
        <v>1</v>
      </c>
      <c r="P19" s="13">
        <v>1</v>
      </c>
      <c r="Q19" s="13">
        <v>5</v>
      </c>
      <c r="R19" s="13">
        <v>13</v>
      </c>
      <c r="S19" s="13">
        <f t="shared" si="1"/>
        <v>14000</v>
      </c>
    </row>
    <row r="20" spans="1:19" ht="15" thickBot="1" x14ac:dyDescent="0.35">
      <c r="A20" s="12" t="s">
        <v>36</v>
      </c>
      <c r="B20" s="13">
        <v>1</v>
      </c>
      <c r="C20" s="13">
        <v>28</v>
      </c>
      <c r="D20" s="13">
        <v>29</v>
      </c>
      <c r="E20" s="13">
        <v>4</v>
      </c>
      <c r="F20" s="13">
        <v>12</v>
      </c>
      <c r="G20" s="13">
        <v>18</v>
      </c>
      <c r="H20" s="13">
        <v>12</v>
      </c>
      <c r="I20" s="13">
        <v>3</v>
      </c>
      <c r="J20" s="13">
        <v>24</v>
      </c>
      <c r="K20" s="13">
        <v>26</v>
      </c>
      <c r="L20" s="13">
        <v>12</v>
      </c>
      <c r="M20" s="13">
        <v>1</v>
      </c>
      <c r="N20" s="13">
        <v>1</v>
      </c>
      <c r="O20" s="13">
        <v>1</v>
      </c>
      <c r="P20" s="13">
        <v>29</v>
      </c>
      <c r="Q20" s="13">
        <v>5</v>
      </c>
      <c r="R20" s="13">
        <v>9</v>
      </c>
      <c r="S20" s="13">
        <f t="shared" si="1"/>
        <v>11000</v>
      </c>
    </row>
    <row r="21" spans="1:19" ht="15" thickBot="1" x14ac:dyDescent="0.35">
      <c r="A21" s="12" t="s">
        <v>37</v>
      </c>
      <c r="B21" s="13">
        <v>4</v>
      </c>
      <c r="C21" s="13">
        <v>13</v>
      </c>
      <c r="D21" s="13">
        <v>14</v>
      </c>
      <c r="E21" s="13">
        <v>19</v>
      </c>
      <c r="F21" s="13">
        <v>16</v>
      </c>
      <c r="G21" s="13">
        <v>11</v>
      </c>
      <c r="H21" s="13">
        <v>19</v>
      </c>
      <c r="I21" s="13">
        <v>3</v>
      </c>
      <c r="J21" s="13">
        <v>26</v>
      </c>
      <c r="K21" s="13">
        <v>29</v>
      </c>
      <c r="L21" s="13">
        <v>2</v>
      </c>
      <c r="M21" s="13">
        <v>29</v>
      </c>
      <c r="N21" s="13">
        <v>1</v>
      </c>
      <c r="O21" s="13">
        <v>26</v>
      </c>
      <c r="P21" s="13">
        <v>1</v>
      </c>
      <c r="Q21" s="13">
        <v>5</v>
      </c>
      <c r="R21" s="13">
        <v>9</v>
      </c>
      <c r="S21" s="13">
        <f t="shared" si="1"/>
        <v>14000</v>
      </c>
    </row>
    <row r="22" spans="1:19" ht="15" thickBot="1" x14ac:dyDescent="0.35">
      <c r="A22" s="12" t="s">
        <v>38</v>
      </c>
      <c r="B22" s="13">
        <v>3</v>
      </c>
      <c r="C22" s="13">
        <v>4</v>
      </c>
      <c r="D22" s="13">
        <v>5</v>
      </c>
      <c r="E22" s="13">
        <v>22</v>
      </c>
      <c r="F22" s="13">
        <v>19</v>
      </c>
      <c r="G22" s="13">
        <v>7</v>
      </c>
      <c r="H22" s="13">
        <v>24</v>
      </c>
      <c r="I22" s="13">
        <v>3</v>
      </c>
      <c r="J22" s="13">
        <v>4</v>
      </c>
      <c r="K22" s="13">
        <v>1</v>
      </c>
      <c r="L22" s="13">
        <v>12</v>
      </c>
      <c r="M22" s="13">
        <v>1</v>
      </c>
      <c r="N22" s="13">
        <v>1</v>
      </c>
      <c r="O22" s="13">
        <v>1</v>
      </c>
      <c r="P22" s="13">
        <v>26</v>
      </c>
      <c r="Q22" s="13">
        <v>5</v>
      </c>
      <c r="R22" s="13">
        <v>18</v>
      </c>
      <c r="S22" s="13">
        <f t="shared" si="1"/>
        <v>13000</v>
      </c>
    </row>
    <row r="23" spans="1:19" ht="15" thickBot="1" x14ac:dyDescent="0.35">
      <c r="A23" s="12" t="s">
        <v>39</v>
      </c>
      <c r="B23" s="13">
        <v>3</v>
      </c>
      <c r="C23" s="13">
        <v>14</v>
      </c>
      <c r="D23" s="13">
        <v>3</v>
      </c>
      <c r="E23" s="13">
        <v>20</v>
      </c>
      <c r="F23" s="13">
        <v>10</v>
      </c>
      <c r="G23" s="13">
        <v>15</v>
      </c>
      <c r="H23" s="13">
        <v>11</v>
      </c>
      <c r="I23" s="13">
        <v>1</v>
      </c>
      <c r="J23" s="13">
        <v>2</v>
      </c>
      <c r="K23" s="13">
        <v>1</v>
      </c>
      <c r="L23" s="13">
        <v>12</v>
      </c>
      <c r="M23" s="13">
        <v>28</v>
      </c>
      <c r="N23" s="13">
        <v>1</v>
      </c>
      <c r="O23" s="13">
        <v>1</v>
      </c>
      <c r="P23" s="13">
        <v>1</v>
      </c>
      <c r="Q23" s="13">
        <v>5</v>
      </c>
      <c r="R23" s="13">
        <v>17</v>
      </c>
      <c r="S23" s="13">
        <f t="shared" si="1"/>
        <v>13000</v>
      </c>
    </row>
    <row r="24" spans="1:19" ht="15" thickBot="1" x14ac:dyDescent="0.35">
      <c r="A24" s="12" t="s">
        <v>40</v>
      </c>
      <c r="B24" s="13">
        <v>3</v>
      </c>
      <c r="C24" s="13">
        <v>3</v>
      </c>
      <c r="D24" s="13">
        <v>6</v>
      </c>
      <c r="E24" s="13">
        <v>24</v>
      </c>
      <c r="F24" s="13">
        <v>11</v>
      </c>
      <c r="G24" s="13">
        <v>22</v>
      </c>
      <c r="H24" s="13">
        <v>9</v>
      </c>
      <c r="I24" s="13">
        <v>3</v>
      </c>
      <c r="J24" s="13">
        <v>12</v>
      </c>
      <c r="K24" s="13">
        <v>24</v>
      </c>
      <c r="L24" s="13">
        <v>12</v>
      </c>
      <c r="M24" s="13">
        <v>1</v>
      </c>
      <c r="N24" s="13">
        <v>1</v>
      </c>
      <c r="O24" s="13">
        <v>1</v>
      </c>
      <c r="P24" s="13">
        <v>28</v>
      </c>
      <c r="Q24" s="13">
        <v>5</v>
      </c>
      <c r="R24" s="13">
        <v>18</v>
      </c>
      <c r="S24" s="13">
        <f t="shared" si="1"/>
        <v>13000</v>
      </c>
    </row>
    <row r="25" spans="1:19" ht="15" thickBot="1" x14ac:dyDescent="0.35">
      <c r="A25" s="12" t="s">
        <v>41</v>
      </c>
      <c r="B25" s="13">
        <v>4</v>
      </c>
      <c r="C25" s="13">
        <v>16</v>
      </c>
      <c r="D25" s="13">
        <v>7</v>
      </c>
      <c r="E25" s="13">
        <v>18</v>
      </c>
      <c r="F25" s="13">
        <v>6</v>
      </c>
      <c r="G25" s="13">
        <v>23</v>
      </c>
      <c r="H25" s="13">
        <v>6</v>
      </c>
      <c r="I25" s="13">
        <v>3</v>
      </c>
      <c r="J25" s="13">
        <v>10</v>
      </c>
      <c r="K25" s="13">
        <v>1</v>
      </c>
      <c r="L25" s="13">
        <v>8</v>
      </c>
      <c r="M25" s="13">
        <v>1</v>
      </c>
      <c r="N25" s="13">
        <v>28</v>
      </c>
      <c r="O25" s="13">
        <v>1</v>
      </c>
      <c r="P25" s="13">
        <v>1</v>
      </c>
      <c r="Q25" s="13">
        <v>5</v>
      </c>
      <c r="R25" s="13">
        <v>12</v>
      </c>
      <c r="S25" s="13">
        <f t="shared" si="1"/>
        <v>14000</v>
      </c>
    </row>
    <row r="26" spans="1:19" ht="15" thickBot="1" x14ac:dyDescent="0.35">
      <c r="A26" s="12" t="s">
        <v>42</v>
      </c>
      <c r="B26" s="13">
        <v>3</v>
      </c>
      <c r="C26" s="13">
        <v>16</v>
      </c>
      <c r="D26" s="13">
        <v>8</v>
      </c>
      <c r="E26" s="13">
        <v>3</v>
      </c>
      <c r="F26" s="13">
        <v>6</v>
      </c>
      <c r="G26" s="13">
        <v>23</v>
      </c>
      <c r="H26" s="13">
        <v>6</v>
      </c>
      <c r="I26" s="13">
        <v>3</v>
      </c>
      <c r="J26" s="13">
        <v>26</v>
      </c>
      <c r="K26" s="13">
        <v>1</v>
      </c>
      <c r="L26" s="13">
        <v>12</v>
      </c>
      <c r="M26" s="13">
        <v>1</v>
      </c>
      <c r="N26" s="13">
        <v>1</v>
      </c>
      <c r="O26" s="13">
        <v>28</v>
      </c>
      <c r="P26" s="13">
        <v>27</v>
      </c>
      <c r="Q26" s="13">
        <v>5</v>
      </c>
      <c r="R26" s="13">
        <v>6</v>
      </c>
      <c r="S26" s="13">
        <f t="shared" si="1"/>
        <v>13000</v>
      </c>
    </row>
    <row r="27" spans="1:19" ht="15" thickBot="1" x14ac:dyDescent="0.35">
      <c r="A27" s="12" t="s">
        <v>43</v>
      </c>
      <c r="B27" s="13">
        <v>1</v>
      </c>
      <c r="C27" s="13">
        <v>11</v>
      </c>
      <c r="D27" s="13">
        <v>10</v>
      </c>
      <c r="E27" s="13">
        <v>26</v>
      </c>
      <c r="F27" s="13">
        <v>6</v>
      </c>
      <c r="G27" s="13">
        <v>23</v>
      </c>
      <c r="H27" s="13">
        <v>6</v>
      </c>
      <c r="I27" s="13">
        <v>3</v>
      </c>
      <c r="J27" s="13">
        <v>26</v>
      </c>
      <c r="K27" s="13">
        <v>27</v>
      </c>
      <c r="L27" s="13">
        <v>1</v>
      </c>
      <c r="M27" s="13">
        <v>24</v>
      </c>
      <c r="N27" s="13">
        <v>1</v>
      </c>
      <c r="O27" s="13">
        <v>1</v>
      </c>
      <c r="P27" s="13">
        <v>1</v>
      </c>
      <c r="Q27" s="13">
        <v>5</v>
      </c>
      <c r="R27" s="13">
        <v>18</v>
      </c>
      <c r="S27" s="13">
        <f t="shared" si="1"/>
        <v>11000</v>
      </c>
    </row>
    <row r="28" spans="1:19" ht="15" thickBot="1" x14ac:dyDescent="0.35">
      <c r="A28" s="12" t="s">
        <v>44</v>
      </c>
      <c r="B28" s="13">
        <v>6</v>
      </c>
      <c r="C28" s="13">
        <v>12</v>
      </c>
      <c r="D28" s="13">
        <v>2</v>
      </c>
      <c r="E28" s="13">
        <v>10</v>
      </c>
      <c r="F28" s="13">
        <v>5</v>
      </c>
      <c r="G28" s="13">
        <v>26</v>
      </c>
      <c r="H28" s="13">
        <v>5</v>
      </c>
      <c r="I28" s="13">
        <v>3</v>
      </c>
      <c r="J28" s="13">
        <v>10</v>
      </c>
      <c r="K28" s="13">
        <v>23</v>
      </c>
      <c r="L28" s="13">
        <v>3</v>
      </c>
      <c r="M28" s="13">
        <v>1</v>
      </c>
      <c r="N28" s="13">
        <v>16</v>
      </c>
      <c r="O28" s="13">
        <v>1</v>
      </c>
      <c r="P28" s="13">
        <v>1</v>
      </c>
      <c r="Q28" s="13">
        <v>5</v>
      </c>
      <c r="R28" s="13">
        <v>4</v>
      </c>
      <c r="S28" s="13">
        <f t="shared" si="1"/>
        <v>16000</v>
      </c>
    </row>
    <row r="29" spans="1:19" ht="15" thickBot="1" x14ac:dyDescent="0.35">
      <c r="A29" s="12" t="s">
        <v>45</v>
      </c>
      <c r="B29" s="13">
        <v>5</v>
      </c>
      <c r="C29" s="13">
        <v>7</v>
      </c>
      <c r="D29" s="13">
        <v>9</v>
      </c>
      <c r="E29" s="13">
        <v>27</v>
      </c>
      <c r="F29" s="13">
        <v>4</v>
      </c>
      <c r="G29" s="13">
        <v>27</v>
      </c>
      <c r="H29" s="13">
        <v>4</v>
      </c>
      <c r="I29" s="13">
        <v>3</v>
      </c>
      <c r="J29" s="13">
        <v>7</v>
      </c>
      <c r="K29" s="13">
        <v>1</v>
      </c>
      <c r="L29" s="13">
        <v>12</v>
      </c>
      <c r="M29" s="13">
        <v>1</v>
      </c>
      <c r="N29" s="13">
        <v>19</v>
      </c>
      <c r="O29" s="13">
        <v>1</v>
      </c>
      <c r="P29" s="13">
        <v>1</v>
      </c>
      <c r="Q29" s="13">
        <v>1</v>
      </c>
      <c r="R29" s="13">
        <v>7</v>
      </c>
      <c r="S29" s="13">
        <f t="shared" si="1"/>
        <v>15000</v>
      </c>
    </row>
    <row r="30" spans="1:19" ht="15" thickBot="1" x14ac:dyDescent="0.35">
      <c r="A30" s="12" t="s">
        <v>46</v>
      </c>
      <c r="B30" s="13">
        <v>2</v>
      </c>
      <c r="C30" s="13">
        <v>20</v>
      </c>
      <c r="D30" s="13">
        <v>12</v>
      </c>
      <c r="E30" s="13">
        <v>8</v>
      </c>
      <c r="F30" s="13">
        <v>3</v>
      </c>
      <c r="G30" s="13">
        <v>28</v>
      </c>
      <c r="H30" s="13">
        <v>2</v>
      </c>
      <c r="I30" s="13">
        <v>3</v>
      </c>
      <c r="J30" s="13">
        <v>6</v>
      </c>
      <c r="K30" s="13">
        <v>1</v>
      </c>
      <c r="L30" s="13">
        <v>12</v>
      </c>
      <c r="M30" s="13">
        <v>1</v>
      </c>
      <c r="N30" s="13">
        <v>15</v>
      </c>
      <c r="O30" s="13">
        <v>1</v>
      </c>
      <c r="P30" s="13">
        <v>1</v>
      </c>
      <c r="Q30" s="13">
        <v>5</v>
      </c>
      <c r="R30" s="13">
        <v>5</v>
      </c>
      <c r="S30" s="13">
        <f t="shared" si="1"/>
        <v>12000</v>
      </c>
    </row>
    <row r="31" spans="1:19" ht="15" thickBot="1" x14ac:dyDescent="0.35">
      <c r="A31" s="12" t="s">
        <v>47</v>
      </c>
      <c r="B31" s="13">
        <v>0</v>
      </c>
      <c r="C31" s="13">
        <v>2</v>
      </c>
      <c r="D31" s="13">
        <v>1</v>
      </c>
      <c r="E31" s="13">
        <v>30</v>
      </c>
      <c r="F31" s="13">
        <v>1</v>
      </c>
      <c r="G31" s="13">
        <v>29</v>
      </c>
      <c r="H31" s="13">
        <v>1</v>
      </c>
      <c r="I31" s="13">
        <v>3</v>
      </c>
      <c r="J31" s="13">
        <v>15</v>
      </c>
      <c r="K31" s="13">
        <v>21</v>
      </c>
      <c r="L31" s="13">
        <v>12</v>
      </c>
      <c r="M31" s="13">
        <v>26</v>
      </c>
      <c r="N31" s="13">
        <v>24</v>
      </c>
      <c r="O31" s="13">
        <v>1</v>
      </c>
      <c r="P31" s="13">
        <v>1</v>
      </c>
      <c r="Q31" s="13">
        <v>5</v>
      </c>
      <c r="R31" s="13">
        <v>14</v>
      </c>
      <c r="S31" s="13">
        <f t="shared" si="1"/>
        <v>10000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8F784-04E8-49C1-9369-AA804819BEE6}">
  <dimension ref="A1:V145"/>
  <sheetViews>
    <sheetView topLeftCell="A90" zoomScale="63" workbookViewId="0">
      <selection activeCell="B107" sqref="B107"/>
    </sheetView>
  </sheetViews>
  <sheetFormatPr defaultRowHeight="14.4" x14ac:dyDescent="0.3"/>
  <sheetData>
    <row r="1" spans="1:19" ht="18" x14ac:dyDescent="0.3">
      <c r="A1" s="2"/>
    </row>
    <row r="2" spans="1:19" x14ac:dyDescent="0.3">
      <c r="A2" s="3"/>
    </row>
    <row r="5" spans="1:19" ht="18" x14ac:dyDescent="0.3">
      <c r="A5" s="4" t="s">
        <v>48</v>
      </c>
      <c r="B5" s="5">
        <v>4366856</v>
      </c>
      <c r="C5" s="4" t="s">
        <v>49</v>
      </c>
      <c r="D5" s="5">
        <v>29</v>
      </c>
      <c r="E5" s="4" t="s">
        <v>50</v>
      </c>
      <c r="F5" s="5">
        <v>17</v>
      </c>
      <c r="G5" s="4" t="s">
        <v>51</v>
      </c>
      <c r="H5" s="5">
        <v>30</v>
      </c>
      <c r="I5" s="4" t="s">
        <v>52</v>
      </c>
      <c r="J5" s="5">
        <v>0</v>
      </c>
      <c r="K5" s="4" t="s">
        <v>53</v>
      </c>
      <c r="L5" s="5" t="s">
        <v>54</v>
      </c>
    </row>
    <row r="6" spans="1:19" ht="18.600000000000001" thickBot="1" x14ac:dyDescent="0.35">
      <c r="A6" s="2"/>
    </row>
    <row r="7" spans="1:19" ht="15" thickBot="1" x14ac:dyDescent="0.35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6" t="s">
        <v>9</v>
      </c>
      <c r="K7" s="6" t="s">
        <v>10</v>
      </c>
      <c r="L7" s="6" t="s">
        <v>11</v>
      </c>
      <c r="M7" s="6" t="s">
        <v>12</v>
      </c>
      <c r="N7" s="6" t="s">
        <v>13</v>
      </c>
      <c r="O7" s="6" t="s">
        <v>14</v>
      </c>
      <c r="P7" s="6" t="s">
        <v>15</v>
      </c>
      <c r="Q7" s="6" t="s">
        <v>16</v>
      </c>
      <c r="R7" s="6" t="s">
        <v>17</v>
      </c>
      <c r="S7" s="6" t="s">
        <v>18</v>
      </c>
    </row>
    <row r="8" spans="1:19" ht="15" thickBot="1" x14ac:dyDescent="0.35">
      <c r="A8" s="6" t="s">
        <v>19</v>
      </c>
      <c r="B8" s="7">
        <v>2</v>
      </c>
      <c r="C8" s="7">
        <v>19</v>
      </c>
      <c r="D8" s="7">
        <v>11</v>
      </c>
      <c r="E8" s="7">
        <v>23</v>
      </c>
      <c r="F8" s="7">
        <v>22</v>
      </c>
      <c r="G8" s="7">
        <v>12</v>
      </c>
      <c r="H8" s="7">
        <v>23</v>
      </c>
      <c r="I8" s="7">
        <v>3</v>
      </c>
      <c r="J8" s="7">
        <v>19</v>
      </c>
      <c r="K8" s="7">
        <v>30</v>
      </c>
      <c r="L8" s="7">
        <v>12</v>
      </c>
      <c r="M8" s="7">
        <v>30</v>
      </c>
      <c r="N8" s="7">
        <v>25</v>
      </c>
      <c r="O8" s="7">
        <v>1</v>
      </c>
      <c r="P8" s="7">
        <v>1</v>
      </c>
      <c r="Q8" s="7">
        <v>5</v>
      </c>
      <c r="R8" s="7">
        <v>8</v>
      </c>
      <c r="S8" s="7">
        <v>12000</v>
      </c>
    </row>
    <row r="9" spans="1:19" ht="15" thickBot="1" x14ac:dyDescent="0.35">
      <c r="A9" s="6" t="s">
        <v>20</v>
      </c>
      <c r="B9" s="7">
        <v>2</v>
      </c>
      <c r="C9" s="7">
        <v>6</v>
      </c>
      <c r="D9" s="7">
        <v>15</v>
      </c>
      <c r="E9" s="7">
        <v>28</v>
      </c>
      <c r="F9" s="7">
        <v>26</v>
      </c>
      <c r="G9" s="7">
        <v>8</v>
      </c>
      <c r="H9" s="7">
        <v>20</v>
      </c>
      <c r="I9" s="7">
        <v>2</v>
      </c>
      <c r="J9" s="7">
        <v>21</v>
      </c>
      <c r="K9" s="7">
        <v>1</v>
      </c>
      <c r="L9" s="7">
        <v>12</v>
      </c>
      <c r="M9" s="7">
        <v>27</v>
      </c>
      <c r="N9" s="7">
        <v>25</v>
      </c>
      <c r="O9" s="7">
        <v>1</v>
      </c>
      <c r="P9" s="7">
        <v>1</v>
      </c>
      <c r="Q9" s="7">
        <v>5</v>
      </c>
      <c r="R9" s="7">
        <v>18</v>
      </c>
      <c r="S9" s="7">
        <v>12000</v>
      </c>
    </row>
    <row r="10" spans="1:19" ht="15" thickBot="1" x14ac:dyDescent="0.35">
      <c r="A10" s="6" t="s">
        <v>21</v>
      </c>
      <c r="B10" s="7">
        <v>2</v>
      </c>
      <c r="C10" s="7">
        <v>5</v>
      </c>
      <c r="D10" s="7">
        <v>21</v>
      </c>
      <c r="E10" s="7">
        <v>25</v>
      </c>
      <c r="F10" s="7">
        <v>26</v>
      </c>
      <c r="G10" s="7">
        <v>8</v>
      </c>
      <c r="H10" s="7">
        <v>20</v>
      </c>
      <c r="I10" s="7">
        <v>3</v>
      </c>
      <c r="J10" s="7">
        <v>22</v>
      </c>
      <c r="K10" s="7">
        <v>20</v>
      </c>
      <c r="L10" s="7">
        <v>12</v>
      </c>
      <c r="M10" s="7">
        <v>1</v>
      </c>
      <c r="N10" s="7">
        <v>29</v>
      </c>
      <c r="O10" s="7">
        <v>30</v>
      </c>
      <c r="P10" s="7">
        <v>1</v>
      </c>
      <c r="Q10" s="7">
        <v>5</v>
      </c>
      <c r="R10" s="7">
        <v>18</v>
      </c>
      <c r="S10" s="7">
        <v>12000</v>
      </c>
    </row>
    <row r="11" spans="1:19" ht="15" thickBot="1" x14ac:dyDescent="0.35">
      <c r="A11" s="6" t="s">
        <v>22</v>
      </c>
      <c r="B11" s="7">
        <v>4</v>
      </c>
      <c r="C11" s="7">
        <v>1</v>
      </c>
      <c r="D11" s="7">
        <v>18</v>
      </c>
      <c r="E11" s="7">
        <v>29</v>
      </c>
      <c r="F11" s="7">
        <v>26</v>
      </c>
      <c r="G11" s="7">
        <v>8</v>
      </c>
      <c r="H11" s="7">
        <v>20</v>
      </c>
      <c r="I11" s="7">
        <v>3</v>
      </c>
      <c r="J11" s="7">
        <v>26</v>
      </c>
      <c r="K11" s="7">
        <v>1</v>
      </c>
      <c r="L11" s="7">
        <v>12</v>
      </c>
      <c r="M11" s="7">
        <v>1</v>
      </c>
      <c r="N11" s="7">
        <v>1</v>
      </c>
      <c r="O11" s="7">
        <v>1</v>
      </c>
      <c r="P11" s="7">
        <v>1</v>
      </c>
      <c r="Q11" s="7">
        <v>2</v>
      </c>
      <c r="R11" s="7">
        <v>14</v>
      </c>
      <c r="S11" s="7">
        <v>14000</v>
      </c>
    </row>
    <row r="12" spans="1:19" ht="15" thickBot="1" x14ac:dyDescent="0.35">
      <c r="A12" s="6" t="s">
        <v>23</v>
      </c>
      <c r="B12" s="7">
        <v>0</v>
      </c>
      <c r="C12" s="7">
        <v>29</v>
      </c>
      <c r="D12" s="7">
        <v>26</v>
      </c>
      <c r="E12" s="7">
        <v>12</v>
      </c>
      <c r="F12" s="7">
        <v>17</v>
      </c>
      <c r="G12" s="7">
        <v>17</v>
      </c>
      <c r="H12" s="7">
        <v>10</v>
      </c>
      <c r="I12" s="7">
        <v>3</v>
      </c>
      <c r="J12" s="7">
        <v>5</v>
      </c>
      <c r="K12" s="7">
        <v>1</v>
      </c>
      <c r="L12" s="7">
        <v>10</v>
      </c>
      <c r="M12" s="7">
        <v>1</v>
      </c>
      <c r="N12" s="7">
        <v>18</v>
      </c>
      <c r="O12" s="7">
        <v>1</v>
      </c>
      <c r="P12" s="7">
        <v>1</v>
      </c>
      <c r="Q12" s="7">
        <v>5</v>
      </c>
      <c r="R12" s="7">
        <v>18</v>
      </c>
      <c r="S12" s="7">
        <v>10000</v>
      </c>
    </row>
    <row r="13" spans="1:19" ht="15" thickBot="1" x14ac:dyDescent="0.35">
      <c r="A13" s="6" t="s">
        <v>24</v>
      </c>
      <c r="B13" s="7">
        <v>1</v>
      </c>
      <c r="C13" s="7">
        <v>9</v>
      </c>
      <c r="D13" s="7">
        <v>23</v>
      </c>
      <c r="E13" s="7">
        <v>21</v>
      </c>
      <c r="F13" s="7">
        <v>18</v>
      </c>
      <c r="G13" s="7">
        <v>16</v>
      </c>
      <c r="H13" s="7">
        <v>17</v>
      </c>
      <c r="I13" s="7">
        <v>3</v>
      </c>
      <c r="J13" s="7">
        <v>13</v>
      </c>
      <c r="K13" s="7">
        <v>1</v>
      </c>
      <c r="L13" s="7">
        <v>9</v>
      </c>
      <c r="M13" s="7">
        <v>1</v>
      </c>
      <c r="N13" s="7">
        <v>22</v>
      </c>
      <c r="O13" s="7">
        <v>29</v>
      </c>
      <c r="P13" s="7">
        <v>1</v>
      </c>
      <c r="Q13" s="7">
        <v>5</v>
      </c>
      <c r="R13" s="7">
        <v>18</v>
      </c>
      <c r="S13" s="7">
        <v>11000</v>
      </c>
    </row>
    <row r="14" spans="1:19" ht="15" thickBot="1" x14ac:dyDescent="0.35">
      <c r="A14" s="6" t="s">
        <v>25</v>
      </c>
      <c r="B14" s="7">
        <v>3</v>
      </c>
      <c r="C14" s="7">
        <v>15</v>
      </c>
      <c r="D14" s="7">
        <v>19</v>
      </c>
      <c r="E14" s="7">
        <v>7</v>
      </c>
      <c r="F14" s="7">
        <v>20</v>
      </c>
      <c r="G14" s="7">
        <v>13</v>
      </c>
      <c r="H14" s="7">
        <v>16</v>
      </c>
      <c r="I14" s="7">
        <v>3</v>
      </c>
      <c r="J14" s="7">
        <v>1</v>
      </c>
      <c r="K14" s="7">
        <v>1</v>
      </c>
      <c r="L14" s="7">
        <v>11</v>
      </c>
      <c r="M14" s="7">
        <v>25</v>
      </c>
      <c r="N14" s="7">
        <v>13</v>
      </c>
      <c r="O14" s="7">
        <v>1</v>
      </c>
      <c r="P14" s="7">
        <v>1</v>
      </c>
      <c r="Q14" s="7">
        <v>5</v>
      </c>
      <c r="R14" s="7">
        <v>18</v>
      </c>
      <c r="S14" s="7">
        <v>13000</v>
      </c>
    </row>
    <row r="15" spans="1:19" ht="15" thickBot="1" x14ac:dyDescent="0.35">
      <c r="A15" s="6" t="s">
        <v>26</v>
      </c>
      <c r="B15" s="7">
        <v>2</v>
      </c>
      <c r="C15" s="7">
        <v>26</v>
      </c>
      <c r="D15" s="7">
        <v>28</v>
      </c>
      <c r="E15" s="7">
        <v>13</v>
      </c>
      <c r="F15" s="7">
        <v>29</v>
      </c>
      <c r="G15" s="7">
        <v>6</v>
      </c>
      <c r="H15" s="7">
        <v>25</v>
      </c>
      <c r="I15" s="7">
        <v>3</v>
      </c>
      <c r="J15" s="7">
        <v>18</v>
      </c>
      <c r="K15" s="7">
        <v>1</v>
      </c>
      <c r="L15" s="7">
        <v>12</v>
      </c>
      <c r="M15" s="7">
        <v>1</v>
      </c>
      <c r="N15" s="7">
        <v>1</v>
      </c>
      <c r="O15" s="7">
        <v>25</v>
      </c>
      <c r="P15" s="7">
        <v>1</v>
      </c>
      <c r="Q15" s="7">
        <v>4</v>
      </c>
      <c r="R15" s="7">
        <v>16</v>
      </c>
      <c r="S15" s="7">
        <v>12000</v>
      </c>
    </row>
    <row r="16" spans="1:19" ht="15" thickBot="1" x14ac:dyDescent="0.35">
      <c r="A16" s="6" t="s">
        <v>27</v>
      </c>
      <c r="B16" s="7">
        <v>3</v>
      </c>
      <c r="C16" s="7">
        <v>23</v>
      </c>
      <c r="D16" s="7">
        <v>22</v>
      </c>
      <c r="E16" s="7">
        <v>17</v>
      </c>
      <c r="F16" s="7">
        <v>23</v>
      </c>
      <c r="G16" s="7">
        <v>2</v>
      </c>
      <c r="H16" s="7">
        <v>26</v>
      </c>
      <c r="I16" s="7">
        <v>3</v>
      </c>
      <c r="J16" s="7">
        <v>17</v>
      </c>
      <c r="K16" s="7">
        <v>22</v>
      </c>
      <c r="L16" s="7">
        <v>12</v>
      </c>
      <c r="M16" s="7">
        <v>1</v>
      </c>
      <c r="N16" s="7">
        <v>1</v>
      </c>
      <c r="O16" s="7">
        <v>27</v>
      </c>
      <c r="P16" s="7">
        <v>1</v>
      </c>
      <c r="Q16" s="7">
        <v>5</v>
      </c>
      <c r="R16" s="7">
        <v>18</v>
      </c>
      <c r="S16" s="7">
        <v>13000</v>
      </c>
    </row>
    <row r="17" spans="1:19" ht="15" thickBot="1" x14ac:dyDescent="0.35">
      <c r="A17" s="6" t="s">
        <v>28</v>
      </c>
      <c r="B17" s="7">
        <v>2</v>
      </c>
      <c r="C17" s="7">
        <v>27</v>
      </c>
      <c r="D17" s="7">
        <v>24</v>
      </c>
      <c r="E17" s="7">
        <v>9</v>
      </c>
      <c r="F17" s="7">
        <v>23</v>
      </c>
      <c r="G17" s="7">
        <v>2</v>
      </c>
      <c r="H17" s="7">
        <v>26</v>
      </c>
      <c r="I17" s="7">
        <v>3</v>
      </c>
      <c r="J17" s="7">
        <v>23</v>
      </c>
      <c r="K17" s="7">
        <v>1</v>
      </c>
      <c r="L17" s="7">
        <v>5</v>
      </c>
      <c r="M17" s="7">
        <v>1</v>
      </c>
      <c r="N17" s="7">
        <v>1</v>
      </c>
      <c r="O17" s="7">
        <v>1</v>
      </c>
      <c r="P17" s="7">
        <v>1</v>
      </c>
      <c r="Q17" s="7">
        <v>3</v>
      </c>
      <c r="R17" s="7">
        <v>18</v>
      </c>
      <c r="S17" s="7">
        <v>12000</v>
      </c>
    </row>
    <row r="18" spans="1:19" ht="15" thickBot="1" x14ac:dyDescent="0.35">
      <c r="A18" s="6" t="s">
        <v>29</v>
      </c>
      <c r="B18" s="7">
        <v>1</v>
      </c>
      <c r="C18" s="7">
        <v>24</v>
      </c>
      <c r="D18" s="7">
        <v>30</v>
      </c>
      <c r="E18" s="7">
        <v>6</v>
      </c>
      <c r="F18" s="7">
        <v>23</v>
      </c>
      <c r="G18" s="7">
        <v>2</v>
      </c>
      <c r="H18" s="7">
        <v>26</v>
      </c>
      <c r="I18" s="7">
        <v>3</v>
      </c>
      <c r="J18" s="7">
        <v>25</v>
      </c>
      <c r="K18" s="7">
        <v>1</v>
      </c>
      <c r="L18" s="7">
        <v>7</v>
      </c>
      <c r="M18" s="7">
        <v>1</v>
      </c>
      <c r="N18" s="7">
        <v>1</v>
      </c>
      <c r="O18" s="7">
        <v>1</v>
      </c>
      <c r="P18" s="7">
        <v>1</v>
      </c>
      <c r="Q18" s="7">
        <v>5</v>
      </c>
      <c r="R18" s="7">
        <v>9</v>
      </c>
      <c r="S18" s="7">
        <v>11000</v>
      </c>
    </row>
    <row r="19" spans="1:19" ht="15" thickBot="1" x14ac:dyDescent="0.35">
      <c r="A19" s="6" t="s">
        <v>30</v>
      </c>
      <c r="B19" s="7">
        <v>2</v>
      </c>
      <c r="C19" s="7">
        <v>10</v>
      </c>
      <c r="D19" s="7">
        <v>13</v>
      </c>
      <c r="E19" s="7">
        <v>15</v>
      </c>
      <c r="F19" s="7">
        <v>30</v>
      </c>
      <c r="G19" s="7">
        <v>1</v>
      </c>
      <c r="H19" s="7">
        <v>30</v>
      </c>
      <c r="I19" s="7">
        <v>3</v>
      </c>
      <c r="J19" s="7">
        <v>20</v>
      </c>
      <c r="K19" s="7">
        <v>1</v>
      </c>
      <c r="L19" s="7">
        <v>4</v>
      </c>
      <c r="M19" s="7">
        <v>1</v>
      </c>
      <c r="N19" s="7">
        <v>17</v>
      </c>
      <c r="O19" s="7">
        <v>1</v>
      </c>
      <c r="P19" s="7">
        <v>1</v>
      </c>
      <c r="Q19" s="7">
        <v>5</v>
      </c>
      <c r="R19" s="7">
        <v>18</v>
      </c>
      <c r="S19" s="7">
        <v>12000</v>
      </c>
    </row>
    <row r="20" spans="1:19" ht="15" thickBot="1" x14ac:dyDescent="0.35">
      <c r="A20" s="6" t="s">
        <v>31</v>
      </c>
      <c r="B20" s="7">
        <v>1</v>
      </c>
      <c r="C20" s="7">
        <v>22</v>
      </c>
      <c r="D20" s="7">
        <v>27</v>
      </c>
      <c r="E20" s="7">
        <v>11</v>
      </c>
      <c r="F20" s="7">
        <v>21</v>
      </c>
      <c r="G20" s="7">
        <v>5</v>
      </c>
      <c r="H20" s="7">
        <v>29</v>
      </c>
      <c r="I20" s="7">
        <v>3</v>
      </c>
      <c r="J20" s="7">
        <v>15</v>
      </c>
      <c r="K20" s="7">
        <v>1</v>
      </c>
      <c r="L20" s="7">
        <v>6</v>
      </c>
      <c r="M20" s="7">
        <v>1</v>
      </c>
      <c r="N20" s="7">
        <v>27</v>
      </c>
      <c r="O20" s="7">
        <v>1</v>
      </c>
      <c r="P20" s="7">
        <v>1</v>
      </c>
      <c r="Q20" s="7">
        <v>5</v>
      </c>
      <c r="R20" s="7">
        <v>3</v>
      </c>
      <c r="S20" s="7">
        <v>11000</v>
      </c>
    </row>
    <row r="21" spans="1:19" ht="15" thickBot="1" x14ac:dyDescent="0.35">
      <c r="A21" s="6" t="s">
        <v>32</v>
      </c>
      <c r="B21" s="7">
        <v>4</v>
      </c>
      <c r="C21" s="7">
        <v>18</v>
      </c>
      <c r="D21" s="7">
        <v>17</v>
      </c>
      <c r="E21" s="7">
        <v>16</v>
      </c>
      <c r="F21" s="7">
        <v>15</v>
      </c>
      <c r="G21" s="7">
        <v>14</v>
      </c>
      <c r="H21" s="7">
        <v>18</v>
      </c>
      <c r="I21" s="7">
        <v>3</v>
      </c>
      <c r="J21" s="7">
        <v>8</v>
      </c>
      <c r="K21" s="7">
        <v>1</v>
      </c>
      <c r="L21" s="7">
        <v>12</v>
      </c>
      <c r="M21" s="7">
        <v>1</v>
      </c>
      <c r="N21" s="7">
        <v>20</v>
      </c>
      <c r="O21" s="7">
        <v>1</v>
      </c>
      <c r="P21" s="7">
        <v>1</v>
      </c>
      <c r="Q21" s="7">
        <v>5</v>
      </c>
      <c r="R21" s="7">
        <v>18</v>
      </c>
      <c r="S21" s="7">
        <v>14000</v>
      </c>
    </row>
    <row r="22" spans="1:19" ht="15" thickBot="1" x14ac:dyDescent="0.35">
      <c r="A22" s="6" t="s">
        <v>33</v>
      </c>
      <c r="B22" s="7">
        <v>2</v>
      </c>
      <c r="C22" s="7">
        <v>20</v>
      </c>
      <c r="D22" s="7">
        <v>20</v>
      </c>
      <c r="E22" s="7">
        <v>5</v>
      </c>
      <c r="F22" s="7">
        <v>9</v>
      </c>
      <c r="G22" s="7">
        <v>21</v>
      </c>
      <c r="H22" s="7">
        <v>15</v>
      </c>
      <c r="I22" s="7">
        <v>3</v>
      </c>
      <c r="J22" s="7">
        <v>9</v>
      </c>
      <c r="K22" s="7">
        <v>28</v>
      </c>
      <c r="L22" s="7">
        <v>12</v>
      </c>
      <c r="M22" s="7">
        <v>1</v>
      </c>
      <c r="N22" s="7">
        <v>20</v>
      </c>
      <c r="O22" s="7">
        <v>1</v>
      </c>
      <c r="P22" s="7">
        <v>30</v>
      </c>
      <c r="Q22" s="7">
        <v>5</v>
      </c>
      <c r="R22" s="7">
        <v>1</v>
      </c>
      <c r="S22" s="7">
        <v>12000</v>
      </c>
    </row>
    <row r="23" spans="1:19" ht="15" thickBot="1" x14ac:dyDescent="0.35">
      <c r="A23" s="6" t="s">
        <v>34</v>
      </c>
      <c r="B23" s="7">
        <v>2</v>
      </c>
      <c r="C23" s="7">
        <v>30</v>
      </c>
      <c r="D23" s="7">
        <v>16</v>
      </c>
      <c r="E23" s="7">
        <v>2</v>
      </c>
      <c r="F23" s="7">
        <v>12</v>
      </c>
      <c r="G23" s="7">
        <v>18</v>
      </c>
      <c r="H23" s="7">
        <v>12</v>
      </c>
      <c r="I23" s="7">
        <v>3</v>
      </c>
      <c r="J23" s="7">
        <v>13</v>
      </c>
      <c r="K23" s="7">
        <v>24</v>
      </c>
      <c r="L23" s="7">
        <v>12</v>
      </c>
      <c r="M23" s="7">
        <v>1</v>
      </c>
      <c r="N23" s="7">
        <v>13</v>
      </c>
      <c r="O23" s="7">
        <v>1</v>
      </c>
      <c r="P23" s="7">
        <v>1</v>
      </c>
      <c r="Q23" s="7">
        <v>5</v>
      </c>
      <c r="R23" s="7">
        <v>2</v>
      </c>
      <c r="S23" s="7">
        <v>12000</v>
      </c>
    </row>
    <row r="24" spans="1:19" ht="15" thickBot="1" x14ac:dyDescent="0.35">
      <c r="A24" s="6" t="s">
        <v>35</v>
      </c>
      <c r="B24" s="7">
        <v>4</v>
      </c>
      <c r="C24" s="7">
        <v>24</v>
      </c>
      <c r="D24" s="7">
        <v>25</v>
      </c>
      <c r="E24" s="7">
        <v>1</v>
      </c>
      <c r="F24" s="7">
        <v>12</v>
      </c>
      <c r="G24" s="7">
        <v>18</v>
      </c>
      <c r="H24" s="7">
        <v>12</v>
      </c>
      <c r="I24" s="7">
        <v>3</v>
      </c>
      <c r="J24" s="7">
        <v>26</v>
      </c>
      <c r="K24" s="7">
        <v>1</v>
      </c>
      <c r="L24" s="7">
        <v>12</v>
      </c>
      <c r="M24" s="7">
        <v>1</v>
      </c>
      <c r="N24" s="7">
        <v>23</v>
      </c>
      <c r="O24" s="7">
        <v>1</v>
      </c>
      <c r="P24" s="7">
        <v>1</v>
      </c>
      <c r="Q24" s="7">
        <v>5</v>
      </c>
      <c r="R24" s="7">
        <v>13</v>
      </c>
      <c r="S24" s="7">
        <v>14000</v>
      </c>
    </row>
    <row r="25" spans="1:19" ht="15" thickBot="1" x14ac:dyDescent="0.35">
      <c r="A25" s="6" t="s">
        <v>36</v>
      </c>
      <c r="B25" s="7">
        <v>1</v>
      </c>
      <c r="C25" s="7">
        <v>28</v>
      </c>
      <c r="D25" s="7">
        <v>29</v>
      </c>
      <c r="E25" s="7">
        <v>4</v>
      </c>
      <c r="F25" s="7">
        <v>12</v>
      </c>
      <c r="G25" s="7">
        <v>18</v>
      </c>
      <c r="H25" s="7">
        <v>12</v>
      </c>
      <c r="I25" s="7">
        <v>3</v>
      </c>
      <c r="J25" s="7">
        <v>24</v>
      </c>
      <c r="K25" s="7">
        <v>26</v>
      </c>
      <c r="L25" s="7">
        <v>12</v>
      </c>
      <c r="M25" s="7">
        <v>1</v>
      </c>
      <c r="N25" s="7">
        <v>1</v>
      </c>
      <c r="O25" s="7">
        <v>1</v>
      </c>
      <c r="P25" s="7">
        <v>29</v>
      </c>
      <c r="Q25" s="7">
        <v>5</v>
      </c>
      <c r="R25" s="7">
        <v>9</v>
      </c>
      <c r="S25" s="7">
        <v>11000</v>
      </c>
    </row>
    <row r="26" spans="1:19" ht="15" thickBot="1" x14ac:dyDescent="0.35">
      <c r="A26" s="6" t="s">
        <v>37</v>
      </c>
      <c r="B26" s="7">
        <v>4</v>
      </c>
      <c r="C26" s="7">
        <v>13</v>
      </c>
      <c r="D26" s="7">
        <v>14</v>
      </c>
      <c r="E26" s="7">
        <v>19</v>
      </c>
      <c r="F26" s="7">
        <v>16</v>
      </c>
      <c r="G26" s="7">
        <v>11</v>
      </c>
      <c r="H26" s="7">
        <v>19</v>
      </c>
      <c r="I26" s="7">
        <v>3</v>
      </c>
      <c r="J26" s="7">
        <v>26</v>
      </c>
      <c r="K26" s="7">
        <v>29</v>
      </c>
      <c r="L26" s="7">
        <v>2</v>
      </c>
      <c r="M26" s="7">
        <v>29</v>
      </c>
      <c r="N26" s="7">
        <v>1</v>
      </c>
      <c r="O26" s="7">
        <v>26</v>
      </c>
      <c r="P26" s="7">
        <v>1</v>
      </c>
      <c r="Q26" s="7">
        <v>5</v>
      </c>
      <c r="R26" s="7">
        <v>9</v>
      </c>
      <c r="S26" s="7">
        <v>14000</v>
      </c>
    </row>
    <row r="27" spans="1:19" ht="15" thickBot="1" x14ac:dyDescent="0.35">
      <c r="A27" s="6" t="s">
        <v>38</v>
      </c>
      <c r="B27" s="7">
        <v>3</v>
      </c>
      <c r="C27" s="7">
        <v>4</v>
      </c>
      <c r="D27" s="7">
        <v>5</v>
      </c>
      <c r="E27" s="7">
        <v>22</v>
      </c>
      <c r="F27" s="7">
        <v>19</v>
      </c>
      <c r="G27" s="7">
        <v>7</v>
      </c>
      <c r="H27" s="7">
        <v>24</v>
      </c>
      <c r="I27" s="7">
        <v>3</v>
      </c>
      <c r="J27" s="7">
        <v>4</v>
      </c>
      <c r="K27" s="7">
        <v>1</v>
      </c>
      <c r="L27" s="7">
        <v>12</v>
      </c>
      <c r="M27" s="7">
        <v>1</v>
      </c>
      <c r="N27" s="7">
        <v>1</v>
      </c>
      <c r="O27" s="7">
        <v>1</v>
      </c>
      <c r="P27" s="7">
        <v>26</v>
      </c>
      <c r="Q27" s="7">
        <v>5</v>
      </c>
      <c r="R27" s="7">
        <v>18</v>
      </c>
      <c r="S27" s="7">
        <v>13000</v>
      </c>
    </row>
    <row r="28" spans="1:19" ht="15" thickBot="1" x14ac:dyDescent="0.35">
      <c r="A28" s="6" t="s">
        <v>39</v>
      </c>
      <c r="B28" s="7">
        <v>3</v>
      </c>
      <c r="C28" s="7">
        <v>14</v>
      </c>
      <c r="D28" s="7">
        <v>3</v>
      </c>
      <c r="E28" s="7">
        <v>20</v>
      </c>
      <c r="F28" s="7">
        <v>10</v>
      </c>
      <c r="G28" s="7">
        <v>15</v>
      </c>
      <c r="H28" s="7">
        <v>11</v>
      </c>
      <c r="I28" s="7">
        <v>1</v>
      </c>
      <c r="J28" s="7">
        <v>2</v>
      </c>
      <c r="K28" s="7">
        <v>1</v>
      </c>
      <c r="L28" s="7">
        <v>12</v>
      </c>
      <c r="M28" s="7">
        <v>28</v>
      </c>
      <c r="N28" s="7">
        <v>1</v>
      </c>
      <c r="O28" s="7">
        <v>1</v>
      </c>
      <c r="P28" s="7">
        <v>1</v>
      </c>
      <c r="Q28" s="7">
        <v>5</v>
      </c>
      <c r="R28" s="7">
        <v>17</v>
      </c>
      <c r="S28" s="7">
        <v>13000</v>
      </c>
    </row>
    <row r="29" spans="1:19" ht="15" thickBot="1" x14ac:dyDescent="0.35">
      <c r="A29" s="6" t="s">
        <v>40</v>
      </c>
      <c r="B29" s="7">
        <v>3</v>
      </c>
      <c r="C29" s="7">
        <v>3</v>
      </c>
      <c r="D29" s="7">
        <v>6</v>
      </c>
      <c r="E29" s="7">
        <v>24</v>
      </c>
      <c r="F29" s="7">
        <v>11</v>
      </c>
      <c r="G29" s="7">
        <v>22</v>
      </c>
      <c r="H29" s="7">
        <v>9</v>
      </c>
      <c r="I29" s="7">
        <v>3</v>
      </c>
      <c r="J29" s="7">
        <v>12</v>
      </c>
      <c r="K29" s="7">
        <v>24</v>
      </c>
      <c r="L29" s="7">
        <v>12</v>
      </c>
      <c r="M29" s="7">
        <v>1</v>
      </c>
      <c r="N29" s="7">
        <v>1</v>
      </c>
      <c r="O29" s="7">
        <v>1</v>
      </c>
      <c r="P29" s="7">
        <v>28</v>
      </c>
      <c r="Q29" s="7">
        <v>5</v>
      </c>
      <c r="R29" s="7">
        <v>18</v>
      </c>
      <c r="S29" s="7">
        <v>13000</v>
      </c>
    </row>
    <row r="30" spans="1:19" ht="15" thickBot="1" x14ac:dyDescent="0.35">
      <c r="A30" s="6" t="s">
        <v>41</v>
      </c>
      <c r="B30" s="7">
        <v>4</v>
      </c>
      <c r="C30" s="7">
        <v>16</v>
      </c>
      <c r="D30" s="7">
        <v>7</v>
      </c>
      <c r="E30" s="7">
        <v>18</v>
      </c>
      <c r="F30" s="7">
        <v>6</v>
      </c>
      <c r="G30" s="7">
        <v>23</v>
      </c>
      <c r="H30" s="7">
        <v>6</v>
      </c>
      <c r="I30" s="7">
        <v>3</v>
      </c>
      <c r="J30" s="7">
        <v>10</v>
      </c>
      <c r="K30" s="7">
        <v>1</v>
      </c>
      <c r="L30" s="7">
        <v>8</v>
      </c>
      <c r="M30" s="7">
        <v>1</v>
      </c>
      <c r="N30" s="7">
        <v>28</v>
      </c>
      <c r="O30" s="7">
        <v>1</v>
      </c>
      <c r="P30" s="7">
        <v>1</v>
      </c>
      <c r="Q30" s="7">
        <v>5</v>
      </c>
      <c r="R30" s="7">
        <v>12</v>
      </c>
      <c r="S30" s="7">
        <v>14000</v>
      </c>
    </row>
    <row r="31" spans="1:19" ht="15" thickBot="1" x14ac:dyDescent="0.35">
      <c r="A31" s="6" t="s">
        <v>42</v>
      </c>
      <c r="B31" s="7">
        <v>3</v>
      </c>
      <c r="C31" s="7">
        <v>16</v>
      </c>
      <c r="D31" s="7">
        <v>8</v>
      </c>
      <c r="E31" s="7">
        <v>3</v>
      </c>
      <c r="F31" s="7">
        <v>6</v>
      </c>
      <c r="G31" s="7">
        <v>23</v>
      </c>
      <c r="H31" s="7">
        <v>6</v>
      </c>
      <c r="I31" s="7">
        <v>3</v>
      </c>
      <c r="J31" s="7">
        <v>26</v>
      </c>
      <c r="K31" s="7">
        <v>1</v>
      </c>
      <c r="L31" s="7">
        <v>12</v>
      </c>
      <c r="M31" s="7">
        <v>1</v>
      </c>
      <c r="N31" s="7">
        <v>1</v>
      </c>
      <c r="O31" s="7">
        <v>28</v>
      </c>
      <c r="P31" s="7">
        <v>27</v>
      </c>
      <c r="Q31" s="7">
        <v>5</v>
      </c>
      <c r="R31" s="7">
        <v>6</v>
      </c>
      <c r="S31" s="7">
        <v>13000</v>
      </c>
    </row>
    <row r="32" spans="1:19" ht="15" thickBot="1" x14ac:dyDescent="0.35">
      <c r="A32" s="6" t="s">
        <v>43</v>
      </c>
      <c r="B32" s="7">
        <v>1</v>
      </c>
      <c r="C32" s="7">
        <v>11</v>
      </c>
      <c r="D32" s="7">
        <v>10</v>
      </c>
      <c r="E32" s="7">
        <v>26</v>
      </c>
      <c r="F32" s="7">
        <v>6</v>
      </c>
      <c r="G32" s="7">
        <v>23</v>
      </c>
      <c r="H32" s="7">
        <v>6</v>
      </c>
      <c r="I32" s="7">
        <v>3</v>
      </c>
      <c r="J32" s="7">
        <v>26</v>
      </c>
      <c r="K32" s="7">
        <v>27</v>
      </c>
      <c r="L32" s="7">
        <v>1</v>
      </c>
      <c r="M32" s="7">
        <v>24</v>
      </c>
      <c r="N32" s="7">
        <v>1</v>
      </c>
      <c r="O32" s="7">
        <v>1</v>
      </c>
      <c r="P32" s="7">
        <v>1</v>
      </c>
      <c r="Q32" s="7">
        <v>5</v>
      </c>
      <c r="R32" s="7">
        <v>18</v>
      </c>
      <c r="S32" s="7">
        <v>11000</v>
      </c>
    </row>
    <row r="33" spans="1:19" ht="15" thickBot="1" x14ac:dyDescent="0.35">
      <c r="A33" s="6" t="s">
        <v>44</v>
      </c>
      <c r="B33" s="7">
        <v>6</v>
      </c>
      <c r="C33" s="7">
        <v>12</v>
      </c>
      <c r="D33" s="7">
        <v>2</v>
      </c>
      <c r="E33" s="7">
        <v>10</v>
      </c>
      <c r="F33" s="7">
        <v>5</v>
      </c>
      <c r="G33" s="7">
        <v>26</v>
      </c>
      <c r="H33" s="7">
        <v>5</v>
      </c>
      <c r="I33" s="7">
        <v>3</v>
      </c>
      <c r="J33" s="7">
        <v>10</v>
      </c>
      <c r="K33" s="7">
        <v>23</v>
      </c>
      <c r="L33" s="7">
        <v>3</v>
      </c>
      <c r="M33" s="7">
        <v>1</v>
      </c>
      <c r="N33" s="7">
        <v>16</v>
      </c>
      <c r="O33" s="7">
        <v>1</v>
      </c>
      <c r="P33" s="7">
        <v>1</v>
      </c>
      <c r="Q33" s="7">
        <v>5</v>
      </c>
      <c r="R33" s="7">
        <v>4</v>
      </c>
      <c r="S33" s="7">
        <v>16000</v>
      </c>
    </row>
    <row r="34" spans="1:19" ht="15" thickBot="1" x14ac:dyDescent="0.35">
      <c r="A34" s="6" t="s">
        <v>45</v>
      </c>
      <c r="B34" s="7">
        <v>5</v>
      </c>
      <c r="C34" s="7">
        <v>7</v>
      </c>
      <c r="D34" s="7">
        <v>9</v>
      </c>
      <c r="E34" s="7">
        <v>27</v>
      </c>
      <c r="F34" s="7">
        <v>4</v>
      </c>
      <c r="G34" s="7">
        <v>27</v>
      </c>
      <c r="H34" s="7">
        <v>4</v>
      </c>
      <c r="I34" s="7">
        <v>3</v>
      </c>
      <c r="J34" s="7">
        <v>7</v>
      </c>
      <c r="K34" s="7">
        <v>1</v>
      </c>
      <c r="L34" s="7">
        <v>12</v>
      </c>
      <c r="M34" s="7">
        <v>1</v>
      </c>
      <c r="N34" s="7">
        <v>19</v>
      </c>
      <c r="O34" s="7">
        <v>1</v>
      </c>
      <c r="P34" s="7">
        <v>1</v>
      </c>
      <c r="Q34" s="7">
        <v>1</v>
      </c>
      <c r="R34" s="7">
        <v>7</v>
      </c>
      <c r="S34" s="7">
        <v>15000</v>
      </c>
    </row>
    <row r="35" spans="1:19" ht="15" thickBot="1" x14ac:dyDescent="0.35">
      <c r="A35" s="6" t="s">
        <v>46</v>
      </c>
      <c r="B35" s="7">
        <v>2</v>
      </c>
      <c r="C35" s="7">
        <v>20</v>
      </c>
      <c r="D35" s="7">
        <v>12</v>
      </c>
      <c r="E35" s="7">
        <v>8</v>
      </c>
      <c r="F35" s="7">
        <v>3</v>
      </c>
      <c r="G35" s="7">
        <v>28</v>
      </c>
      <c r="H35" s="7">
        <v>2</v>
      </c>
      <c r="I35" s="7">
        <v>3</v>
      </c>
      <c r="J35" s="7">
        <v>6</v>
      </c>
      <c r="K35" s="7">
        <v>1</v>
      </c>
      <c r="L35" s="7">
        <v>12</v>
      </c>
      <c r="M35" s="7">
        <v>1</v>
      </c>
      <c r="N35" s="7">
        <v>15</v>
      </c>
      <c r="O35" s="7">
        <v>1</v>
      </c>
      <c r="P35" s="7">
        <v>1</v>
      </c>
      <c r="Q35" s="7">
        <v>5</v>
      </c>
      <c r="R35" s="7">
        <v>5</v>
      </c>
      <c r="S35" s="7">
        <v>12000</v>
      </c>
    </row>
    <row r="36" spans="1:19" ht="15" thickBot="1" x14ac:dyDescent="0.35">
      <c r="A36" s="6" t="s">
        <v>47</v>
      </c>
      <c r="B36" s="7">
        <v>0</v>
      </c>
      <c r="C36" s="7">
        <v>2</v>
      </c>
      <c r="D36" s="7">
        <v>1</v>
      </c>
      <c r="E36" s="7">
        <v>30</v>
      </c>
      <c r="F36" s="7">
        <v>1</v>
      </c>
      <c r="G36" s="7">
        <v>29</v>
      </c>
      <c r="H36" s="7">
        <v>1</v>
      </c>
      <c r="I36" s="7">
        <v>3</v>
      </c>
      <c r="J36" s="7">
        <v>15</v>
      </c>
      <c r="K36" s="7">
        <v>21</v>
      </c>
      <c r="L36" s="7">
        <v>12</v>
      </c>
      <c r="M36" s="7">
        <v>26</v>
      </c>
      <c r="N36" s="7">
        <v>24</v>
      </c>
      <c r="O36" s="7">
        <v>1</v>
      </c>
      <c r="P36" s="7">
        <v>1</v>
      </c>
      <c r="Q36" s="7">
        <v>5</v>
      </c>
      <c r="R36" s="7">
        <v>14</v>
      </c>
      <c r="S36" s="7">
        <v>10000</v>
      </c>
    </row>
    <row r="37" spans="1:19" ht="18.600000000000001" thickBot="1" x14ac:dyDescent="0.35">
      <c r="A37" s="2"/>
    </row>
    <row r="38" spans="1:19" ht="15" thickBot="1" x14ac:dyDescent="0.35">
      <c r="A38" s="6" t="s">
        <v>55</v>
      </c>
      <c r="B38" s="6" t="s">
        <v>1</v>
      </c>
      <c r="C38" s="6" t="s">
        <v>2</v>
      </c>
      <c r="D38" s="6" t="s">
        <v>3</v>
      </c>
      <c r="E38" s="6" t="s">
        <v>4</v>
      </c>
      <c r="F38" s="6" t="s">
        <v>5</v>
      </c>
      <c r="G38" s="6" t="s">
        <v>6</v>
      </c>
      <c r="H38" s="6" t="s">
        <v>7</v>
      </c>
      <c r="I38" s="6" t="s">
        <v>8</v>
      </c>
      <c r="J38" s="6" t="s">
        <v>9</v>
      </c>
      <c r="K38" s="6" t="s">
        <v>10</v>
      </c>
      <c r="L38" s="6" t="s">
        <v>11</v>
      </c>
      <c r="M38" s="6" t="s">
        <v>12</v>
      </c>
      <c r="N38" s="6" t="s">
        <v>13</v>
      </c>
      <c r="O38" s="6" t="s">
        <v>14</v>
      </c>
      <c r="P38" s="6" t="s">
        <v>15</v>
      </c>
      <c r="Q38" s="6" t="s">
        <v>16</v>
      </c>
      <c r="R38" s="6" t="s">
        <v>17</v>
      </c>
    </row>
    <row r="39" spans="1:19" ht="15" thickBot="1" x14ac:dyDescent="0.35">
      <c r="A39" s="6" t="s">
        <v>56</v>
      </c>
      <c r="B39" s="7" t="s">
        <v>57</v>
      </c>
      <c r="C39" s="7" t="s">
        <v>58</v>
      </c>
      <c r="D39" s="7" t="s">
        <v>59</v>
      </c>
      <c r="E39" s="7" t="s">
        <v>60</v>
      </c>
      <c r="F39" s="7" t="s">
        <v>61</v>
      </c>
      <c r="G39" s="7" t="s">
        <v>62</v>
      </c>
      <c r="H39" s="7" t="s">
        <v>63</v>
      </c>
      <c r="I39" s="7" t="s">
        <v>64</v>
      </c>
      <c r="J39" s="7" t="s">
        <v>65</v>
      </c>
      <c r="K39" s="7" t="s">
        <v>66</v>
      </c>
      <c r="L39" s="7" t="s">
        <v>67</v>
      </c>
      <c r="M39" s="7" t="s">
        <v>64</v>
      </c>
      <c r="N39" s="7" t="s">
        <v>68</v>
      </c>
      <c r="O39" s="7" t="s">
        <v>66</v>
      </c>
      <c r="P39" s="7" t="s">
        <v>66</v>
      </c>
      <c r="Q39" s="7" t="s">
        <v>69</v>
      </c>
      <c r="R39" s="7" t="s">
        <v>70</v>
      </c>
    </row>
    <row r="40" spans="1:19" ht="15" thickBot="1" x14ac:dyDescent="0.35">
      <c r="A40" s="6" t="s">
        <v>71</v>
      </c>
      <c r="B40" s="7" t="s">
        <v>72</v>
      </c>
      <c r="C40" s="7" t="s">
        <v>73</v>
      </c>
      <c r="D40" s="7" t="s">
        <v>59</v>
      </c>
      <c r="E40" s="7" t="s">
        <v>74</v>
      </c>
      <c r="F40" s="7" t="s">
        <v>61</v>
      </c>
      <c r="G40" s="7" t="s">
        <v>62</v>
      </c>
      <c r="H40" s="7" t="s">
        <v>63</v>
      </c>
      <c r="I40" s="7" t="s">
        <v>64</v>
      </c>
      <c r="J40" s="7" t="s">
        <v>65</v>
      </c>
      <c r="K40" s="7" t="s">
        <v>66</v>
      </c>
      <c r="L40" s="7" t="s">
        <v>67</v>
      </c>
      <c r="M40" s="7" t="s">
        <v>66</v>
      </c>
      <c r="N40" s="7" t="s">
        <v>68</v>
      </c>
      <c r="O40" s="7" t="s">
        <v>66</v>
      </c>
      <c r="P40" s="7" t="s">
        <v>66</v>
      </c>
      <c r="Q40" s="7" t="s">
        <v>75</v>
      </c>
      <c r="R40" s="7" t="s">
        <v>70</v>
      </c>
    </row>
    <row r="41" spans="1:19" ht="15" thickBot="1" x14ac:dyDescent="0.35">
      <c r="A41" s="6" t="s">
        <v>76</v>
      </c>
      <c r="B41" s="7" t="s">
        <v>72</v>
      </c>
      <c r="C41" s="7" t="s">
        <v>73</v>
      </c>
      <c r="D41" s="7" t="s">
        <v>77</v>
      </c>
      <c r="E41" s="7" t="s">
        <v>74</v>
      </c>
      <c r="F41" s="7" t="s">
        <v>61</v>
      </c>
      <c r="G41" s="7" t="s">
        <v>62</v>
      </c>
      <c r="H41" s="7" t="s">
        <v>63</v>
      </c>
      <c r="I41" s="7" t="s">
        <v>66</v>
      </c>
      <c r="J41" s="7" t="s">
        <v>65</v>
      </c>
      <c r="K41" s="7" t="s">
        <v>66</v>
      </c>
      <c r="L41" s="7" t="s">
        <v>67</v>
      </c>
      <c r="M41" s="7" t="s">
        <v>66</v>
      </c>
      <c r="N41" s="7" t="s">
        <v>68</v>
      </c>
      <c r="O41" s="7" t="s">
        <v>66</v>
      </c>
      <c r="P41" s="7" t="s">
        <v>66</v>
      </c>
      <c r="Q41" s="7" t="s">
        <v>75</v>
      </c>
      <c r="R41" s="7" t="s">
        <v>70</v>
      </c>
    </row>
    <row r="42" spans="1:19" ht="15" thickBot="1" x14ac:dyDescent="0.35">
      <c r="A42" s="6" t="s">
        <v>78</v>
      </c>
      <c r="B42" s="7" t="s">
        <v>72</v>
      </c>
      <c r="C42" s="7" t="s">
        <v>73</v>
      </c>
      <c r="D42" s="7" t="s">
        <v>77</v>
      </c>
      <c r="E42" s="7" t="s">
        <v>79</v>
      </c>
      <c r="F42" s="7" t="s">
        <v>61</v>
      </c>
      <c r="G42" s="7" t="s">
        <v>62</v>
      </c>
      <c r="H42" s="7" t="s">
        <v>63</v>
      </c>
      <c r="I42" s="7" t="s">
        <v>66</v>
      </c>
      <c r="J42" s="7" t="s">
        <v>65</v>
      </c>
      <c r="K42" s="7" t="s">
        <v>66</v>
      </c>
      <c r="L42" s="7" t="s">
        <v>66</v>
      </c>
      <c r="M42" s="7" t="s">
        <v>66</v>
      </c>
      <c r="N42" s="7" t="s">
        <v>68</v>
      </c>
      <c r="O42" s="7" t="s">
        <v>66</v>
      </c>
      <c r="P42" s="7" t="s">
        <v>66</v>
      </c>
      <c r="Q42" s="7" t="s">
        <v>80</v>
      </c>
      <c r="R42" s="7" t="s">
        <v>70</v>
      </c>
    </row>
    <row r="43" spans="1:19" ht="15" thickBot="1" x14ac:dyDescent="0.35">
      <c r="A43" s="6" t="s">
        <v>81</v>
      </c>
      <c r="B43" s="7" t="s">
        <v>72</v>
      </c>
      <c r="C43" s="7" t="s">
        <v>73</v>
      </c>
      <c r="D43" s="7" t="s">
        <v>77</v>
      </c>
      <c r="E43" s="7" t="s">
        <v>82</v>
      </c>
      <c r="F43" s="7" t="s">
        <v>61</v>
      </c>
      <c r="G43" s="7" t="s">
        <v>83</v>
      </c>
      <c r="H43" s="7" t="s">
        <v>63</v>
      </c>
      <c r="I43" s="7" t="s">
        <v>66</v>
      </c>
      <c r="J43" s="7" t="s">
        <v>65</v>
      </c>
      <c r="K43" s="7" t="s">
        <v>66</v>
      </c>
      <c r="L43" s="7" t="s">
        <v>66</v>
      </c>
      <c r="M43" s="7" t="s">
        <v>66</v>
      </c>
      <c r="N43" s="7" t="s">
        <v>68</v>
      </c>
      <c r="O43" s="7" t="s">
        <v>66</v>
      </c>
      <c r="P43" s="7" t="s">
        <v>66</v>
      </c>
      <c r="Q43" s="7" t="s">
        <v>66</v>
      </c>
      <c r="R43" s="7" t="s">
        <v>70</v>
      </c>
    </row>
    <row r="44" spans="1:19" ht="15" thickBot="1" x14ac:dyDescent="0.35">
      <c r="A44" s="6" t="s">
        <v>84</v>
      </c>
      <c r="B44" s="7" t="s">
        <v>72</v>
      </c>
      <c r="C44" s="7" t="s">
        <v>73</v>
      </c>
      <c r="D44" s="7" t="s">
        <v>77</v>
      </c>
      <c r="E44" s="7" t="s">
        <v>82</v>
      </c>
      <c r="F44" s="7" t="s">
        <v>61</v>
      </c>
      <c r="G44" s="7" t="s">
        <v>83</v>
      </c>
      <c r="H44" s="7" t="s">
        <v>63</v>
      </c>
      <c r="I44" s="7" t="s">
        <v>66</v>
      </c>
      <c r="J44" s="7" t="s">
        <v>65</v>
      </c>
      <c r="K44" s="7" t="s">
        <v>66</v>
      </c>
      <c r="L44" s="7" t="s">
        <v>66</v>
      </c>
      <c r="M44" s="7" t="s">
        <v>66</v>
      </c>
      <c r="N44" s="7" t="s">
        <v>68</v>
      </c>
      <c r="O44" s="7" t="s">
        <v>66</v>
      </c>
      <c r="P44" s="7" t="s">
        <v>66</v>
      </c>
      <c r="Q44" s="7" t="s">
        <v>66</v>
      </c>
      <c r="R44" s="7" t="s">
        <v>70</v>
      </c>
    </row>
    <row r="45" spans="1:19" ht="15" thickBot="1" x14ac:dyDescent="0.35">
      <c r="A45" s="6" t="s">
        <v>85</v>
      </c>
      <c r="B45" s="7" t="s">
        <v>66</v>
      </c>
      <c r="C45" s="7" t="s">
        <v>73</v>
      </c>
      <c r="D45" s="7" t="s">
        <v>77</v>
      </c>
      <c r="E45" s="7" t="s">
        <v>82</v>
      </c>
      <c r="F45" s="7" t="s">
        <v>61</v>
      </c>
      <c r="G45" s="7" t="s">
        <v>83</v>
      </c>
      <c r="H45" s="7" t="s">
        <v>63</v>
      </c>
      <c r="I45" s="7" t="s">
        <v>66</v>
      </c>
      <c r="J45" s="7" t="s">
        <v>65</v>
      </c>
      <c r="K45" s="7" t="s">
        <v>66</v>
      </c>
      <c r="L45" s="7" t="s">
        <v>66</v>
      </c>
      <c r="M45" s="7" t="s">
        <v>66</v>
      </c>
      <c r="N45" s="7" t="s">
        <v>68</v>
      </c>
      <c r="O45" s="7" t="s">
        <v>66</v>
      </c>
      <c r="P45" s="7" t="s">
        <v>66</v>
      </c>
      <c r="Q45" s="7" t="s">
        <v>66</v>
      </c>
      <c r="R45" s="7" t="s">
        <v>70</v>
      </c>
    </row>
    <row r="46" spans="1:19" ht="15" thickBot="1" x14ac:dyDescent="0.35">
      <c r="A46" s="6" t="s">
        <v>86</v>
      </c>
      <c r="B46" s="7" t="s">
        <v>66</v>
      </c>
      <c r="C46" s="7" t="s">
        <v>73</v>
      </c>
      <c r="D46" s="7" t="s">
        <v>87</v>
      </c>
      <c r="E46" s="7" t="s">
        <v>82</v>
      </c>
      <c r="F46" s="7" t="s">
        <v>61</v>
      </c>
      <c r="G46" s="7" t="s">
        <v>83</v>
      </c>
      <c r="H46" s="7" t="s">
        <v>63</v>
      </c>
      <c r="I46" s="7" t="s">
        <v>66</v>
      </c>
      <c r="J46" s="7" t="s">
        <v>65</v>
      </c>
      <c r="K46" s="7" t="s">
        <v>66</v>
      </c>
      <c r="L46" s="7" t="s">
        <v>66</v>
      </c>
      <c r="M46" s="7" t="s">
        <v>66</v>
      </c>
      <c r="N46" s="7" t="s">
        <v>68</v>
      </c>
      <c r="O46" s="7" t="s">
        <v>66</v>
      </c>
      <c r="P46" s="7" t="s">
        <v>66</v>
      </c>
      <c r="Q46" s="7" t="s">
        <v>66</v>
      </c>
      <c r="R46" s="7" t="s">
        <v>70</v>
      </c>
    </row>
    <row r="47" spans="1:19" ht="15" thickBot="1" x14ac:dyDescent="0.35">
      <c r="A47" s="6" t="s">
        <v>88</v>
      </c>
      <c r="B47" s="7" t="s">
        <v>66</v>
      </c>
      <c r="C47" s="7" t="s">
        <v>73</v>
      </c>
      <c r="D47" s="7" t="s">
        <v>89</v>
      </c>
      <c r="E47" s="7" t="s">
        <v>82</v>
      </c>
      <c r="F47" s="7" t="s">
        <v>61</v>
      </c>
      <c r="G47" s="7" t="s">
        <v>83</v>
      </c>
      <c r="H47" s="7" t="s">
        <v>63</v>
      </c>
      <c r="I47" s="7" t="s">
        <v>66</v>
      </c>
      <c r="J47" s="7" t="s">
        <v>65</v>
      </c>
      <c r="K47" s="7" t="s">
        <v>66</v>
      </c>
      <c r="L47" s="7" t="s">
        <v>66</v>
      </c>
      <c r="M47" s="7" t="s">
        <v>66</v>
      </c>
      <c r="N47" s="7" t="s">
        <v>68</v>
      </c>
      <c r="O47" s="7" t="s">
        <v>66</v>
      </c>
      <c r="P47" s="7" t="s">
        <v>66</v>
      </c>
      <c r="Q47" s="7" t="s">
        <v>66</v>
      </c>
      <c r="R47" s="7" t="s">
        <v>66</v>
      </c>
    </row>
    <row r="48" spans="1:19" ht="15" thickBot="1" x14ac:dyDescent="0.35">
      <c r="A48" s="6" t="s">
        <v>90</v>
      </c>
      <c r="B48" s="7" t="s">
        <v>66</v>
      </c>
      <c r="C48" s="7" t="s">
        <v>73</v>
      </c>
      <c r="D48" s="7" t="s">
        <v>89</v>
      </c>
      <c r="E48" s="7" t="s">
        <v>82</v>
      </c>
      <c r="F48" s="7" t="s">
        <v>61</v>
      </c>
      <c r="G48" s="7" t="s">
        <v>83</v>
      </c>
      <c r="H48" s="7" t="s">
        <v>63</v>
      </c>
      <c r="I48" s="7" t="s">
        <v>66</v>
      </c>
      <c r="J48" s="7" t="s">
        <v>65</v>
      </c>
      <c r="K48" s="7" t="s">
        <v>66</v>
      </c>
      <c r="L48" s="7" t="s">
        <v>66</v>
      </c>
      <c r="M48" s="7" t="s">
        <v>66</v>
      </c>
      <c r="N48" s="7" t="s">
        <v>68</v>
      </c>
      <c r="O48" s="7" t="s">
        <v>66</v>
      </c>
      <c r="P48" s="7" t="s">
        <v>66</v>
      </c>
      <c r="Q48" s="7" t="s">
        <v>66</v>
      </c>
      <c r="R48" s="7" t="s">
        <v>66</v>
      </c>
    </row>
    <row r="49" spans="1:18" ht="15" thickBot="1" x14ac:dyDescent="0.35">
      <c r="A49" s="6" t="s">
        <v>91</v>
      </c>
      <c r="B49" s="7" t="s">
        <v>66</v>
      </c>
      <c r="C49" s="7" t="s">
        <v>73</v>
      </c>
      <c r="D49" s="7" t="s">
        <v>89</v>
      </c>
      <c r="E49" s="7" t="s">
        <v>82</v>
      </c>
      <c r="F49" s="7" t="s">
        <v>61</v>
      </c>
      <c r="G49" s="7" t="s">
        <v>92</v>
      </c>
      <c r="H49" s="7" t="s">
        <v>63</v>
      </c>
      <c r="I49" s="7" t="s">
        <v>66</v>
      </c>
      <c r="J49" s="7" t="s">
        <v>65</v>
      </c>
      <c r="K49" s="7" t="s">
        <v>66</v>
      </c>
      <c r="L49" s="7" t="s">
        <v>66</v>
      </c>
      <c r="M49" s="7" t="s">
        <v>66</v>
      </c>
      <c r="N49" s="7" t="s">
        <v>68</v>
      </c>
      <c r="O49" s="7" t="s">
        <v>66</v>
      </c>
      <c r="P49" s="7" t="s">
        <v>66</v>
      </c>
      <c r="Q49" s="7" t="s">
        <v>66</v>
      </c>
      <c r="R49" s="7" t="s">
        <v>66</v>
      </c>
    </row>
    <row r="50" spans="1:18" ht="15" thickBot="1" x14ac:dyDescent="0.35">
      <c r="A50" s="6" t="s">
        <v>93</v>
      </c>
      <c r="B50" s="7" t="s">
        <v>66</v>
      </c>
      <c r="C50" s="7" t="s">
        <v>73</v>
      </c>
      <c r="D50" s="7" t="s">
        <v>94</v>
      </c>
      <c r="E50" s="7" t="s">
        <v>82</v>
      </c>
      <c r="F50" s="7" t="s">
        <v>61</v>
      </c>
      <c r="G50" s="7" t="s">
        <v>92</v>
      </c>
      <c r="H50" s="7" t="s">
        <v>63</v>
      </c>
      <c r="I50" s="7" t="s">
        <v>66</v>
      </c>
      <c r="J50" s="7" t="s">
        <v>65</v>
      </c>
      <c r="K50" s="7" t="s">
        <v>66</v>
      </c>
      <c r="L50" s="7" t="s">
        <v>66</v>
      </c>
      <c r="M50" s="7" t="s">
        <v>66</v>
      </c>
      <c r="N50" s="7" t="s">
        <v>68</v>
      </c>
      <c r="O50" s="7" t="s">
        <v>66</v>
      </c>
      <c r="P50" s="7" t="s">
        <v>66</v>
      </c>
      <c r="Q50" s="7" t="s">
        <v>66</v>
      </c>
      <c r="R50" s="7" t="s">
        <v>66</v>
      </c>
    </row>
    <row r="51" spans="1:18" ht="15" thickBot="1" x14ac:dyDescent="0.35">
      <c r="A51" s="6" t="s">
        <v>95</v>
      </c>
      <c r="B51" s="7" t="s">
        <v>66</v>
      </c>
      <c r="C51" s="7" t="s">
        <v>73</v>
      </c>
      <c r="D51" s="7" t="s">
        <v>94</v>
      </c>
      <c r="E51" s="7" t="s">
        <v>82</v>
      </c>
      <c r="F51" s="7" t="s">
        <v>61</v>
      </c>
      <c r="G51" s="7" t="s">
        <v>96</v>
      </c>
      <c r="H51" s="7" t="s">
        <v>63</v>
      </c>
      <c r="I51" s="7" t="s">
        <v>66</v>
      </c>
      <c r="J51" s="7" t="s">
        <v>97</v>
      </c>
      <c r="K51" s="7" t="s">
        <v>66</v>
      </c>
      <c r="L51" s="7" t="s">
        <v>66</v>
      </c>
      <c r="M51" s="7" t="s">
        <v>66</v>
      </c>
      <c r="N51" s="7" t="s">
        <v>66</v>
      </c>
      <c r="O51" s="7" t="s">
        <v>66</v>
      </c>
      <c r="P51" s="7" t="s">
        <v>66</v>
      </c>
      <c r="Q51" s="7" t="s">
        <v>66</v>
      </c>
      <c r="R51" s="7" t="s">
        <v>66</v>
      </c>
    </row>
    <row r="52" spans="1:18" ht="15" thickBot="1" x14ac:dyDescent="0.35">
      <c r="A52" s="6" t="s">
        <v>98</v>
      </c>
      <c r="B52" s="7" t="s">
        <v>66</v>
      </c>
      <c r="C52" s="7" t="s">
        <v>73</v>
      </c>
      <c r="D52" s="7" t="s">
        <v>94</v>
      </c>
      <c r="E52" s="7" t="s">
        <v>82</v>
      </c>
      <c r="F52" s="7" t="s">
        <v>61</v>
      </c>
      <c r="G52" s="7" t="s">
        <v>96</v>
      </c>
      <c r="H52" s="7" t="s">
        <v>63</v>
      </c>
      <c r="I52" s="7" t="s">
        <v>66</v>
      </c>
      <c r="J52" s="7" t="s">
        <v>97</v>
      </c>
      <c r="K52" s="7" t="s">
        <v>66</v>
      </c>
      <c r="L52" s="7" t="s">
        <v>66</v>
      </c>
      <c r="M52" s="7" t="s">
        <v>66</v>
      </c>
      <c r="N52" s="7" t="s">
        <v>66</v>
      </c>
      <c r="O52" s="7" t="s">
        <v>66</v>
      </c>
      <c r="P52" s="7" t="s">
        <v>66</v>
      </c>
      <c r="Q52" s="7" t="s">
        <v>66</v>
      </c>
      <c r="R52" s="7" t="s">
        <v>66</v>
      </c>
    </row>
    <row r="53" spans="1:18" ht="15" thickBot="1" x14ac:dyDescent="0.35">
      <c r="A53" s="6" t="s">
        <v>99</v>
      </c>
      <c r="B53" s="7" t="s">
        <v>66</v>
      </c>
      <c r="C53" s="7" t="s">
        <v>73</v>
      </c>
      <c r="D53" s="7" t="s">
        <v>94</v>
      </c>
      <c r="E53" s="7" t="s">
        <v>82</v>
      </c>
      <c r="F53" s="7" t="s">
        <v>61</v>
      </c>
      <c r="G53" s="7" t="s">
        <v>66</v>
      </c>
      <c r="H53" s="7" t="s">
        <v>63</v>
      </c>
      <c r="I53" s="7" t="s">
        <v>66</v>
      </c>
      <c r="J53" s="7" t="s">
        <v>97</v>
      </c>
      <c r="K53" s="7" t="s">
        <v>66</v>
      </c>
      <c r="L53" s="7" t="s">
        <v>66</v>
      </c>
      <c r="M53" s="7" t="s">
        <v>66</v>
      </c>
      <c r="N53" s="7" t="s">
        <v>66</v>
      </c>
      <c r="O53" s="7" t="s">
        <v>66</v>
      </c>
      <c r="P53" s="7" t="s">
        <v>66</v>
      </c>
      <c r="Q53" s="7" t="s">
        <v>66</v>
      </c>
      <c r="R53" s="7" t="s">
        <v>66</v>
      </c>
    </row>
    <row r="54" spans="1:18" ht="15" thickBot="1" x14ac:dyDescent="0.35">
      <c r="A54" s="6" t="s">
        <v>100</v>
      </c>
      <c r="B54" s="7" t="s">
        <v>66</v>
      </c>
      <c r="C54" s="7" t="s">
        <v>73</v>
      </c>
      <c r="D54" s="7" t="s">
        <v>94</v>
      </c>
      <c r="E54" s="7" t="s">
        <v>82</v>
      </c>
      <c r="F54" s="7" t="s">
        <v>101</v>
      </c>
      <c r="G54" s="7" t="s">
        <v>66</v>
      </c>
      <c r="H54" s="7" t="s">
        <v>63</v>
      </c>
      <c r="I54" s="7" t="s">
        <v>66</v>
      </c>
      <c r="J54" s="7" t="s">
        <v>97</v>
      </c>
      <c r="K54" s="7" t="s">
        <v>66</v>
      </c>
      <c r="L54" s="7" t="s">
        <v>66</v>
      </c>
      <c r="M54" s="7" t="s">
        <v>66</v>
      </c>
      <c r="N54" s="7" t="s">
        <v>66</v>
      </c>
      <c r="O54" s="7" t="s">
        <v>66</v>
      </c>
      <c r="P54" s="7" t="s">
        <v>66</v>
      </c>
      <c r="Q54" s="7" t="s">
        <v>66</v>
      </c>
      <c r="R54" s="7" t="s">
        <v>66</v>
      </c>
    </row>
    <row r="55" spans="1:18" ht="15" thickBot="1" x14ac:dyDescent="0.35">
      <c r="A55" s="6" t="s">
        <v>102</v>
      </c>
      <c r="B55" s="7" t="s">
        <v>66</v>
      </c>
      <c r="C55" s="7" t="s">
        <v>73</v>
      </c>
      <c r="D55" s="7" t="s">
        <v>94</v>
      </c>
      <c r="E55" s="7" t="s">
        <v>82</v>
      </c>
      <c r="F55" s="7" t="s">
        <v>101</v>
      </c>
      <c r="G55" s="7" t="s">
        <v>66</v>
      </c>
      <c r="H55" s="7" t="s">
        <v>63</v>
      </c>
      <c r="I55" s="7" t="s">
        <v>66</v>
      </c>
      <c r="J55" s="7" t="s">
        <v>97</v>
      </c>
      <c r="K55" s="7" t="s">
        <v>66</v>
      </c>
      <c r="L55" s="7" t="s">
        <v>66</v>
      </c>
      <c r="M55" s="7" t="s">
        <v>66</v>
      </c>
      <c r="N55" s="7" t="s">
        <v>66</v>
      </c>
      <c r="O55" s="7" t="s">
        <v>66</v>
      </c>
      <c r="P55" s="7" t="s">
        <v>66</v>
      </c>
      <c r="Q55" s="7" t="s">
        <v>66</v>
      </c>
      <c r="R55" s="7" t="s">
        <v>66</v>
      </c>
    </row>
    <row r="56" spans="1:18" ht="15" thickBot="1" x14ac:dyDescent="0.35">
      <c r="A56" s="6" t="s">
        <v>103</v>
      </c>
      <c r="B56" s="7" t="s">
        <v>66</v>
      </c>
      <c r="C56" s="7" t="s">
        <v>73</v>
      </c>
      <c r="D56" s="7" t="s">
        <v>94</v>
      </c>
      <c r="E56" s="7" t="s">
        <v>104</v>
      </c>
      <c r="F56" s="7" t="s">
        <v>66</v>
      </c>
      <c r="G56" s="7" t="s">
        <v>66</v>
      </c>
      <c r="H56" s="7" t="s">
        <v>63</v>
      </c>
      <c r="I56" s="7" t="s">
        <v>66</v>
      </c>
      <c r="J56" s="7" t="s">
        <v>97</v>
      </c>
      <c r="K56" s="7" t="s">
        <v>66</v>
      </c>
      <c r="L56" s="7" t="s">
        <v>66</v>
      </c>
      <c r="M56" s="7" t="s">
        <v>66</v>
      </c>
      <c r="N56" s="7" t="s">
        <v>66</v>
      </c>
      <c r="O56" s="7" t="s">
        <v>66</v>
      </c>
      <c r="P56" s="7" t="s">
        <v>66</v>
      </c>
      <c r="Q56" s="7" t="s">
        <v>66</v>
      </c>
      <c r="R56" s="7" t="s">
        <v>66</v>
      </c>
    </row>
    <row r="57" spans="1:18" ht="15" thickBot="1" x14ac:dyDescent="0.35">
      <c r="A57" s="6" t="s">
        <v>105</v>
      </c>
      <c r="B57" s="7" t="s">
        <v>66</v>
      </c>
      <c r="C57" s="7" t="s">
        <v>73</v>
      </c>
      <c r="D57" s="7" t="s">
        <v>94</v>
      </c>
      <c r="E57" s="7" t="s">
        <v>106</v>
      </c>
      <c r="F57" s="7" t="s">
        <v>66</v>
      </c>
      <c r="G57" s="7" t="s">
        <v>66</v>
      </c>
      <c r="H57" s="7" t="s">
        <v>63</v>
      </c>
      <c r="I57" s="7" t="s">
        <v>66</v>
      </c>
      <c r="J57" s="7" t="s">
        <v>97</v>
      </c>
      <c r="K57" s="7" t="s">
        <v>66</v>
      </c>
      <c r="L57" s="7" t="s">
        <v>66</v>
      </c>
      <c r="M57" s="7" t="s">
        <v>66</v>
      </c>
      <c r="N57" s="7" t="s">
        <v>66</v>
      </c>
      <c r="O57" s="7" t="s">
        <v>66</v>
      </c>
      <c r="P57" s="7" t="s">
        <v>66</v>
      </c>
      <c r="Q57" s="7" t="s">
        <v>66</v>
      </c>
      <c r="R57" s="7" t="s">
        <v>66</v>
      </c>
    </row>
    <row r="58" spans="1:18" ht="15" thickBot="1" x14ac:dyDescent="0.35">
      <c r="A58" s="6" t="s">
        <v>107</v>
      </c>
      <c r="B58" s="7" t="s">
        <v>66</v>
      </c>
      <c r="C58" s="7" t="s">
        <v>66</v>
      </c>
      <c r="D58" s="7" t="s">
        <v>94</v>
      </c>
      <c r="E58" s="7" t="s">
        <v>66</v>
      </c>
      <c r="F58" s="7" t="s">
        <v>66</v>
      </c>
      <c r="G58" s="7" t="s">
        <v>66</v>
      </c>
      <c r="H58" s="7" t="s">
        <v>63</v>
      </c>
      <c r="I58" s="7" t="s">
        <v>66</v>
      </c>
      <c r="J58" s="7" t="s">
        <v>70</v>
      </c>
      <c r="K58" s="7" t="s">
        <v>66</v>
      </c>
      <c r="L58" s="7" t="s">
        <v>66</v>
      </c>
      <c r="M58" s="7" t="s">
        <v>66</v>
      </c>
      <c r="N58" s="7" t="s">
        <v>66</v>
      </c>
      <c r="O58" s="7" t="s">
        <v>66</v>
      </c>
      <c r="P58" s="7" t="s">
        <v>66</v>
      </c>
      <c r="Q58" s="7" t="s">
        <v>66</v>
      </c>
      <c r="R58" s="7" t="s">
        <v>66</v>
      </c>
    </row>
    <row r="59" spans="1:18" ht="15" thickBot="1" x14ac:dyDescent="0.35">
      <c r="A59" s="6" t="s">
        <v>108</v>
      </c>
      <c r="B59" s="7" t="s">
        <v>66</v>
      </c>
      <c r="C59" s="7" t="s">
        <v>66</v>
      </c>
      <c r="D59" s="7" t="s">
        <v>94</v>
      </c>
      <c r="E59" s="7" t="s">
        <v>66</v>
      </c>
      <c r="F59" s="7" t="s">
        <v>66</v>
      </c>
      <c r="G59" s="7" t="s">
        <v>66</v>
      </c>
      <c r="H59" s="7" t="s">
        <v>63</v>
      </c>
      <c r="I59" s="7" t="s">
        <v>66</v>
      </c>
      <c r="J59" s="7" t="s">
        <v>70</v>
      </c>
      <c r="K59" s="7" t="s">
        <v>66</v>
      </c>
      <c r="L59" s="7" t="s">
        <v>66</v>
      </c>
      <c r="M59" s="7" t="s">
        <v>66</v>
      </c>
      <c r="N59" s="7" t="s">
        <v>66</v>
      </c>
      <c r="O59" s="7" t="s">
        <v>66</v>
      </c>
      <c r="P59" s="7" t="s">
        <v>66</v>
      </c>
      <c r="Q59" s="7" t="s">
        <v>66</v>
      </c>
      <c r="R59" s="7" t="s">
        <v>66</v>
      </c>
    </row>
    <row r="60" spans="1:18" ht="15" thickBot="1" x14ac:dyDescent="0.35">
      <c r="A60" s="6" t="s">
        <v>109</v>
      </c>
      <c r="B60" s="7" t="s">
        <v>66</v>
      </c>
      <c r="C60" s="7" t="s">
        <v>66</v>
      </c>
      <c r="D60" s="7" t="s">
        <v>94</v>
      </c>
      <c r="E60" s="7" t="s">
        <v>66</v>
      </c>
      <c r="F60" s="7" t="s">
        <v>66</v>
      </c>
      <c r="G60" s="7" t="s">
        <v>66</v>
      </c>
      <c r="H60" s="7" t="s">
        <v>63</v>
      </c>
      <c r="I60" s="7" t="s">
        <v>66</v>
      </c>
      <c r="J60" s="7" t="s">
        <v>70</v>
      </c>
      <c r="K60" s="7" t="s">
        <v>66</v>
      </c>
      <c r="L60" s="7" t="s">
        <v>66</v>
      </c>
      <c r="M60" s="7" t="s">
        <v>66</v>
      </c>
      <c r="N60" s="7" t="s">
        <v>66</v>
      </c>
      <c r="O60" s="7" t="s">
        <v>66</v>
      </c>
      <c r="P60" s="7" t="s">
        <v>66</v>
      </c>
      <c r="Q60" s="7" t="s">
        <v>66</v>
      </c>
      <c r="R60" s="7" t="s">
        <v>66</v>
      </c>
    </row>
    <row r="61" spans="1:18" ht="15" thickBot="1" x14ac:dyDescent="0.35">
      <c r="A61" s="6" t="s">
        <v>110</v>
      </c>
      <c r="B61" s="7" t="s">
        <v>66</v>
      </c>
      <c r="C61" s="7" t="s">
        <v>66</v>
      </c>
      <c r="D61" s="7" t="s">
        <v>94</v>
      </c>
      <c r="E61" s="7" t="s">
        <v>66</v>
      </c>
      <c r="F61" s="7" t="s">
        <v>66</v>
      </c>
      <c r="G61" s="7" t="s">
        <v>66</v>
      </c>
      <c r="H61" s="7" t="s">
        <v>63</v>
      </c>
      <c r="I61" s="7" t="s">
        <v>66</v>
      </c>
      <c r="J61" s="7" t="s">
        <v>70</v>
      </c>
      <c r="K61" s="7" t="s">
        <v>66</v>
      </c>
      <c r="L61" s="7" t="s">
        <v>66</v>
      </c>
      <c r="M61" s="7" t="s">
        <v>66</v>
      </c>
      <c r="N61" s="7" t="s">
        <v>66</v>
      </c>
      <c r="O61" s="7" t="s">
        <v>66</v>
      </c>
      <c r="P61" s="7" t="s">
        <v>66</v>
      </c>
      <c r="Q61" s="7" t="s">
        <v>66</v>
      </c>
      <c r="R61" s="7" t="s">
        <v>66</v>
      </c>
    </row>
    <row r="62" spans="1:18" ht="15" thickBot="1" x14ac:dyDescent="0.35">
      <c r="A62" s="6" t="s">
        <v>111</v>
      </c>
      <c r="B62" s="7" t="s">
        <v>66</v>
      </c>
      <c r="C62" s="7" t="s">
        <v>66</v>
      </c>
      <c r="D62" s="7" t="s">
        <v>66</v>
      </c>
      <c r="E62" s="7" t="s">
        <v>66</v>
      </c>
      <c r="F62" s="7" t="s">
        <v>66</v>
      </c>
      <c r="G62" s="7" t="s">
        <v>66</v>
      </c>
      <c r="H62" s="7" t="s">
        <v>112</v>
      </c>
      <c r="I62" s="7" t="s">
        <v>66</v>
      </c>
      <c r="J62" s="7" t="s">
        <v>70</v>
      </c>
      <c r="K62" s="7" t="s">
        <v>66</v>
      </c>
      <c r="L62" s="7" t="s">
        <v>66</v>
      </c>
      <c r="M62" s="7" t="s">
        <v>66</v>
      </c>
      <c r="N62" s="7" t="s">
        <v>66</v>
      </c>
      <c r="O62" s="7" t="s">
        <v>66</v>
      </c>
      <c r="P62" s="7" t="s">
        <v>66</v>
      </c>
      <c r="Q62" s="7" t="s">
        <v>66</v>
      </c>
      <c r="R62" s="7" t="s">
        <v>66</v>
      </c>
    </row>
    <row r="63" spans="1:18" ht="15" thickBot="1" x14ac:dyDescent="0.35">
      <c r="A63" s="6" t="s">
        <v>113</v>
      </c>
      <c r="B63" s="7" t="s">
        <v>66</v>
      </c>
      <c r="C63" s="7" t="s">
        <v>66</v>
      </c>
      <c r="D63" s="7" t="s">
        <v>66</v>
      </c>
      <c r="E63" s="7" t="s">
        <v>66</v>
      </c>
      <c r="F63" s="7" t="s">
        <v>66</v>
      </c>
      <c r="G63" s="7" t="s">
        <v>66</v>
      </c>
      <c r="H63" s="7" t="s">
        <v>66</v>
      </c>
      <c r="I63" s="7" t="s">
        <v>66</v>
      </c>
      <c r="J63" s="7" t="s">
        <v>66</v>
      </c>
      <c r="K63" s="7" t="s">
        <v>66</v>
      </c>
      <c r="L63" s="7" t="s">
        <v>66</v>
      </c>
      <c r="M63" s="7" t="s">
        <v>66</v>
      </c>
      <c r="N63" s="7" t="s">
        <v>66</v>
      </c>
      <c r="O63" s="7" t="s">
        <v>66</v>
      </c>
      <c r="P63" s="7" t="s">
        <v>66</v>
      </c>
      <c r="Q63" s="7" t="s">
        <v>66</v>
      </c>
      <c r="R63" s="7" t="s">
        <v>66</v>
      </c>
    </row>
    <row r="64" spans="1:18" ht="15" thickBot="1" x14ac:dyDescent="0.35">
      <c r="A64" s="6" t="s">
        <v>114</v>
      </c>
      <c r="B64" s="7" t="s">
        <v>66</v>
      </c>
      <c r="C64" s="7" t="s">
        <v>66</v>
      </c>
      <c r="D64" s="7" t="s">
        <v>66</v>
      </c>
      <c r="E64" s="7" t="s">
        <v>66</v>
      </c>
      <c r="F64" s="7" t="s">
        <v>66</v>
      </c>
      <c r="G64" s="7" t="s">
        <v>66</v>
      </c>
      <c r="H64" s="7" t="s">
        <v>66</v>
      </c>
      <c r="I64" s="7" t="s">
        <v>66</v>
      </c>
      <c r="J64" s="7" t="s">
        <v>66</v>
      </c>
      <c r="K64" s="7" t="s">
        <v>66</v>
      </c>
      <c r="L64" s="7" t="s">
        <v>66</v>
      </c>
      <c r="M64" s="7" t="s">
        <v>66</v>
      </c>
      <c r="N64" s="7" t="s">
        <v>66</v>
      </c>
      <c r="O64" s="7" t="s">
        <v>66</v>
      </c>
      <c r="P64" s="7" t="s">
        <v>66</v>
      </c>
      <c r="Q64" s="7" t="s">
        <v>66</v>
      </c>
      <c r="R64" s="7" t="s">
        <v>66</v>
      </c>
    </row>
    <row r="65" spans="1:18" ht="15" thickBot="1" x14ac:dyDescent="0.35">
      <c r="A65" s="6" t="s">
        <v>115</v>
      </c>
      <c r="B65" s="7" t="s">
        <v>66</v>
      </c>
      <c r="C65" s="7" t="s">
        <v>66</v>
      </c>
      <c r="D65" s="7" t="s">
        <v>66</v>
      </c>
      <c r="E65" s="7" t="s">
        <v>66</v>
      </c>
      <c r="F65" s="7" t="s">
        <v>66</v>
      </c>
      <c r="G65" s="7" t="s">
        <v>66</v>
      </c>
      <c r="H65" s="7" t="s">
        <v>66</v>
      </c>
      <c r="I65" s="7" t="s">
        <v>66</v>
      </c>
      <c r="J65" s="7" t="s">
        <v>66</v>
      </c>
      <c r="K65" s="7" t="s">
        <v>66</v>
      </c>
      <c r="L65" s="7" t="s">
        <v>66</v>
      </c>
      <c r="M65" s="7" t="s">
        <v>66</v>
      </c>
      <c r="N65" s="7" t="s">
        <v>66</v>
      </c>
      <c r="O65" s="7" t="s">
        <v>66</v>
      </c>
      <c r="P65" s="7" t="s">
        <v>66</v>
      </c>
      <c r="Q65" s="7" t="s">
        <v>66</v>
      </c>
      <c r="R65" s="7" t="s">
        <v>66</v>
      </c>
    </row>
    <row r="66" spans="1:18" ht="15" thickBot="1" x14ac:dyDescent="0.35">
      <c r="A66" s="6" t="s">
        <v>116</v>
      </c>
      <c r="B66" s="7" t="s">
        <v>66</v>
      </c>
      <c r="C66" s="7" t="s">
        <v>66</v>
      </c>
      <c r="D66" s="7" t="s">
        <v>66</v>
      </c>
      <c r="E66" s="7" t="s">
        <v>66</v>
      </c>
      <c r="F66" s="7" t="s">
        <v>66</v>
      </c>
      <c r="G66" s="7" t="s">
        <v>66</v>
      </c>
      <c r="H66" s="7" t="s">
        <v>66</v>
      </c>
      <c r="I66" s="7" t="s">
        <v>66</v>
      </c>
      <c r="J66" s="7" t="s">
        <v>66</v>
      </c>
      <c r="K66" s="7" t="s">
        <v>66</v>
      </c>
      <c r="L66" s="7" t="s">
        <v>66</v>
      </c>
      <c r="M66" s="7" t="s">
        <v>66</v>
      </c>
      <c r="N66" s="7" t="s">
        <v>66</v>
      </c>
      <c r="O66" s="7" t="s">
        <v>66</v>
      </c>
      <c r="P66" s="7" t="s">
        <v>66</v>
      </c>
      <c r="Q66" s="7" t="s">
        <v>66</v>
      </c>
      <c r="R66" s="7" t="s">
        <v>66</v>
      </c>
    </row>
    <row r="67" spans="1:18" ht="15" thickBot="1" x14ac:dyDescent="0.35">
      <c r="A67" s="6" t="s">
        <v>117</v>
      </c>
      <c r="B67" s="7" t="s">
        <v>66</v>
      </c>
      <c r="C67" s="7" t="s">
        <v>66</v>
      </c>
      <c r="D67" s="7" t="s">
        <v>66</v>
      </c>
      <c r="E67" s="7" t="s">
        <v>66</v>
      </c>
      <c r="F67" s="7" t="s">
        <v>66</v>
      </c>
      <c r="G67" s="7" t="s">
        <v>66</v>
      </c>
      <c r="H67" s="7" t="s">
        <v>66</v>
      </c>
      <c r="I67" s="7" t="s">
        <v>66</v>
      </c>
      <c r="J67" s="7" t="s">
        <v>66</v>
      </c>
      <c r="K67" s="7" t="s">
        <v>66</v>
      </c>
      <c r="L67" s="7" t="s">
        <v>66</v>
      </c>
      <c r="M67" s="7" t="s">
        <v>66</v>
      </c>
      <c r="N67" s="7" t="s">
        <v>66</v>
      </c>
      <c r="O67" s="7" t="s">
        <v>66</v>
      </c>
      <c r="P67" s="7" t="s">
        <v>66</v>
      </c>
      <c r="Q67" s="7" t="s">
        <v>66</v>
      </c>
      <c r="R67" s="7" t="s">
        <v>66</v>
      </c>
    </row>
    <row r="68" spans="1:18" ht="15" thickBot="1" x14ac:dyDescent="0.35">
      <c r="A68" s="6" t="s">
        <v>118</v>
      </c>
      <c r="B68" s="7" t="s">
        <v>66</v>
      </c>
      <c r="C68" s="7" t="s">
        <v>66</v>
      </c>
      <c r="D68" s="7" t="s">
        <v>66</v>
      </c>
      <c r="E68" s="7" t="s">
        <v>66</v>
      </c>
      <c r="F68" s="7" t="s">
        <v>66</v>
      </c>
      <c r="G68" s="7" t="s">
        <v>66</v>
      </c>
      <c r="H68" s="7" t="s">
        <v>66</v>
      </c>
      <c r="I68" s="7" t="s">
        <v>66</v>
      </c>
      <c r="J68" s="7" t="s">
        <v>66</v>
      </c>
      <c r="K68" s="7" t="s">
        <v>66</v>
      </c>
      <c r="L68" s="7" t="s">
        <v>66</v>
      </c>
      <c r="M68" s="7" t="s">
        <v>66</v>
      </c>
      <c r="N68" s="7" t="s">
        <v>66</v>
      </c>
      <c r="O68" s="7" t="s">
        <v>66</v>
      </c>
      <c r="P68" s="7" t="s">
        <v>66</v>
      </c>
      <c r="Q68" s="7" t="s">
        <v>66</v>
      </c>
      <c r="R68" s="7" t="s">
        <v>66</v>
      </c>
    </row>
    <row r="69" spans="1:18" ht="18.600000000000001" thickBot="1" x14ac:dyDescent="0.35">
      <c r="A69" s="2"/>
    </row>
    <row r="70" spans="1:18" ht="15" thickBot="1" x14ac:dyDescent="0.35">
      <c r="A70" s="6" t="s">
        <v>119</v>
      </c>
      <c r="B70" s="6" t="s">
        <v>1</v>
      </c>
      <c r="C70" s="6" t="s">
        <v>2</v>
      </c>
      <c r="D70" s="6" t="s">
        <v>3</v>
      </c>
      <c r="E70" s="6" t="s">
        <v>4</v>
      </c>
      <c r="F70" s="6" t="s">
        <v>5</v>
      </c>
      <c r="G70" s="6" t="s">
        <v>6</v>
      </c>
      <c r="H70" s="6" t="s">
        <v>7</v>
      </c>
      <c r="I70" s="6" t="s">
        <v>8</v>
      </c>
      <c r="J70" s="6" t="s">
        <v>9</v>
      </c>
      <c r="K70" s="6" t="s">
        <v>10</v>
      </c>
      <c r="L70" s="6" t="s">
        <v>11</v>
      </c>
      <c r="M70" s="6" t="s">
        <v>12</v>
      </c>
      <c r="N70" s="6" t="s">
        <v>13</v>
      </c>
      <c r="O70" s="6" t="s">
        <v>14</v>
      </c>
      <c r="P70" s="6" t="s">
        <v>15</v>
      </c>
      <c r="Q70" s="6" t="s">
        <v>16</v>
      </c>
      <c r="R70" s="6" t="s">
        <v>17</v>
      </c>
    </row>
    <row r="71" spans="1:18" ht="15" thickBot="1" x14ac:dyDescent="0.35">
      <c r="A71" s="6" t="s">
        <v>56</v>
      </c>
      <c r="B71" s="16">
        <v>5652</v>
      </c>
      <c r="C71" s="7">
        <v>2498.5</v>
      </c>
      <c r="D71" s="7">
        <v>1424</v>
      </c>
      <c r="E71" s="7">
        <v>5807.8</v>
      </c>
      <c r="F71" s="7">
        <v>680.9</v>
      </c>
      <c r="G71" s="7">
        <v>3491.5</v>
      </c>
      <c r="H71" s="7">
        <v>1917.2</v>
      </c>
      <c r="I71" s="7">
        <v>330.8</v>
      </c>
      <c r="J71" s="7">
        <v>1704.8</v>
      </c>
      <c r="K71" s="7">
        <v>0</v>
      </c>
      <c r="L71" s="7">
        <v>1474.1</v>
      </c>
      <c r="M71" s="7">
        <v>330.8</v>
      </c>
      <c r="N71" s="7">
        <v>555.9</v>
      </c>
      <c r="O71" s="7">
        <v>0</v>
      </c>
      <c r="P71" s="7">
        <v>0</v>
      </c>
      <c r="Q71" s="7">
        <v>3116.1</v>
      </c>
      <c r="R71" s="7">
        <v>137.6</v>
      </c>
    </row>
    <row r="72" spans="1:18" ht="15" thickBot="1" x14ac:dyDescent="0.35">
      <c r="A72" s="6" t="s">
        <v>71</v>
      </c>
      <c r="B72" s="16">
        <v>5426.9</v>
      </c>
      <c r="C72" s="7">
        <v>1486.7</v>
      </c>
      <c r="D72" s="7">
        <v>1424</v>
      </c>
      <c r="E72" s="7">
        <v>1904.6</v>
      </c>
      <c r="F72" s="7">
        <v>680.9</v>
      </c>
      <c r="G72" s="7">
        <v>3491.5</v>
      </c>
      <c r="H72" s="7">
        <v>1917.2</v>
      </c>
      <c r="I72" s="7">
        <v>330.8</v>
      </c>
      <c r="J72" s="7">
        <v>1704.8</v>
      </c>
      <c r="K72" s="7">
        <v>0</v>
      </c>
      <c r="L72" s="7">
        <v>1474.1</v>
      </c>
      <c r="M72" s="7">
        <v>0</v>
      </c>
      <c r="N72" s="7">
        <v>555.9</v>
      </c>
      <c r="O72" s="7">
        <v>0</v>
      </c>
      <c r="P72" s="7">
        <v>0</v>
      </c>
      <c r="Q72" s="7">
        <v>593.4</v>
      </c>
      <c r="R72" s="7">
        <v>137.6</v>
      </c>
    </row>
    <row r="73" spans="1:18" ht="15" thickBot="1" x14ac:dyDescent="0.35">
      <c r="A73" s="6" t="s">
        <v>76</v>
      </c>
      <c r="B73" s="16">
        <v>5426.9</v>
      </c>
      <c r="C73" s="7">
        <v>1486.7</v>
      </c>
      <c r="D73" s="7">
        <v>1049.2</v>
      </c>
      <c r="E73" s="7">
        <v>1904.6</v>
      </c>
      <c r="F73" s="7">
        <v>680.9</v>
      </c>
      <c r="G73" s="7">
        <v>3491.5</v>
      </c>
      <c r="H73" s="7">
        <v>1917.2</v>
      </c>
      <c r="I73" s="7">
        <v>0</v>
      </c>
      <c r="J73" s="7">
        <v>1704.8</v>
      </c>
      <c r="K73" s="7">
        <v>0</v>
      </c>
      <c r="L73" s="7">
        <v>1474.1</v>
      </c>
      <c r="M73" s="7">
        <v>0</v>
      </c>
      <c r="N73" s="7">
        <v>555.9</v>
      </c>
      <c r="O73" s="7">
        <v>0</v>
      </c>
      <c r="P73" s="7">
        <v>0</v>
      </c>
      <c r="Q73" s="7">
        <v>593.4</v>
      </c>
      <c r="R73" s="7">
        <v>137.6</v>
      </c>
    </row>
    <row r="74" spans="1:18" ht="15" thickBot="1" x14ac:dyDescent="0.35">
      <c r="A74" s="6" t="s">
        <v>78</v>
      </c>
      <c r="B74" s="16">
        <v>5426.9</v>
      </c>
      <c r="C74" s="7">
        <v>1486.7</v>
      </c>
      <c r="D74" s="7">
        <v>1049.2</v>
      </c>
      <c r="E74" s="7">
        <v>1855</v>
      </c>
      <c r="F74" s="7">
        <v>680.9</v>
      </c>
      <c r="G74" s="7">
        <v>3491.5</v>
      </c>
      <c r="H74" s="7">
        <v>1917.2</v>
      </c>
      <c r="I74" s="7">
        <v>0</v>
      </c>
      <c r="J74" s="7">
        <v>1704.8</v>
      </c>
      <c r="K74" s="7">
        <v>0</v>
      </c>
      <c r="L74" s="7">
        <v>0</v>
      </c>
      <c r="M74" s="7">
        <v>0</v>
      </c>
      <c r="N74" s="7">
        <v>555.9</v>
      </c>
      <c r="O74" s="7">
        <v>0</v>
      </c>
      <c r="P74" s="7">
        <v>0</v>
      </c>
      <c r="Q74" s="7">
        <v>312.10000000000002</v>
      </c>
      <c r="R74" s="7">
        <v>137.6</v>
      </c>
    </row>
    <row r="75" spans="1:18" ht="15" thickBot="1" x14ac:dyDescent="0.35">
      <c r="A75" s="6" t="s">
        <v>81</v>
      </c>
      <c r="B75" s="16">
        <v>5426.9</v>
      </c>
      <c r="C75" s="7">
        <v>1486.7</v>
      </c>
      <c r="D75" s="7">
        <v>1049.2</v>
      </c>
      <c r="E75" s="7">
        <v>1605.1</v>
      </c>
      <c r="F75" s="7">
        <v>680.9</v>
      </c>
      <c r="G75" s="7">
        <v>2504</v>
      </c>
      <c r="H75" s="7">
        <v>1917.2</v>
      </c>
      <c r="I75" s="7">
        <v>0</v>
      </c>
      <c r="J75" s="7">
        <v>1704.8</v>
      </c>
      <c r="K75" s="7">
        <v>0</v>
      </c>
      <c r="L75" s="7">
        <v>0</v>
      </c>
      <c r="M75" s="7">
        <v>0</v>
      </c>
      <c r="N75" s="7">
        <v>555.9</v>
      </c>
      <c r="O75" s="7">
        <v>0</v>
      </c>
      <c r="P75" s="7">
        <v>0</v>
      </c>
      <c r="Q75" s="7">
        <v>0</v>
      </c>
      <c r="R75" s="7">
        <v>137.6</v>
      </c>
    </row>
    <row r="76" spans="1:18" ht="15" thickBot="1" x14ac:dyDescent="0.35">
      <c r="A76" s="6" t="s">
        <v>84</v>
      </c>
      <c r="B76" s="16">
        <v>5426.9</v>
      </c>
      <c r="C76" s="7">
        <v>1486.7</v>
      </c>
      <c r="D76" s="7">
        <v>1049.2</v>
      </c>
      <c r="E76" s="7">
        <v>1605.1</v>
      </c>
      <c r="F76" s="7">
        <v>680.9</v>
      </c>
      <c r="G76" s="7">
        <v>2504</v>
      </c>
      <c r="H76" s="7">
        <v>1917.2</v>
      </c>
      <c r="I76" s="7">
        <v>0</v>
      </c>
      <c r="J76" s="7">
        <v>1704.8</v>
      </c>
      <c r="K76" s="7">
        <v>0</v>
      </c>
      <c r="L76" s="7">
        <v>0</v>
      </c>
      <c r="M76" s="7">
        <v>0</v>
      </c>
      <c r="N76" s="7">
        <v>555.9</v>
      </c>
      <c r="O76" s="7">
        <v>0</v>
      </c>
      <c r="P76" s="7">
        <v>0</v>
      </c>
      <c r="Q76" s="7">
        <v>0</v>
      </c>
      <c r="R76" s="7">
        <v>137.6</v>
      </c>
    </row>
    <row r="77" spans="1:18" ht="15" thickBot="1" x14ac:dyDescent="0.35">
      <c r="A77" s="6" t="s">
        <v>85</v>
      </c>
      <c r="B77" s="16">
        <v>0</v>
      </c>
      <c r="C77" s="7">
        <v>1486.7</v>
      </c>
      <c r="D77" s="7">
        <v>1049.2</v>
      </c>
      <c r="E77" s="7">
        <v>1605.1</v>
      </c>
      <c r="F77" s="7">
        <v>680.9</v>
      </c>
      <c r="G77" s="7">
        <v>2504</v>
      </c>
      <c r="H77" s="7">
        <v>1917.2</v>
      </c>
      <c r="I77" s="7">
        <v>0</v>
      </c>
      <c r="J77" s="7">
        <v>1704.8</v>
      </c>
      <c r="K77" s="7">
        <v>0</v>
      </c>
      <c r="L77" s="7">
        <v>0</v>
      </c>
      <c r="M77" s="7">
        <v>0</v>
      </c>
      <c r="N77" s="7">
        <v>555.9</v>
      </c>
      <c r="O77" s="7">
        <v>0</v>
      </c>
      <c r="P77" s="7">
        <v>0</v>
      </c>
      <c r="Q77" s="7">
        <v>0</v>
      </c>
      <c r="R77" s="7">
        <v>137.6</v>
      </c>
    </row>
    <row r="78" spans="1:18" ht="15" thickBot="1" x14ac:dyDescent="0.35">
      <c r="A78" s="6" t="s">
        <v>86</v>
      </c>
      <c r="B78" s="16">
        <v>0</v>
      </c>
      <c r="C78" s="7">
        <v>1486.7</v>
      </c>
      <c r="D78" s="7">
        <v>711.8</v>
      </c>
      <c r="E78" s="7">
        <v>1605.1</v>
      </c>
      <c r="F78" s="7">
        <v>680.9</v>
      </c>
      <c r="G78" s="7">
        <v>2504</v>
      </c>
      <c r="H78" s="7">
        <v>1917.2</v>
      </c>
      <c r="I78" s="7">
        <v>0</v>
      </c>
      <c r="J78" s="7">
        <v>1704.8</v>
      </c>
      <c r="K78" s="7">
        <v>0</v>
      </c>
      <c r="L78" s="7">
        <v>0</v>
      </c>
      <c r="M78" s="7">
        <v>0</v>
      </c>
      <c r="N78" s="7">
        <v>555.9</v>
      </c>
      <c r="O78" s="7">
        <v>0</v>
      </c>
      <c r="P78" s="7">
        <v>0</v>
      </c>
      <c r="Q78" s="7">
        <v>0</v>
      </c>
      <c r="R78" s="7">
        <v>137.6</v>
      </c>
    </row>
    <row r="79" spans="1:18" ht="15" thickBot="1" x14ac:dyDescent="0.35">
      <c r="A79" s="6" t="s">
        <v>88</v>
      </c>
      <c r="B79" s="16">
        <v>0</v>
      </c>
      <c r="C79" s="7">
        <v>1486.7</v>
      </c>
      <c r="D79" s="7">
        <v>374.8</v>
      </c>
      <c r="E79" s="7">
        <v>1605.1</v>
      </c>
      <c r="F79" s="7">
        <v>680.9</v>
      </c>
      <c r="G79" s="7">
        <v>2504</v>
      </c>
      <c r="H79" s="7">
        <v>1917.2</v>
      </c>
      <c r="I79" s="7">
        <v>0</v>
      </c>
      <c r="J79" s="7">
        <v>1704.8</v>
      </c>
      <c r="K79" s="7">
        <v>0</v>
      </c>
      <c r="L79" s="7">
        <v>0</v>
      </c>
      <c r="M79" s="7">
        <v>0</v>
      </c>
      <c r="N79" s="7">
        <v>555.9</v>
      </c>
      <c r="O79" s="7">
        <v>0</v>
      </c>
      <c r="P79" s="7">
        <v>0</v>
      </c>
      <c r="Q79" s="7">
        <v>0</v>
      </c>
      <c r="R79" s="7">
        <v>0</v>
      </c>
    </row>
    <row r="80" spans="1:18" ht="15" thickBot="1" x14ac:dyDescent="0.35">
      <c r="A80" s="6" t="s">
        <v>90</v>
      </c>
      <c r="B80" s="16">
        <v>0</v>
      </c>
      <c r="C80" s="7">
        <v>1486.7</v>
      </c>
      <c r="D80" s="7">
        <v>374.8</v>
      </c>
      <c r="E80" s="7">
        <v>1605.1</v>
      </c>
      <c r="F80" s="7">
        <v>680.9</v>
      </c>
      <c r="G80" s="7">
        <v>2504</v>
      </c>
      <c r="H80" s="7">
        <v>1917.2</v>
      </c>
      <c r="I80" s="7">
        <v>0</v>
      </c>
      <c r="J80" s="7">
        <v>1704.8</v>
      </c>
      <c r="K80" s="7">
        <v>0</v>
      </c>
      <c r="L80" s="7">
        <v>0</v>
      </c>
      <c r="M80" s="7">
        <v>0</v>
      </c>
      <c r="N80" s="7">
        <v>555.9</v>
      </c>
      <c r="O80" s="7">
        <v>0</v>
      </c>
      <c r="P80" s="7">
        <v>0</v>
      </c>
      <c r="Q80" s="7">
        <v>0</v>
      </c>
      <c r="R80" s="7">
        <v>0</v>
      </c>
    </row>
    <row r="81" spans="1:18" ht="15" thickBot="1" x14ac:dyDescent="0.35">
      <c r="A81" s="6" t="s">
        <v>91</v>
      </c>
      <c r="B81" s="16">
        <v>0</v>
      </c>
      <c r="C81" s="7">
        <v>1486.7</v>
      </c>
      <c r="D81" s="7">
        <v>374.8</v>
      </c>
      <c r="E81" s="7">
        <v>1605.1</v>
      </c>
      <c r="F81" s="7">
        <v>680.9</v>
      </c>
      <c r="G81" s="7">
        <v>1392.6</v>
      </c>
      <c r="H81" s="7">
        <v>1917.2</v>
      </c>
      <c r="I81" s="7">
        <v>0</v>
      </c>
      <c r="J81" s="7">
        <v>1704.8</v>
      </c>
      <c r="K81" s="7">
        <v>0</v>
      </c>
      <c r="L81" s="7">
        <v>0</v>
      </c>
      <c r="M81" s="7">
        <v>0</v>
      </c>
      <c r="N81" s="7">
        <v>555.9</v>
      </c>
      <c r="O81" s="7">
        <v>0</v>
      </c>
      <c r="P81" s="7">
        <v>0</v>
      </c>
      <c r="Q81" s="7">
        <v>0</v>
      </c>
      <c r="R81" s="7">
        <v>0</v>
      </c>
    </row>
    <row r="82" spans="1:18" ht="15" thickBot="1" x14ac:dyDescent="0.35">
      <c r="A82" s="6" t="s">
        <v>93</v>
      </c>
      <c r="B82" s="16">
        <v>0</v>
      </c>
      <c r="C82" s="7">
        <v>1486.7</v>
      </c>
      <c r="D82" s="7">
        <v>337.4</v>
      </c>
      <c r="E82" s="7">
        <v>1605.1</v>
      </c>
      <c r="F82" s="7">
        <v>680.9</v>
      </c>
      <c r="G82" s="7">
        <v>1392.6</v>
      </c>
      <c r="H82" s="7">
        <v>1917.2</v>
      </c>
      <c r="I82" s="7">
        <v>0</v>
      </c>
      <c r="J82" s="7">
        <v>1704.8</v>
      </c>
      <c r="K82" s="7">
        <v>0</v>
      </c>
      <c r="L82" s="7">
        <v>0</v>
      </c>
      <c r="M82" s="7">
        <v>0</v>
      </c>
      <c r="N82" s="7">
        <v>555.9</v>
      </c>
      <c r="O82" s="7">
        <v>0</v>
      </c>
      <c r="P82" s="7">
        <v>0</v>
      </c>
      <c r="Q82" s="7">
        <v>0</v>
      </c>
      <c r="R82" s="7">
        <v>0</v>
      </c>
    </row>
    <row r="83" spans="1:18" ht="15" thickBot="1" x14ac:dyDescent="0.35">
      <c r="A83" s="6" t="s">
        <v>95</v>
      </c>
      <c r="B83" s="16">
        <v>0</v>
      </c>
      <c r="C83" s="7">
        <v>1486.7</v>
      </c>
      <c r="D83" s="7">
        <v>337.4</v>
      </c>
      <c r="E83" s="7">
        <v>1605.1</v>
      </c>
      <c r="F83" s="7">
        <v>680.9</v>
      </c>
      <c r="G83" s="7">
        <v>674.3</v>
      </c>
      <c r="H83" s="7">
        <v>1917.2</v>
      </c>
      <c r="I83" s="7">
        <v>0</v>
      </c>
      <c r="J83" s="7">
        <v>1404.8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</row>
    <row r="84" spans="1:18" ht="15" thickBot="1" x14ac:dyDescent="0.35">
      <c r="A84" s="6" t="s">
        <v>98</v>
      </c>
      <c r="B84" s="16">
        <v>0</v>
      </c>
      <c r="C84" s="7">
        <v>1486.7</v>
      </c>
      <c r="D84" s="7">
        <v>337.4</v>
      </c>
      <c r="E84" s="7">
        <v>1605.1</v>
      </c>
      <c r="F84" s="7">
        <v>680.9</v>
      </c>
      <c r="G84" s="7">
        <v>674.3</v>
      </c>
      <c r="H84" s="7">
        <v>1917.2</v>
      </c>
      <c r="I84" s="7">
        <v>0</v>
      </c>
      <c r="J84" s="7">
        <v>1404.8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</row>
    <row r="85" spans="1:18" ht="15" thickBot="1" x14ac:dyDescent="0.35">
      <c r="A85" s="6" t="s">
        <v>99</v>
      </c>
      <c r="B85" s="16">
        <v>0</v>
      </c>
      <c r="C85" s="7">
        <v>1486.7</v>
      </c>
      <c r="D85" s="7">
        <v>337.4</v>
      </c>
      <c r="E85" s="7">
        <v>1605.1</v>
      </c>
      <c r="F85" s="7">
        <v>680.9</v>
      </c>
      <c r="G85" s="7">
        <v>0</v>
      </c>
      <c r="H85" s="7">
        <v>1917.2</v>
      </c>
      <c r="I85" s="7">
        <v>0</v>
      </c>
      <c r="J85" s="7">
        <v>1404.8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</row>
    <row r="86" spans="1:18" ht="15" thickBot="1" x14ac:dyDescent="0.35">
      <c r="A86" s="6" t="s">
        <v>100</v>
      </c>
      <c r="B86" s="16">
        <v>0</v>
      </c>
      <c r="C86" s="7">
        <v>1486.7</v>
      </c>
      <c r="D86" s="7">
        <v>337.4</v>
      </c>
      <c r="E86" s="7">
        <v>1605.1</v>
      </c>
      <c r="F86" s="7">
        <v>343.5</v>
      </c>
      <c r="G86" s="7">
        <v>0</v>
      </c>
      <c r="H86" s="7">
        <v>1917.2</v>
      </c>
      <c r="I86" s="7">
        <v>0</v>
      </c>
      <c r="J86" s="7">
        <v>1404.8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</row>
    <row r="87" spans="1:18" ht="15" thickBot="1" x14ac:dyDescent="0.35">
      <c r="A87" s="6" t="s">
        <v>102</v>
      </c>
      <c r="B87" s="16">
        <v>0</v>
      </c>
      <c r="C87" s="7">
        <v>1486.7</v>
      </c>
      <c r="D87" s="7">
        <v>337.4</v>
      </c>
      <c r="E87" s="7">
        <v>1605.1</v>
      </c>
      <c r="F87" s="7">
        <v>343.5</v>
      </c>
      <c r="G87" s="7">
        <v>0</v>
      </c>
      <c r="H87" s="7">
        <v>1917.2</v>
      </c>
      <c r="I87" s="7">
        <v>0</v>
      </c>
      <c r="J87" s="7">
        <v>1404.8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</row>
    <row r="88" spans="1:18" ht="15" thickBot="1" x14ac:dyDescent="0.35">
      <c r="A88" s="6" t="s">
        <v>103</v>
      </c>
      <c r="B88" s="16">
        <v>0</v>
      </c>
      <c r="C88" s="7">
        <v>1486.7</v>
      </c>
      <c r="D88" s="7">
        <v>337.4</v>
      </c>
      <c r="E88" s="7">
        <v>1567.7</v>
      </c>
      <c r="F88" s="7">
        <v>0</v>
      </c>
      <c r="G88" s="7">
        <v>0</v>
      </c>
      <c r="H88" s="7">
        <v>1917.2</v>
      </c>
      <c r="I88" s="7">
        <v>0</v>
      </c>
      <c r="J88" s="7">
        <v>1404.8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</row>
    <row r="89" spans="1:18" ht="15" thickBot="1" x14ac:dyDescent="0.35">
      <c r="A89" s="6" t="s">
        <v>105</v>
      </c>
      <c r="B89" s="16">
        <v>0</v>
      </c>
      <c r="C89" s="7">
        <v>1486.7</v>
      </c>
      <c r="D89" s="7">
        <v>337.4</v>
      </c>
      <c r="E89" s="7">
        <v>1230.3</v>
      </c>
      <c r="F89" s="7">
        <v>0</v>
      </c>
      <c r="G89" s="7">
        <v>0</v>
      </c>
      <c r="H89" s="7">
        <v>1917.2</v>
      </c>
      <c r="I89" s="7">
        <v>0</v>
      </c>
      <c r="J89" s="7">
        <v>1404.8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</row>
    <row r="90" spans="1:18" ht="15" thickBot="1" x14ac:dyDescent="0.35">
      <c r="A90" s="6" t="s">
        <v>107</v>
      </c>
      <c r="B90" s="16">
        <v>0</v>
      </c>
      <c r="C90" s="7">
        <v>0</v>
      </c>
      <c r="D90" s="7">
        <v>337.4</v>
      </c>
      <c r="E90" s="7">
        <v>0</v>
      </c>
      <c r="F90" s="7">
        <v>0</v>
      </c>
      <c r="G90" s="7">
        <v>0</v>
      </c>
      <c r="H90" s="7">
        <v>1917.2</v>
      </c>
      <c r="I90" s="7">
        <v>0</v>
      </c>
      <c r="J90" s="7">
        <v>137.6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</row>
    <row r="91" spans="1:18" ht="15" thickBot="1" x14ac:dyDescent="0.35">
      <c r="A91" s="6" t="s">
        <v>108</v>
      </c>
      <c r="B91" s="16">
        <v>0</v>
      </c>
      <c r="C91" s="7">
        <v>0</v>
      </c>
      <c r="D91" s="7">
        <v>337.4</v>
      </c>
      <c r="E91" s="7">
        <v>0</v>
      </c>
      <c r="F91" s="7">
        <v>0</v>
      </c>
      <c r="G91" s="7">
        <v>0</v>
      </c>
      <c r="H91" s="7">
        <v>1917.2</v>
      </c>
      <c r="I91" s="7">
        <v>0</v>
      </c>
      <c r="J91" s="7">
        <v>137.6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</row>
    <row r="92" spans="1:18" ht="15" thickBot="1" x14ac:dyDescent="0.35">
      <c r="A92" s="6" t="s">
        <v>109</v>
      </c>
      <c r="B92" s="16">
        <v>0</v>
      </c>
      <c r="C92" s="7">
        <v>0</v>
      </c>
      <c r="D92" s="7">
        <v>337.4</v>
      </c>
      <c r="E92" s="7">
        <v>0</v>
      </c>
      <c r="F92" s="7">
        <v>0</v>
      </c>
      <c r="G92" s="7">
        <v>0</v>
      </c>
      <c r="H92" s="7">
        <v>1917.2</v>
      </c>
      <c r="I92" s="7">
        <v>0</v>
      </c>
      <c r="J92" s="7">
        <v>137.6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</row>
    <row r="93" spans="1:18" ht="15" thickBot="1" x14ac:dyDescent="0.35">
      <c r="A93" s="6" t="s">
        <v>110</v>
      </c>
      <c r="B93" s="16">
        <v>0</v>
      </c>
      <c r="C93" s="7">
        <v>0</v>
      </c>
      <c r="D93" s="7">
        <v>337.4</v>
      </c>
      <c r="E93" s="7">
        <v>0</v>
      </c>
      <c r="F93" s="7">
        <v>0</v>
      </c>
      <c r="G93" s="7">
        <v>0</v>
      </c>
      <c r="H93" s="7">
        <v>1917.2</v>
      </c>
      <c r="I93" s="7">
        <v>0</v>
      </c>
      <c r="J93" s="7">
        <v>137.6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</row>
    <row r="94" spans="1:18" ht="15" thickBot="1" x14ac:dyDescent="0.35">
      <c r="A94" s="6" t="s">
        <v>111</v>
      </c>
      <c r="B94" s="16">
        <v>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431</v>
      </c>
      <c r="I94" s="7">
        <v>0</v>
      </c>
      <c r="J94" s="7">
        <v>137.6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</row>
    <row r="95" spans="1:18" ht="15" thickBot="1" x14ac:dyDescent="0.35">
      <c r="A95" s="6" t="s">
        <v>113</v>
      </c>
      <c r="B95" s="16">
        <v>0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</row>
    <row r="96" spans="1:18" ht="15" thickBot="1" x14ac:dyDescent="0.35">
      <c r="A96" s="6" t="s">
        <v>114</v>
      </c>
      <c r="B96" s="16">
        <v>0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</row>
    <row r="97" spans="1:22" ht="15" thickBot="1" x14ac:dyDescent="0.35">
      <c r="A97" s="6" t="s">
        <v>115</v>
      </c>
      <c r="B97" s="16">
        <v>0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</row>
    <row r="98" spans="1:22" ht="15" thickBot="1" x14ac:dyDescent="0.35">
      <c r="A98" s="6" t="s">
        <v>116</v>
      </c>
      <c r="B98" s="16">
        <v>0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</row>
    <row r="99" spans="1:22" ht="15" thickBot="1" x14ac:dyDescent="0.35">
      <c r="A99" s="6" t="s">
        <v>117</v>
      </c>
      <c r="B99" s="16">
        <v>0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</row>
    <row r="100" spans="1:22" ht="15" thickBot="1" x14ac:dyDescent="0.35">
      <c r="A100" s="6" t="s">
        <v>118</v>
      </c>
      <c r="B100" s="16">
        <v>0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</row>
    <row r="101" spans="1:22" ht="18.600000000000001" thickBot="1" x14ac:dyDescent="0.35">
      <c r="A101" s="2"/>
      <c r="T101">
        <f>CORREL(T103:T131,S103:S131)</f>
        <v>0.88833384046152375</v>
      </c>
    </row>
    <row r="102" spans="1:22" ht="15" thickBot="1" x14ac:dyDescent="0.35">
      <c r="A102" s="6" t="s">
        <v>120</v>
      </c>
      <c r="B102" s="6" t="s">
        <v>1</v>
      </c>
      <c r="C102" s="6" t="s">
        <v>2</v>
      </c>
      <c r="D102" s="6" t="s">
        <v>3</v>
      </c>
      <c r="E102" s="6" t="s">
        <v>4</v>
      </c>
      <c r="F102" s="6" t="s">
        <v>5</v>
      </c>
      <c r="G102" s="6" t="s">
        <v>6</v>
      </c>
      <c r="H102" s="6" t="s">
        <v>7</v>
      </c>
      <c r="I102" s="6" t="s">
        <v>8</v>
      </c>
      <c r="J102" s="6" t="s">
        <v>9</v>
      </c>
      <c r="K102" s="6" t="s">
        <v>10</v>
      </c>
      <c r="L102" s="6" t="s">
        <v>11</v>
      </c>
      <c r="M102" s="6" t="s">
        <v>12</v>
      </c>
      <c r="N102" s="6" t="s">
        <v>13</v>
      </c>
      <c r="O102" s="6" t="s">
        <v>14</v>
      </c>
      <c r="P102" s="6" t="s">
        <v>15</v>
      </c>
      <c r="Q102" s="6" t="s">
        <v>16</v>
      </c>
      <c r="R102" s="6" t="s">
        <v>17</v>
      </c>
      <c r="S102" s="6" t="s">
        <v>121</v>
      </c>
      <c r="T102" s="6" t="s">
        <v>122</v>
      </c>
      <c r="U102" s="6" t="s">
        <v>123</v>
      </c>
      <c r="V102" s="6" t="s">
        <v>124</v>
      </c>
    </row>
    <row r="103" spans="1:22" ht="15" thickBot="1" x14ac:dyDescent="0.35">
      <c r="A103" s="6" t="s">
        <v>19</v>
      </c>
      <c r="B103" s="16">
        <v>5426.9</v>
      </c>
      <c r="C103" s="7">
        <v>1486.7</v>
      </c>
      <c r="D103" s="7">
        <v>374.8</v>
      </c>
      <c r="E103" s="7">
        <v>0</v>
      </c>
      <c r="F103" s="7">
        <v>0</v>
      </c>
      <c r="G103" s="7">
        <v>1392.6</v>
      </c>
      <c r="H103" s="7">
        <v>1917.2</v>
      </c>
      <c r="I103" s="7">
        <v>0</v>
      </c>
      <c r="J103" s="7">
        <v>1404.8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137.6</v>
      </c>
      <c r="S103" s="7">
        <v>12140.7</v>
      </c>
      <c r="T103" s="7">
        <v>12000</v>
      </c>
      <c r="U103" s="7">
        <v>-140.69999999999999</v>
      </c>
      <c r="V103" s="7">
        <v>-1.17</v>
      </c>
    </row>
    <row r="104" spans="1:22" ht="15" thickBot="1" x14ac:dyDescent="0.35">
      <c r="A104" s="6" t="s">
        <v>20</v>
      </c>
      <c r="B104" s="16">
        <v>5426.9</v>
      </c>
      <c r="C104" s="7">
        <v>1486.7</v>
      </c>
      <c r="D104" s="7">
        <v>337.4</v>
      </c>
      <c r="E104" s="7">
        <v>0</v>
      </c>
      <c r="F104" s="7">
        <v>0</v>
      </c>
      <c r="G104" s="7">
        <v>2504</v>
      </c>
      <c r="H104" s="7">
        <v>1917.2</v>
      </c>
      <c r="I104" s="7">
        <v>330.8</v>
      </c>
      <c r="J104" s="7">
        <v>137.6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12140.7</v>
      </c>
      <c r="T104" s="7">
        <v>12000</v>
      </c>
      <c r="U104" s="7">
        <v>-140.69999999999999</v>
      </c>
      <c r="V104" s="7">
        <v>-1.17</v>
      </c>
    </row>
    <row r="105" spans="1:22" ht="15" thickBot="1" x14ac:dyDescent="0.35">
      <c r="A105" s="6" t="s">
        <v>21</v>
      </c>
      <c r="B105" s="16">
        <v>5426.9</v>
      </c>
      <c r="C105" s="7">
        <v>1486.7</v>
      </c>
      <c r="D105" s="7">
        <v>337.4</v>
      </c>
      <c r="E105" s="7">
        <v>0</v>
      </c>
      <c r="F105" s="7">
        <v>0</v>
      </c>
      <c r="G105" s="7">
        <v>2504</v>
      </c>
      <c r="H105" s="7">
        <v>1917.2</v>
      </c>
      <c r="I105" s="7">
        <v>0</v>
      </c>
      <c r="J105" s="7">
        <v>137.6</v>
      </c>
      <c r="K105" s="7">
        <v>0</v>
      </c>
      <c r="L105" s="7">
        <v>0</v>
      </c>
      <c r="M105" s="7">
        <v>330.8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12140.7</v>
      </c>
      <c r="T105" s="7">
        <v>12000</v>
      </c>
      <c r="U105" s="7">
        <v>-140.69999999999999</v>
      </c>
      <c r="V105" s="7">
        <v>-1.17</v>
      </c>
    </row>
    <row r="106" spans="1:22" ht="15" thickBot="1" x14ac:dyDescent="0.35">
      <c r="A106" s="6" t="s">
        <v>22</v>
      </c>
      <c r="B106" s="16">
        <v>5426.9</v>
      </c>
      <c r="C106" s="7">
        <v>2498.5</v>
      </c>
      <c r="D106" s="7">
        <v>337.4</v>
      </c>
      <c r="E106" s="7">
        <v>0</v>
      </c>
      <c r="F106" s="7">
        <v>0</v>
      </c>
      <c r="G106" s="7">
        <v>2504</v>
      </c>
      <c r="H106" s="7">
        <v>1917.2</v>
      </c>
      <c r="I106" s="7">
        <v>0</v>
      </c>
      <c r="J106" s="7">
        <v>0</v>
      </c>
      <c r="K106" s="7">
        <v>0</v>
      </c>
      <c r="L106" s="7">
        <v>0</v>
      </c>
      <c r="M106" s="7">
        <v>330.8</v>
      </c>
      <c r="N106" s="7">
        <v>555.9</v>
      </c>
      <c r="O106" s="7">
        <v>0</v>
      </c>
      <c r="P106" s="7">
        <v>0</v>
      </c>
      <c r="Q106" s="7">
        <v>593.4</v>
      </c>
      <c r="R106" s="7">
        <v>0</v>
      </c>
      <c r="S106" s="7">
        <v>14164.2</v>
      </c>
      <c r="T106" s="7">
        <v>14000</v>
      </c>
      <c r="U106" s="7">
        <v>-164.2</v>
      </c>
      <c r="V106" s="7">
        <v>-1.17</v>
      </c>
    </row>
    <row r="107" spans="1:22" ht="15" thickBot="1" x14ac:dyDescent="0.35">
      <c r="A107" s="6" t="s">
        <v>23</v>
      </c>
      <c r="B107" s="22">
        <v>0</v>
      </c>
      <c r="C107" s="7">
        <v>0</v>
      </c>
      <c r="D107" s="7">
        <v>0</v>
      </c>
      <c r="E107" s="7">
        <v>1605.1</v>
      </c>
      <c r="F107" s="7">
        <v>343.5</v>
      </c>
      <c r="G107" s="7">
        <v>0</v>
      </c>
      <c r="H107" s="7">
        <v>1917.2</v>
      </c>
      <c r="I107" s="7">
        <v>0</v>
      </c>
      <c r="J107" s="7">
        <v>1704.8</v>
      </c>
      <c r="K107" s="7">
        <v>0</v>
      </c>
      <c r="L107" s="7">
        <v>0</v>
      </c>
      <c r="M107" s="7">
        <v>330.8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5901.4</v>
      </c>
      <c r="T107" s="7">
        <v>10000</v>
      </c>
      <c r="U107" s="7">
        <v>4098.6000000000004</v>
      </c>
      <c r="V107" s="7">
        <v>40.99</v>
      </c>
    </row>
    <row r="108" spans="1:22" ht="15" thickBot="1" x14ac:dyDescent="0.35">
      <c r="A108" s="6" t="s">
        <v>24</v>
      </c>
      <c r="B108" s="16">
        <v>5652</v>
      </c>
      <c r="C108" s="7">
        <v>1486.7</v>
      </c>
      <c r="D108" s="7">
        <v>337.4</v>
      </c>
      <c r="E108" s="7">
        <v>0</v>
      </c>
      <c r="F108" s="7">
        <v>0</v>
      </c>
      <c r="G108" s="7">
        <v>0</v>
      </c>
      <c r="H108" s="7">
        <v>1917.2</v>
      </c>
      <c r="I108" s="7">
        <v>0</v>
      </c>
      <c r="J108" s="7">
        <v>1404.8</v>
      </c>
      <c r="K108" s="7">
        <v>0</v>
      </c>
      <c r="L108" s="7">
        <v>0</v>
      </c>
      <c r="M108" s="7">
        <v>330.8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11129</v>
      </c>
      <c r="T108" s="7">
        <v>11000</v>
      </c>
      <c r="U108" s="7">
        <v>-129</v>
      </c>
      <c r="V108" s="7">
        <v>-1.17</v>
      </c>
    </row>
    <row r="109" spans="1:22" ht="15" thickBot="1" x14ac:dyDescent="0.35">
      <c r="A109" s="6" t="s">
        <v>25</v>
      </c>
      <c r="B109" s="16">
        <v>5426.9</v>
      </c>
      <c r="C109" s="7">
        <v>1486.7</v>
      </c>
      <c r="D109" s="7">
        <v>337.4</v>
      </c>
      <c r="E109" s="7">
        <v>1605.1</v>
      </c>
      <c r="F109" s="7">
        <v>0</v>
      </c>
      <c r="G109" s="7">
        <v>674.3</v>
      </c>
      <c r="H109" s="7">
        <v>1917.2</v>
      </c>
      <c r="I109" s="7">
        <v>0</v>
      </c>
      <c r="J109" s="7">
        <v>1704.8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13152.5</v>
      </c>
      <c r="T109" s="7">
        <v>13000</v>
      </c>
      <c r="U109" s="7">
        <v>-152.5</v>
      </c>
      <c r="V109" s="7">
        <v>-1.17</v>
      </c>
    </row>
    <row r="110" spans="1:22" ht="15" thickBot="1" x14ac:dyDescent="0.35">
      <c r="A110" s="6" t="s">
        <v>26</v>
      </c>
      <c r="B110" s="16">
        <v>5426.9</v>
      </c>
      <c r="C110" s="7">
        <v>0</v>
      </c>
      <c r="D110" s="7">
        <v>0</v>
      </c>
      <c r="E110" s="7">
        <v>1605.1</v>
      </c>
      <c r="F110" s="7">
        <v>0</v>
      </c>
      <c r="G110" s="7">
        <v>2504</v>
      </c>
      <c r="H110" s="7">
        <v>0</v>
      </c>
      <c r="I110" s="7">
        <v>0</v>
      </c>
      <c r="J110" s="7">
        <v>1404.8</v>
      </c>
      <c r="K110" s="7">
        <v>0</v>
      </c>
      <c r="L110" s="7">
        <v>0</v>
      </c>
      <c r="M110" s="7">
        <v>330.8</v>
      </c>
      <c r="N110" s="7">
        <v>555.9</v>
      </c>
      <c r="O110" s="7">
        <v>0</v>
      </c>
      <c r="P110" s="7">
        <v>0</v>
      </c>
      <c r="Q110" s="7">
        <v>312.10000000000002</v>
      </c>
      <c r="R110" s="7">
        <v>0</v>
      </c>
      <c r="S110" s="7">
        <v>12139.7</v>
      </c>
      <c r="T110" s="7">
        <v>12000</v>
      </c>
      <c r="U110" s="7">
        <v>-139.69999999999999</v>
      </c>
      <c r="V110" s="7">
        <v>-1.1599999999999999</v>
      </c>
    </row>
    <row r="111" spans="1:22" ht="15" thickBot="1" x14ac:dyDescent="0.35">
      <c r="A111" s="6" t="s">
        <v>27</v>
      </c>
      <c r="B111" s="16">
        <v>5426.9</v>
      </c>
      <c r="C111" s="7">
        <v>0</v>
      </c>
      <c r="D111" s="7">
        <v>337.4</v>
      </c>
      <c r="E111" s="7">
        <v>1605.1</v>
      </c>
      <c r="F111" s="7">
        <v>0</v>
      </c>
      <c r="G111" s="7">
        <v>3491.5</v>
      </c>
      <c r="H111" s="7">
        <v>0</v>
      </c>
      <c r="I111" s="7">
        <v>0</v>
      </c>
      <c r="J111" s="7">
        <v>1404.8</v>
      </c>
      <c r="K111" s="7">
        <v>0</v>
      </c>
      <c r="L111" s="7">
        <v>0</v>
      </c>
      <c r="M111" s="7">
        <v>330.8</v>
      </c>
      <c r="N111" s="7">
        <v>555.9</v>
      </c>
      <c r="O111" s="7">
        <v>0</v>
      </c>
      <c r="P111" s="7">
        <v>0</v>
      </c>
      <c r="Q111" s="7">
        <v>0</v>
      </c>
      <c r="R111" s="7">
        <v>0</v>
      </c>
      <c r="S111" s="7">
        <v>13152.5</v>
      </c>
      <c r="T111" s="7">
        <v>13000</v>
      </c>
      <c r="U111" s="7">
        <v>-152.5</v>
      </c>
      <c r="V111" s="7">
        <v>-1.17</v>
      </c>
    </row>
    <row r="112" spans="1:22" ht="15" thickBot="1" x14ac:dyDescent="0.35">
      <c r="A112" s="6" t="s">
        <v>28</v>
      </c>
      <c r="B112" s="16">
        <v>5426.9</v>
      </c>
      <c r="C112" s="7">
        <v>0</v>
      </c>
      <c r="D112" s="7">
        <v>0</v>
      </c>
      <c r="E112" s="7">
        <v>1605.1</v>
      </c>
      <c r="F112" s="7">
        <v>0</v>
      </c>
      <c r="G112" s="7">
        <v>3491.5</v>
      </c>
      <c r="H112" s="7">
        <v>0</v>
      </c>
      <c r="I112" s="7">
        <v>0</v>
      </c>
      <c r="J112" s="7">
        <v>137.6</v>
      </c>
      <c r="K112" s="7">
        <v>0</v>
      </c>
      <c r="L112" s="7">
        <v>0</v>
      </c>
      <c r="M112" s="7">
        <v>330.8</v>
      </c>
      <c r="N112" s="7">
        <v>555.9</v>
      </c>
      <c r="O112" s="7">
        <v>0</v>
      </c>
      <c r="P112" s="7">
        <v>0</v>
      </c>
      <c r="Q112" s="7">
        <v>593.4</v>
      </c>
      <c r="R112" s="7">
        <v>0</v>
      </c>
      <c r="S112" s="7">
        <v>12141.2</v>
      </c>
      <c r="T112" s="7">
        <v>12000</v>
      </c>
      <c r="U112" s="7">
        <v>-141.19999999999999</v>
      </c>
      <c r="V112" s="7">
        <v>-1.18</v>
      </c>
    </row>
    <row r="113" spans="1:22" ht="15" thickBot="1" x14ac:dyDescent="0.35">
      <c r="A113" s="6" t="s">
        <v>29</v>
      </c>
      <c r="B113" s="16">
        <v>5652</v>
      </c>
      <c r="C113" s="7">
        <v>0</v>
      </c>
      <c r="D113" s="7">
        <v>0</v>
      </c>
      <c r="E113" s="7">
        <v>1605.1</v>
      </c>
      <c r="F113" s="7">
        <v>0</v>
      </c>
      <c r="G113" s="7">
        <v>3491.5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330.8</v>
      </c>
      <c r="N113" s="7">
        <v>555.9</v>
      </c>
      <c r="O113" s="7">
        <v>0</v>
      </c>
      <c r="P113" s="7">
        <v>0</v>
      </c>
      <c r="Q113" s="7">
        <v>0</v>
      </c>
      <c r="R113" s="7">
        <v>0</v>
      </c>
      <c r="S113" s="7">
        <v>11635.4</v>
      </c>
      <c r="T113" s="7">
        <v>11000</v>
      </c>
      <c r="U113" s="7">
        <v>-635.4</v>
      </c>
      <c r="V113" s="7">
        <v>-5.78</v>
      </c>
    </row>
    <row r="114" spans="1:22" ht="15" thickBot="1" x14ac:dyDescent="0.35">
      <c r="A114" s="6" t="s">
        <v>30</v>
      </c>
      <c r="B114" s="16">
        <v>5426.9</v>
      </c>
      <c r="C114" s="7">
        <v>1486.7</v>
      </c>
      <c r="D114" s="7">
        <v>337.4</v>
      </c>
      <c r="E114" s="7">
        <v>1605.1</v>
      </c>
      <c r="F114" s="7">
        <v>0</v>
      </c>
      <c r="G114" s="7">
        <v>3491.5</v>
      </c>
      <c r="H114" s="7">
        <v>0</v>
      </c>
      <c r="I114" s="7">
        <v>0</v>
      </c>
      <c r="J114" s="7">
        <v>137.6</v>
      </c>
      <c r="K114" s="7">
        <v>0</v>
      </c>
      <c r="L114" s="7">
        <v>0</v>
      </c>
      <c r="M114" s="7">
        <v>330.8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12816.1</v>
      </c>
      <c r="T114" s="7">
        <v>12000</v>
      </c>
      <c r="U114" s="7">
        <v>-816.1</v>
      </c>
      <c r="V114" s="7">
        <v>-6.8</v>
      </c>
    </row>
    <row r="115" spans="1:22" ht="15" thickBot="1" x14ac:dyDescent="0.35">
      <c r="A115" s="6" t="s">
        <v>31</v>
      </c>
      <c r="B115" s="16">
        <v>5652</v>
      </c>
      <c r="C115" s="7">
        <v>0</v>
      </c>
      <c r="D115" s="7">
        <v>0</v>
      </c>
      <c r="E115" s="7">
        <v>1605.1</v>
      </c>
      <c r="F115" s="7">
        <v>0</v>
      </c>
      <c r="G115" s="7">
        <v>2504</v>
      </c>
      <c r="H115" s="7">
        <v>0</v>
      </c>
      <c r="I115" s="7">
        <v>0</v>
      </c>
      <c r="J115" s="7">
        <v>1404.8</v>
      </c>
      <c r="K115" s="7">
        <v>0</v>
      </c>
      <c r="L115" s="7">
        <v>0</v>
      </c>
      <c r="M115" s="7">
        <v>330.8</v>
      </c>
      <c r="N115" s="7">
        <v>0</v>
      </c>
      <c r="O115" s="7">
        <v>0</v>
      </c>
      <c r="P115" s="7">
        <v>0</v>
      </c>
      <c r="Q115" s="7">
        <v>0</v>
      </c>
      <c r="R115" s="7">
        <v>137.6</v>
      </c>
      <c r="S115" s="7">
        <v>11634.4</v>
      </c>
      <c r="T115" s="7">
        <v>11000</v>
      </c>
      <c r="U115" s="7">
        <v>-634.4</v>
      </c>
      <c r="V115" s="7">
        <v>-5.77</v>
      </c>
    </row>
    <row r="116" spans="1:22" ht="15" thickBot="1" x14ac:dyDescent="0.35">
      <c r="A116" s="6" t="s">
        <v>32</v>
      </c>
      <c r="B116" s="16">
        <v>5426.9</v>
      </c>
      <c r="C116" s="7">
        <v>1486.7</v>
      </c>
      <c r="D116" s="7">
        <v>337.4</v>
      </c>
      <c r="E116" s="7">
        <v>1605.1</v>
      </c>
      <c r="F116" s="7">
        <v>680.9</v>
      </c>
      <c r="G116" s="7">
        <v>674.3</v>
      </c>
      <c r="H116" s="7">
        <v>1917.2</v>
      </c>
      <c r="I116" s="7">
        <v>0</v>
      </c>
      <c r="J116" s="7">
        <v>1704.8</v>
      </c>
      <c r="K116" s="7">
        <v>0</v>
      </c>
      <c r="L116" s="7">
        <v>0</v>
      </c>
      <c r="M116" s="7">
        <v>330.8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14164.2</v>
      </c>
      <c r="T116" s="7">
        <v>14000</v>
      </c>
      <c r="U116" s="7">
        <v>-164.2</v>
      </c>
      <c r="V116" s="7">
        <v>-1.17</v>
      </c>
    </row>
    <row r="117" spans="1:22" ht="15" thickBot="1" x14ac:dyDescent="0.35">
      <c r="A117" s="6" t="s">
        <v>33</v>
      </c>
      <c r="B117" s="16">
        <v>5426.9</v>
      </c>
      <c r="C117" s="7">
        <v>0</v>
      </c>
      <c r="D117" s="7">
        <v>337.4</v>
      </c>
      <c r="E117" s="7">
        <v>1605.1</v>
      </c>
      <c r="F117" s="7">
        <v>680.9</v>
      </c>
      <c r="G117" s="7">
        <v>0</v>
      </c>
      <c r="H117" s="7">
        <v>1917.2</v>
      </c>
      <c r="I117" s="7">
        <v>0</v>
      </c>
      <c r="J117" s="7">
        <v>1704.8</v>
      </c>
      <c r="K117" s="7">
        <v>0</v>
      </c>
      <c r="L117" s="7">
        <v>0</v>
      </c>
      <c r="M117" s="7">
        <v>330.8</v>
      </c>
      <c r="N117" s="7">
        <v>0</v>
      </c>
      <c r="O117" s="7">
        <v>0</v>
      </c>
      <c r="P117" s="7">
        <v>0</v>
      </c>
      <c r="Q117" s="7">
        <v>0</v>
      </c>
      <c r="R117" s="7">
        <v>137.6</v>
      </c>
      <c r="S117" s="7">
        <v>12140.7</v>
      </c>
      <c r="T117" s="7">
        <v>12000</v>
      </c>
      <c r="U117" s="7">
        <v>-140.69999999999999</v>
      </c>
      <c r="V117" s="7">
        <v>-1.17</v>
      </c>
    </row>
    <row r="118" spans="1:22" ht="15" thickBot="1" x14ac:dyDescent="0.35">
      <c r="A118" s="6" t="s">
        <v>34</v>
      </c>
      <c r="B118" s="16">
        <v>5426.9</v>
      </c>
      <c r="C118" s="7">
        <v>0</v>
      </c>
      <c r="D118" s="7">
        <v>337.4</v>
      </c>
      <c r="E118" s="7">
        <v>1904.6</v>
      </c>
      <c r="F118" s="7">
        <v>680.9</v>
      </c>
      <c r="G118" s="7">
        <v>0</v>
      </c>
      <c r="H118" s="7">
        <v>1917.2</v>
      </c>
      <c r="I118" s="7">
        <v>0</v>
      </c>
      <c r="J118" s="7">
        <v>1404.8</v>
      </c>
      <c r="K118" s="7">
        <v>0</v>
      </c>
      <c r="L118" s="7">
        <v>0</v>
      </c>
      <c r="M118" s="7">
        <v>330.8</v>
      </c>
      <c r="N118" s="7">
        <v>0</v>
      </c>
      <c r="O118" s="7">
        <v>0</v>
      </c>
      <c r="P118" s="7">
        <v>0</v>
      </c>
      <c r="Q118" s="7">
        <v>0</v>
      </c>
      <c r="R118" s="7">
        <v>137.6</v>
      </c>
      <c r="S118" s="7">
        <v>12140.2</v>
      </c>
      <c r="T118" s="7">
        <v>12000</v>
      </c>
      <c r="U118" s="7">
        <v>-140.19999999999999</v>
      </c>
      <c r="V118" s="7">
        <v>-1.17</v>
      </c>
    </row>
    <row r="119" spans="1:22" ht="15" thickBot="1" x14ac:dyDescent="0.35">
      <c r="A119" s="6" t="s">
        <v>35</v>
      </c>
      <c r="B119" s="16">
        <v>5426.9</v>
      </c>
      <c r="C119" s="7">
        <v>0</v>
      </c>
      <c r="D119" s="7">
        <v>0</v>
      </c>
      <c r="E119" s="7">
        <v>5807.8</v>
      </c>
      <c r="F119" s="7">
        <v>680.9</v>
      </c>
      <c r="G119" s="7">
        <v>0</v>
      </c>
      <c r="H119" s="7">
        <v>1917.2</v>
      </c>
      <c r="I119" s="7">
        <v>0</v>
      </c>
      <c r="J119" s="7">
        <v>0</v>
      </c>
      <c r="K119" s="7">
        <v>0</v>
      </c>
      <c r="L119" s="7">
        <v>0</v>
      </c>
      <c r="M119" s="7">
        <v>330.8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14163.7</v>
      </c>
      <c r="T119" s="7">
        <v>14000</v>
      </c>
      <c r="U119" s="7">
        <v>-163.69999999999999</v>
      </c>
      <c r="V119" s="7">
        <v>-1.17</v>
      </c>
    </row>
    <row r="120" spans="1:22" ht="15" thickBot="1" x14ac:dyDescent="0.35">
      <c r="A120" s="6" t="s">
        <v>36</v>
      </c>
      <c r="B120" s="16">
        <v>5652</v>
      </c>
      <c r="C120" s="7">
        <v>0</v>
      </c>
      <c r="D120" s="7">
        <v>0</v>
      </c>
      <c r="E120" s="7">
        <v>1855</v>
      </c>
      <c r="F120" s="7">
        <v>680.9</v>
      </c>
      <c r="G120" s="7">
        <v>0</v>
      </c>
      <c r="H120" s="7">
        <v>1917.2</v>
      </c>
      <c r="I120" s="7">
        <v>0</v>
      </c>
      <c r="J120" s="7">
        <v>137.6</v>
      </c>
      <c r="K120" s="7">
        <v>0</v>
      </c>
      <c r="L120" s="7">
        <v>0</v>
      </c>
      <c r="M120" s="7">
        <v>330.8</v>
      </c>
      <c r="N120" s="7">
        <v>555.9</v>
      </c>
      <c r="O120" s="7">
        <v>0</v>
      </c>
      <c r="P120" s="7">
        <v>0</v>
      </c>
      <c r="Q120" s="7">
        <v>0</v>
      </c>
      <c r="R120" s="7">
        <v>0</v>
      </c>
      <c r="S120" s="7">
        <v>11129.5</v>
      </c>
      <c r="T120" s="7">
        <v>11000</v>
      </c>
      <c r="U120" s="7">
        <v>-129.5</v>
      </c>
      <c r="V120" s="7">
        <v>-1.18</v>
      </c>
    </row>
    <row r="121" spans="1:22" ht="15" thickBot="1" x14ac:dyDescent="0.35">
      <c r="A121" s="6" t="s">
        <v>37</v>
      </c>
      <c r="B121" s="16">
        <v>5426.9</v>
      </c>
      <c r="C121" s="7">
        <v>1486.7</v>
      </c>
      <c r="D121" s="7">
        <v>337.4</v>
      </c>
      <c r="E121" s="7">
        <v>1230.3</v>
      </c>
      <c r="F121" s="7">
        <v>343.5</v>
      </c>
      <c r="G121" s="7">
        <v>1392.6</v>
      </c>
      <c r="H121" s="7">
        <v>1917.2</v>
      </c>
      <c r="I121" s="7">
        <v>0</v>
      </c>
      <c r="J121" s="7">
        <v>0</v>
      </c>
      <c r="K121" s="7">
        <v>0</v>
      </c>
      <c r="L121" s="7">
        <v>1474.1</v>
      </c>
      <c r="M121" s="7">
        <v>0</v>
      </c>
      <c r="N121" s="7">
        <v>555.9</v>
      </c>
      <c r="O121" s="7">
        <v>0</v>
      </c>
      <c r="P121" s="7">
        <v>0</v>
      </c>
      <c r="Q121" s="7">
        <v>0</v>
      </c>
      <c r="R121" s="7">
        <v>0</v>
      </c>
      <c r="S121" s="7">
        <v>14164.7</v>
      </c>
      <c r="T121" s="7">
        <v>14000</v>
      </c>
      <c r="U121" s="7">
        <v>-164.7</v>
      </c>
      <c r="V121" s="7">
        <v>-1.18</v>
      </c>
    </row>
    <row r="122" spans="1:22" ht="15" thickBot="1" x14ac:dyDescent="0.35">
      <c r="A122" s="6" t="s">
        <v>38</v>
      </c>
      <c r="B122" s="16">
        <v>5426.9</v>
      </c>
      <c r="C122" s="7">
        <v>1486.7</v>
      </c>
      <c r="D122" s="7">
        <v>1049.2</v>
      </c>
      <c r="E122" s="7">
        <v>0</v>
      </c>
      <c r="F122" s="7">
        <v>0</v>
      </c>
      <c r="G122" s="7">
        <v>2504</v>
      </c>
      <c r="H122" s="7">
        <v>431</v>
      </c>
      <c r="I122" s="7">
        <v>0</v>
      </c>
      <c r="J122" s="7">
        <v>1704.8</v>
      </c>
      <c r="K122" s="7">
        <v>0</v>
      </c>
      <c r="L122" s="7">
        <v>0</v>
      </c>
      <c r="M122" s="7">
        <v>330.8</v>
      </c>
      <c r="N122" s="7">
        <v>555.9</v>
      </c>
      <c r="O122" s="7">
        <v>0</v>
      </c>
      <c r="P122" s="7">
        <v>0</v>
      </c>
      <c r="Q122" s="7">
        <v>0</v>
      </c>
      <c r="R122" s="7">
        <v>0</v>
      </c>
      <c r="S122" s="7">
        <v>13489.4</v>
      </c>
      <c r="T122" s="7">
        <v>13000</v>
      </c>
      <c r="U122" s="7">
        <v>-489.4</v>
      </c>
      <c r="V122" s="7">
        <v>-3.76</v>
      </c>
    </row>
    <row r="123" spans="1:22" ht="15" thickBot="1" x14ac:dyDescent="0.35">
      <c r="A123" s="6" t="s">
        <v>39</v>
      </c>
      <c r="B123" s="16">
        <v>5426.9</v>
      </c>
      <c r="C123" s="7">
        <v>1486.7</v>
      </c>
      <c r="D123" s="7">
        <v>1049.2</v>
      </c>
      <c r="E123" s="7">
        <v>0</v>
      </c>
      <c r="F123" s="7">
        <v>680.9</v>
      </c>
      <c r="G123" s="7">
        <v>0</v>
      </c>
      <c r="H123" s="7">
        <v>1917.2</v>
      </c>
      <c r="I123" s="7">
        <v>330.8</v>
      </c>
      <c r="J123" s="7">
        <v>1704.8</v>
      </c>
      <c r="K123" s="7">
        <v>0</v>
      </c>
      <c r="L123" s="7">
        <v>0</v>
      </c>
      <c r="M123" s="7">
        <v>0</v>
      </c>
      <c r="N123" s="7">
        <v>555.9</v>
      </c>
      <c r="O123" s="7">
        <v>0</v>
      </c>
      <c r="P123" s="7">
        <v>0</v>
      </c>
      <c r="Q123" s="7">
        <v>0</v>
      </c>
      <c r="R123" s="7">
        <v>0</v>
      </c>
      <c r="S123" s="7">
        <v>13152.5</v>
      </c>
      <c r="T123" s="7">
        <v>13000</v>
      </c>
      <c r="U123" s="7">
        <v>-152.5</v>
      </c>
      <c r="V123" s="7">
        <v>-1.17</v>
      </c>
    </row>
    <row r="124" spans="1:22" ht="15" thickBot="1" x14ac:dyDescent="0.35">
      <c r="A124" s="6" t="s">
        <v>40</v>
      </c>
      <c r="B124" s="16">
        <v>5426.9</v>
      </c>
      <c r="C124" s="7">
        <v>1486.7</v>
      </c>
      <c r="D124" s="7">
        <v>1049.2</v>
      </c>
      <c r="E124" s="7">
        <v>0</v>
      </c>
      <c r="F124" s="7">
        <v>680.9</v>
      </c>
      <c r="G124" s="7">
        <v>0</v>
      </c>
      <c r="H124" s="7">
        <v>1917.2</v>
      </c>
      <c r="I124" s="7">
        <v>0</v>
      </c>
      <c r="J124" s="7">
        <v>1704.8</v>
      </c>
      <c r="K124" s="7">
        <v>0</v>
      </c>
      <c r="L124" s="7">
        <v>0</v>
      </c>
      <c r="M124" s="7">
        <v>330.8</v>
      </c>
      <c r="N124" s="7">
        <v>555.9</v>
      </c>
      <c r="O124" s="7">
        <v>0</v>
      </c>
      <c r="P124" s="7">
        <v>0</v>
      </c>
      <c r="Q124" s="7">
        <v>0</v>
      </c>
      <c r="R124" s="7">
        <v>0</v>
      </c>
      <c r="S124" s="7">
        <v>13152.5</v>
      </c>
      <c r="T124" s="7">
        <v>13000</v>
      </c>
      <c r="U124" s="7">
        <v>-152.5</v>
      </c>
      <c r="V124" s="7">
        <v>-1.17</v>
      </c>
    </row>
    <row r="125" spans="1:22" ht="15" thickBot="1" x14ac:dyDescent="0.35">
      <c r="A125" s="6" t="s">
        <v>41</v>
      </c>
      <c r="B125" s="16">
        <v>5426.9</v>
      </c>
      <c r="C125" s="7">
        <v>1486.7</v>
      </c>
      <c r="D125" s="7">
        <v>1049.2</v>
      </c>
      <c r="E125" s="7">
        <v>1567.7</v>
      </c>
      <c r="F125" s="7">
        <v>680.9</v>
      </c>
      <c r="G125" s="7">
        <v>0</v>
      </c>
      <c r="H125" s="7">
        <v>1917.2</v>
      </c>
      <c r="I125" s="7">
        <v>0</v>
      </c>
      <c r="J125" s="7">
        <v>1704.8</v>
      </c>
      <c r="K125" s="7">
        <v>0</v>
      </c>
      <c r="L125" s="7">
        <v>0</v>
      </c>
      <c r="M125" s="7">
        <v>330.8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14164.2</v>
      </c>
      <c r="T125" s="7">
        <v>14000</v>
      </c>
      <c r="U125" s="7">
        <v>-164.2</v>
      </c>
      <c r="V125" s="7">
        <v>-1.17</v>
      </c>
    </row>
    <row r="126" spans="1:22" ht="15" thickBot="1" x14ac:dyDescent="0.35">
      <c r="A126" s="6" t="s">
        <v>42</v>
      </c>
      <c r="B126" s="16">
        <v>5426.9</v>
      </c>
      <c r="C126" s="7">
        <v>1486.7</v>
      </c>
      <c r="D126" s="7">
        <v>711.8</v>
      </c>
      <c r="E126" s="7">
        <v>1904.6</v>
      </c>
      <c r="F126" s="7">
        <v>680.9</v>
      </c>
      <c r="G126" s="7">
        <v>0</v>
      </c>
      <c r="H126" s="7">
        <v>1917.2</v>
      </c>
      <c r="I126" s="7">
        <v>0</v>
      </c>
      <c r="J126" s="7">
        <v>0</v>
      </c>
      <c r="K126" s="7">
        <v>0</v>
      </c>
      <c r="L126" s="7">
        <v>0</v>
      </c>
      <c r="M126" s="7">
        <v>330.8</v>
      </c>
      <c r="N126" s="7">
        <v>555.9</v>
      </c>
      <c r="O126" s="7">
        <v>0</v>
      </c>
      <c r="P126" s="7">
        <v>0</v>
      </c>
      <c r="Q126" s="7">
        <v>0</v>
      </c>
      <c r="R126" s="7">
        <v>137.6</v>
      </c>
      <c r="S126" s="7">
        <v>13152.5</v>
      </c>
      <c r="T126" s="7">
        <v>13000</v>
      </c>
      <c r="U126" s="7">
        <v>-152.5</v>
      </c>
      <c r="V126" s="7">
        <v>-1.17</v>
      </c>
    </row>
    <row r="127" spans="1:22" ht="15" thickBot="1" x14ac:dyDescent="0.35">
      <c r="A127" s="6" t="s">
        <v>43</v>
      </c>
      <c r="B127" s="16">
        <v>5652</v>
      </c>
      <c r="C127" s="7">
        <v>1486.7</v>
      </c>
      <c r="D127" s="7">
        <v>374.8</v>
      </c>
      <c r="E127" s="7">
        <v>0</v>
      </c>
      <c r="F127" s="7">
        <v>680.9</v>
      </c>
      <c r="G127" s="7">
        <v>0</v>
      </c>
      <c r="H127" s="7">
        <v>1917.2</v>
      </c>
      <c r="I127" s="7">
        <v>0</v>
      </c>
      <c r="J127" s="7">
        <v>0</v>
      </c>
      <c r="K127" s="7">
        <v>0</v>
      </c>
      <c r="L127" s="7">
        <v>1474.1</v>
      </c>
      <c r="M127" s="7">
        <v>0</v>
      </c>
      <c r="N127" s="7">
        <v>555.9</v>
      </c>
      <c r="O127" s="7">
        <v>0</v>
      </c>
      <c r="P127" s="7">
        <v>0</v>
      </c>
      <c r="Q127" s="7">
        <v>0</v>
      </c>
      <c r="R127" s="7">
        <v>0</v>
      </c>
      <c r="S127" s="7">
        <v>12141.7</v>
      </c>
      <c r="T127" s="7">
        <v>11000</v>
      </c>
      <c r="U127" s="7">
        <v>-1141.7</v>
      </c>
      <c r="V127" s="7">
        <v>-10.38</v>
      </c>
    </row>
    <row r="128" spans="1:22" ht="15" thickBot="1" x14ac:dyDescent="0.35">
      <c r="A128" s="6" t="s">
        <v>44</v>
      </c>
      <c r="B128" s="16">
        <v>5426.9</v>
      </c>
      <c r="C128" s="7">
        <v>1486.7</v>
      </c>
      <c r="D128" s="7">
        <v>1424</v>
      </c>
      <c r="E128" s="7">
        <v>1605.1</v>
      </c>
      <c r="F128" s="7">
        <v>680.9</v>
      </c>
      <c r="G128" s="7">
        <v>0</v>
      </c>
      <c r="H128" s="7">
        <v>1917.2</v>
      </c>
      <c r="I128" s="7">
        <v>0</v>
      </c>
      <c r="J128" s="7">
        <v>1704.8</v>
      </c>
      <c r="K128" s="7">
        <v>0</v>
      </c>
      <c r="L128" s="7">
        <v>1474.1</v>
      </c>
      <c r="M128" s="7">
        <v>330.8</v>
      </c>
      <c r="N128" s="7">
        <v>0</v>
      </c>
      <c r="O128" s="7">
        <v>0</v>
      </c>
      <c r="P128" s="7">
        <v>0</v>
      </c>
      <c r="Q128" s="7">
        <v>0</v>
      </c>
      <c r="R128" s="7">
        <v>137.6</v>
      </c>
      <c r="S128" s="7">
        <v>16188.1</v>
      </c>
      <c r="T128" s="7">
        <v>16000</v>
      </c>
      <c r="U128" s="7">
        <v>-188.1</v>
      </c>
      <c r="V128" s="7">
        <v>-1.18</v>
      </c>
    </row>
    <row r="129" spans="1:22" ht="15" thickBot="1" x14ac:dyDescent="0.35">
      <c r="A129" s="6" t="s">
        <v>45</v>
      </c>
      <c r="B129" s="16">
        <v>5426.9</v>
      </c>
      <c r="C129" s="7">
        <v>1486.7</v>
      </c>
      <c r="D129" s="7">
        <v>374.8</v>
      </c>
      <c r="E129" s="7">
        <v>0</v>
      </c>
      <c r="F129" s="7">
        <v>680.9</v>
      </c>
      <c r="G129" s="7">
        <v>0</v>
      </c>
      <c r="H129" s="7">
        <v>1917.2</v>
      </c>
      <c r="I129" s="7">
        <v>0</v>
      </c>
      <c r="J129" s="7">
        <v>1704.8</v>
      </c>
      <c r="K129" s="7">
        <v>0</v>
      </c>
      <c r="L129" s="7">
        <v>0</v>
      </c>
      <c r="M129" s="7">
        <v>330.8</v>
      </c>
      <c r="N129" s="7">
        <v>0</v>
      </c>
      <c r="O129" s="7">
        <v>0</v>
      </c>
      <c r="P129" s="7">
        <v>0</v>
      </c>
      <c r="Q129" s="7">
        <v>3116.1</v>
      </c>
      <c r="R129" s="7">
        <v>137.6</v>
      </c>
      <c r="S129" s="7">
        <v>15175.9</v>
      </c>
      <c r="T129" s="7">
        <v>15000</v>
      </c>
      <c r="U129" s="7">
        <v>-175.9</v>
      </c>
      <c r="V129" s="7">
        <v>-1.17</v>
      </c>
    </row>
    <row r="130" spans="1:22" ht="15" thickBot="1" x14ac:dyDescent="0.35">
      <c r="A130" s="6" t="s">
        <v>46</v>
      </c>
      <c r="B130" s="16">
        <v>5426.9</v>
      </c>
      <c r="C130" s="7">
        <v>0</v>
      </c>
      <c r="D130" s="7">
        <v>337.4</v>
      </c>
      <c r="E130" s="7">
        <v>1605.1</v>
      </c>
      <c r="F130" s="7">
        <v>680.9</v>
      </c>
      <c r="G130" s="7">
        <v>0</v>
      </c>
      <c r="H130" s="7">
        <v>1917.2</v>
      </c>
      <c r="I130" s="7">
        <v>0</v>
      </c>
      <c r="J130" s="7">
        <v>1704.8</v>
      </c>
      <c r="K130" s="7">
        <v>0</v>
      </c>
      <c r="L130" s="7">
        <v>0</v>
      </c>
      <c r="M130" s="7">
        <v>330.8</v>
      </c>
      <c r="N130" s="7">
        <v>0</v>
      </c>
      <c r="O130" s="7">
        <v>0</v>
      </c>
      <c r="P130" s="7">
        <v>0</v>
      </c>
      <c r="Q130" s="7">
        <v>0</v>
      </c>
      <c r="R130" s="7">
        <v>137.6</v>
      </c>
      <c r="S130" s="7">
        <v>12140.7</v>
      </c>
      <c r="T130" s="7">
        <v>12000</v>
      </c>
      <c r="U130" s="7">
        <v>-140.69999999999999</v>
      </c>
      <c r="V130" s="7">
        <v>-1.17</v>
      </c>
    </row>
    <row r="131" spans="1:22" ht="15" thickBot="1" x14ac:dyDescent="0.35">
      <c r="A131" s="6" t="s">
        <v>47</v>
      </c>
      <c r="B131" s="16">
        <v>137.6</v>
      </c>
      <c r="C131" s="7">
        <v>1486.7</v>
      </c>
      <c r="D131" s="7">
        <v>1424</v>
      </c>
      <c r="E131" s="7">
        <v>0</v>
      </c>
      <c r="F131" s="7">
        <v>680.9</v>
      </c>
      <c r="G131" s="7">
        <v>0</v>
      </c>
      <c r="H131" s="7">
        <v>1917.2</v>
      </c>
      <c r="I131" s="7">
        <v>0</v>
      </c>
      <c r="J131" s="7">
        <v>1404.8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7051.2</v>
      </c>
      <c r="T131" s="7">
        <v>10000</v>
      </c>
      <c r="U131" s="7">
        <v>2948.8</v>
      </c>
      <c r="V131" s="7">
        <v>29.49</v>
      </c>
    </row>
    <row r="132" spans="1:22" ht="15" thickBot="1" x14ac:dyDescent="0.35"/>
    <row r="133" spans="1:22" ht="15" thickBot="1" x14ac:dyDescent="0.35">
      <c r="A133" s="8" t="s">
        <v>125</v>
      </c>
      <c r="B133" s="9">
        <v>29122</v>
      </c>
    </row>
    <row r="134" spans="1:22" ht="15" thickBot="1" x14ac:dyDescent="0.35">
      <c r="A134" s="8" t="s">
        <v>126</v>
      </c>
      <c r="B134" s="9">
        <v>0</v>
      </c>
    </row>
    <row r="135" spans="1:22" ht="15" thickBot="1" x14ac:dyDescent="0.35">
      <c r="A135" s="8" t="s">
        <v>127</v>
      </c>
      <c r="B135" s="9">
        <v>362000.2</v>
      </c>
    </row>
    <row r="136" spans="1:22" ht="15" thickBot="1" x14ac:dyDescent="0.35">
      <c r="A136" s="8" t="s">
        <v>128</v>
      </c>
      <c r="B136" s="9">
        <v>362000</v>
      </c>
    </row>
    <row r="137" spans="1:22" ht="15" thickBot="1" x14ac:dyDescent="0.35">
      <c r="A137" s="8" t="s">
        <v>129</v>
      </c>
      <c r="B137" s="9">
        <v>0.2</v>
      </c>
    </row>
    <row r="138" spans="1:22" ht="15" thickBot="1" x14ac:dyDescent="0.35">
      <c r="A138" s="8" t="s">
        <v>130</v>
      </c>
      <c r="B138" s="9"/>
    </row>
    <row r="139" spans="1:22" ht="15" thickBot="1" x14ac:dyDescent="0.35">
      <c r="A139" s="8" t="s">
        <v>131</v>
      </c>
      <c r="B139" s="9"/>
    </row>
    <row r="140" spans="1:22" ht="15" thickBot="1" x14ac:dyDescent="0.35">
      <c r="A140" s="8" t="s">
        <v>132</v>
      </c>
      <c r="B140" s="9">
        <v>0</v>
      </c>
    </row>
    <row r="142" spans="1:22" x14ac:dyDescent="0.3">
      <c r="A142" s="10" t="s">
        <v>133</v>
      </c>
    </row>
    <row r="144" spans="1:22" x14ac:dyDescent="0.3">
      <c r="A144" s="11" t="s">
        <v>134</v>
      </c>
    </row>
    <row r="145" spans="1:1" x14ac:dyDescent="0.3">
      <c r="A145" s="11" t="s">
        <v>135</v>
      </c>
    </row>
  </sheetData>
  <hyperlinks>
    <hyperlink ref="A142" r:id="rId1" display="https://miau.my-x.hu/myx-free/coco/test/436685620230613184025.html" xr:uid="{8511475C-5048-4976-8D87-DDF4086EC78B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73DB3-26FF-4F1D-8B47-05B1F1D025AD}">
  <dimension ref="A1:P145"/>
  <sheetViews>
    <sheetView workbookViewId="0"/>
  </sheetViews>
  <sheetFormatPr defaultRowHeight="14.4" x14ac:dyDescent="0.3"/>
  <cols>
    <col min="1" max="1" width="13.21875" bestFit="1" customWidth="1"/>
    <col min="8" max="8" width="12.44140625" bestFit="1" customWidth="1"/>
  </cols>
  <sheetData>
    <row r="1" spans="1:16" ht="18.600000000000001" thickBot="1" x14ac:dyDescent="0.35">
      <c r="A1" s="1" t="s">
        <v>139</v>
      </c>
      <c r="B1" s="20">
        <f>CORREL(B3:B31,$C$3:$C$31)</f>
        <v>0.99999999999999989</v>
      </c>
      <c r="C1">
        <f>CORREL(C3:C31,$C$3:$C$31)</f>
        <v>0.99999999999999989</v>
      </c>
      <c r="E1" s="2"/>
    </row>
    <row r="2" spans="1:16" ht="15" thickBot="1" x14ac:dyDescent="0.35">
      <c r="A2" s="12" t="s">
        <v>0</v>
      </c>
      <c r="B2" s="14" t="s">
        <v>137</v>
      </c>
      <c r="C2" s="12" t="s">
        <v>18</v>
      </c>
      <c r="E2" s="3"/>
    </row>
    <row r="3" spans="1:16" ht="15" thickBot="1" x14ac:dyDescent="0.35">
      <c r="A3" s="12" t="s">
        <v>19</v>
      </c>
      <c r="B3" s="13">
        <v>2</v>
      </c>
      <c r="C3" s="13">
        <f>B3*1000+10000</f>
        <v>12000</v>
      </c>
    </row>
    <row r="4" spans="1:16" ht="15" thickBot="1" x14ac:dyDescent="0.35">
      <c r="A4" s="12" t="s">
        <v>20</v>
      </c>
      <c r="B4" s="13">
        <v>2</v>
      </c>
      <c r="C4" s="13">
        <f t="shared" ref="C4:C31" si="0">B4*1000+10000</f>
        <v>12000</v>
      </c>
    </row>
    <row r="5" spans="1:16" ht="18.600000000000001" thickBot="1" x14ac:dyDescent="0.35">
      <c r="A5" s="12" t="s">
        <v>21</v>
      </c>
      <c r="B5" s="13">
        <v>2</v>
      </c>
      <c r="C5" s="13">
        <f t="shared" si="0"/>
        <v>12000</v>
      </c>
      <c r="E5" s="4" t="s">
        <v>48</v>
      </c>
      <c r="F5" s="5">
        <v>4870651</v>
      </c>
      <c r="G5" s="4" t="s">
        <v>49</v>
      </c>
      <c r="H5" s="5">
        <v>29</v>
      </c>
      <c r="I5" s="4" t="s">
        <v>50</v>
      </c>
      <c r="J5" s="5">
        <v>1</v>
      </c>
      <c r="K5" s="4" t="s">
        <v>51</v>
      </c>
      <c r="L5" s="5">
        <v>30</v>
      </c>
      <c r="M5" s="4" t="s">
        <v>52</v>
      </c>
      <c r="N5" s="5">
        <v>0</v>
      </c>
      <c r="O5" s="4" t="s">
        <v>53</v>
      </c>
      <c r="P5" s="5" t="s">
        <v>140</v>
      </c>
    </row>
    <row r="6" spans="1:16" ht="18.600000000000001" thickBot="1" x14ac:dyDescent="0.35">
      <c r="A6" s="12" t="s">
        <v>22</v>
      </c>
      <c r="B6" s="13">
        <v>4</v>
      </c>
      <c r="C6" s="13">
        <f t="shared" si="0"/>
        <v>14000</v>
      </c>
      <c r="E6" s="2"/>
    </row>
    <row r="7" spans="1:16" ht="15" thickBot="1" x14ac:dyDescent="0.35">
      <c r="A7" s="12" t="s">
        <v>23</v>
      </c>
      <c r="B7" s="15">
        <v>0</v>
      </c>
      <c r="C7" s="13">
        <f t="shared" si="0"/>
        <v>10000</v>
      </c>
      <c r="E7" s="6" t="s">
        <v>0</v>
      </c>
      <c r="F7" s="6" t="s">
        <v>1</v>
      </c>
      <c r="G7" s="6" t="s">
        <v>141</v>
      </c>
    </row>
    <row r="8" spans="1:16" ht="15" thickBot="1" x14ac:dyDescent="0.35">
      <c r="A8" s="12" t="s">
        <v>24</v>
      </c>
      <c r="B8" s="13">
        <v>1</v>
      </c>
      <c r="C8" s="13">
        <f t="shared" si="0"/>
        <v>11000</v>
      </c>
      <c r="E8" s="6" t="s">
        <v>19</v>
      </c>
      <c r="F8" s="7">
        <v>2</v>
      </c>
      <c r="G8" s="7">
        <v>12000</v>
      </c>
    </row>
    <row r="9" spans="1:16" ht="15" thickBot="1" x14ac:dyDescent="0.35">
      <c r="A9" s="12" t="s">
        <v>25</v>
      </c>
      <c r="B9" s="13">
        <v>3</v>
      </c>
      <c r="C9" s="13">
        <f t="shared" si="0"/>
        <v>13000</v>
      </c>
      <c r="E9" s="6" t="s">
        <v>20</v>
      </c>
      <c r="F9" s="7">
        <v>2</v>
      </c>
      <c r="G9" s="7">
        <v>12000</v>
      </c>
    </row>
    <row r="10" spans="1:16" ht="15" thickBot="1" x14ac:dyDescent="0.35">
      <c r="A10" s="12" t="s">
        <v>26</v>
      </c>
      <c r="B10" s="13">
        <v>2</v>
      </c>
      <c r="C10" s="13">
        <f t="shared" si="0"/>
        <v>12000</v>
      </c>
      <c r="E10" s="6" t="s">
        <v>21</v>
      </c>
      <c r="F10" s="7">
        <v>2</v>
      </c>
      <c r="G10" s="7">
        <v>12000</v>
      </c>
    </row>
    <row r="11" spans="1:16" ht="15" thickBot="1" x14ac:dyDescent="0.35">
      <c r="A11" s="12" t="s">
        <v>27</v>
      </c>
      <c r="B11" s="13">
        <v>3</v>
      </c>
      <c r="C11" s="13">
        <f t="shared" si="0"/>
        <v>13000</v>
      </c>
      <c r="E11" s="6" t="s">
        <v>22</v>
      </c>
      <c r="F11" s="7">
        <v>4</v>
      </c>
      <c r="G11" s="7">
        <v>14000</v>
      </c>
    </row>
    <row r="12" spans="1:16" ht="15" thickBot="1" x14ac:dyDescent="0.35">
      <c r="A12" s="12" t="s">
        <v>28</v>
      </c>
      <c r="B12" s="13">
        <v>2</v>
      </c>
      <c r="C12" s="13">
        <f t="shared" si="0"/>
        <v>12000</v>
      </c>
      <c r="E12" s="6" t="s">
        <v>23</v>
      </c>
      <c r="F12" s="7">
        <v>0</v>
      </c>
      <c r="G12" s="7">
        <v>10000</v>
      </c>
    </row>
    <row r="13" spans="1:16" ht="15" thickBot="1" x14ac:dyDescent="0.35">
      <c r="A13" s="12" t="s">
        <v>29</v>
      </c>
      <c r="B13" s="13">
        <v>1</v>
      </c>
      <c r="C13" s="13">
        <f t="shared" si="0"/>
        <v>11000</v>
      </c>
      <c r="E13" s="6" t="s">
        <v>24</v>
      </c>
      <c r="F13" s="7">
        <v>1</v>
      </c>
      <c r="G13" s="7">
        <v>11000</v>
      </c>
    </row>
    <row r="14" spans="1:16" ht="15" thickBot="1" x14ac:dyDescent="0.35">
      <c r="A14" s="12" t="s">
        <v>30</v>
      </c>
      <c r="B14" s="13">
        <v>2</v>
      </c>
      <c r="C14" s="13">
        <f t="shared" si="0"/>
        <v>12000</v>
      </c>
      <c r="E14" s="6" t="s">
        <v>25</v>
      </c>
      <c r="F14" s="7">
        <v>3</v>
      </c>
      <c r="G14" s="7">
        <v>13000</v>
      </c>
    </row>
    <row r="15" spans="1:16" ht="15" thickBot="1" x14ac:dyDescent="0.35">
      <c r="A15" s="12" t="s">
        <v>31</v>
      </c>
      <c r="B15" s="13">
        <v>1</v>
      </c>
      <c r="C15" s="13">
        <f t="shared" si="0"/>
        <v>11000</v>
      </c>
      <c r="E15" s="6" t="s">
        <v>26</v>
      </c>
      <c r="F15" s="7">
        <v>2</v>
      </c>
      <c r="G15" s="7">
        <v>12000</v>
      </c>
    </row>
    <row r="16" spans="1:16" ht="15" thickBot="1" x14ac:dyDescent="0.35">
      <c r="A16" s="12" t="s">
        <v>32</v>
      </c>
      <c r="B16" s="13">
        <v>4</v>
      </c>
      <c r="C16" s="13">
        <f t="shared" si="0"/>
        <v>14000</v>
      </c>
      <c r="E16" s="6" t="s">
        <v>27</v>
      </c>
      <c r="F16" s="7">
        <v>3</v>
      </c>
      <c r="G16" s="7">
        <v>13000</v>
      </c>
    </row>
    <row r="17" spans="1:7" ht="15" thickBot="1" x14ac:dyDescent="0.35">
      <c r="A17" s="12" t="s">
        <v>33</v>
      </c>
      <c r="B17" s="13">
        <v>2</v>
      </c>
      <c r="C17" s="13">
        <f t="shared" si="0"/>
        <v>12000</v>
      </c>
      <c r="E17" s="6" t="s">
        <v>28</v>
      </c>
      <c r="F17" s="7">
        <v>2</v>
      </c>
      <c r="G17" s="7">
        <v>12000</v>
      </c>
    </row>
    <row r="18" spans="1:7" ht="15" thickBot="1" x14ac:dyDescent="0.35">
      <c r="A18" s="12" t="s">
        <v>34</v>
      </c>
      <c r="B18" s="13">
        <v>2</v>
      </c>
      <c r="C18" s="13">
        <f t="shared" si="0"/>
        <v>12000</v>
      </c>
      <c r="E18" s="6" t="s">
        <v>29</v>
      </c>
      <c r="F18" s="7">
        <v>1</v>
      </c>
      <c r="G18" s="7">
        <v>11000</v>
      </c>
    </row>
    <row r="19" spans="1:7" ht="15" thickBot="1" x14ac:dyDescent="0.35">
      <c r="A19" s="12" t="s">
        <v>35</v>
      </c>
      <c r="B19" s="13">
        <v>4</v>
      </c>
      <c r="C19" s="13">
        <f t="shared" si="0"/>
        <v>14000</v>
      </c>
      <c r="E19" s="6" t="s">
        <v>30</v>
      </c>
      <c r="F19" s="7">
        <v>2</v>
      </c>
      <c r="G19" s="7">
        <v>12000</v>
      </c>
    </row>
    <row r="20" spans="1:7" ht="15" thickBot="1" x14ac:dyDescent="0.35">
      <c r="A20" s="12" t="s">
        <v>36</v>
      </c>
      <c r="B20" s="13">
        <v>1</v>
      </c>
      <c r="C20" s="13">
        <f t="shared" si="0"/>
        <v>11000</v>
      </c>
      <c r="E20" s="6" t="s">
        <v>31</v>
      </c>
      <c r="F20" s="7">
        <v>1</v>
      </c>
      <c r="G20" s="7">
        <v>11000</v>
      </c>
    </row>
    <row r="21" spans="1:7" ht="15" thickBot="1" x14ac:dyDescent="0.35">
      <c r="A21" s="12" t="s">
        <v>37</v>
      </c>
      <c r="B21" s="13">
        <v>4</v>
      </c>
      <c r="C21" s="13">
        <f t="shared" si="0"/>
        <v>14000</v>
      </c>
      <c r="E21" s="6" t="s">
        <v>32</v>
      </c>
      <c r="F21" s="7">
        <v>4</v>
      </c>
      <c r="G21" s="7">
        <v>14000</v>
      </c>
    </row>
    <row r="22" spans="1:7" ht="15" thickBot="1" x14ac:dyDescent="0.35">
      <c r="A22" s="12" t="s">
        <v>38</v>
      </c>
      <c r="B22" s="13">
        <v>3</v>
      </c>
      <c r="C22" s="13">
        <f t="shared" si="0"/>
        <v>13000</v>
      </c>
      <c r="E22" s="6" t="s">
        <v>33</v>
      </c>
      <c r="F22" s="7">
        <v>2</v>
      </c>
      <c r="G22" s="7">
        <v>12000</v>
      </c>
    </row>
    <row r="23" spans="1:7" ht="15" thickBot="1" x14ac:dyDescent="0.35">
      <c r="A23" s="12" t="s">
        <v>39</v>
      </c>
      <c r="B23" s="13">
        <v>3</v>
      </c>
      <c r="C23" s="13">
        <f t="shared" si="0"/>
        <v>13000</v>
      </c>
      <c r="E23" s="6" t="s">
        <v>34</v>
      </c>
      <c r="F23" s="7">
        <v>2</v>
      </c>
      <c r="G23" s="7">
        <v>12000</v>
      </c>
    </row>
    <row r="24" spans="1:7" ht="15" thickBot="1" x14ac:dyDescent="0.35">
      <c r="A24" s="12" t="s">
        <v>40</v>
      </c>
      <c r="B24" s="13">
        <v>3</v>
      </c>
      <c r="C24" s="13">
        <f t="shared" si="0"/>
        <v>13000</v>
      </c>
      <c r="E24" s="6" t="s">
        <v>35</v>
      </c>
      <c r="F24" s="7">
        <v>4</v>
      </c>
      <c r="G24" s="7">
        <v>14000</v>
      </c>
    </row>
    <row r="25" spans="1:7" ht="15" thickBot="1" x14ac:dyDescent="0.35">
      <c r="A25" s="12" t="s">
        <v>41</v>
      </c>
      <c r="B25" s="13">
        <v>4</v>
      </c>
      <c r="C25" s="13">
        <f t="shared" si="0"/>
        <v>14000</v>
      </c>
      <c r="E25" s="6" t="s">
        <v>36</v>
      </c>
      <c r="F25" s="7">
        <v>1</v>
      </c>
      <c r="G25" s="7">
        <v>11000</v>
      </c>
    </row>
    <row r="26" spans="1:7" ht="15" thickBot="1" x14ac:dyDescent="0.35">
      <c r="A26" s="12" t="s">
        <v>42</v>
      </c>
      <c r="B26" s="13">
        <v>3</v>
      </c>
      <c r="C26" s="13">
        <f t="shared" si="0"/>
        <v>13000</v>
      </c>
      <c r="E26" s="6" t="s">
        <v>37</v>
      </c>
      <c r="F26" s="7">
        <v>4</v>
      </c>
      <c r="G26" s="7">
        <v>14000</v>
      </c>
    </row>
    <row r="27" spans="1:7" ht="15" thickBot="1" x14ac:dyDescent="0.35">
      <c r="A27" s="12" t="s">
        <v>43</v>
      </c>
      <c r="B27" s="13">
        <v>1</v>
      </c>
      <c r="C27" s="13">
        <f t="shared" si="0"/>
        <v>11000</v>
      </c>
      <c r="E27" s="6" t="s">
        <v>38</v>
      </c>
      <c r="F27" s="7">
        <v>3</v>
      </c>
      <c r="G27" s="7">
        <v>13000</v>
      </c>
    </row>
    <row r="28" spans="1:7" ht="15" thickBot="1" x14ac:dyDescent="0.35">
      <c r="A28" s="12" t="s">
        <v>44</v>
      </c>
      <c r="B28" s="13">
        <v>6</v>
      </c>
      <c r="C28" s="13">
        <f t="shared" si="0"/>
        <v>16000</v>
      </c>
      <c r="E28" s="6" t="s">
        <v>39</v>
      </c>
      <c r="F28" s="7">
        <v>3</v>
      </c>
      <c r="G28" s="7">
        <v>13000</v>
      </c>
    </row>
    <row r="29" spans="1:7" ht="15" thickBot="1" x14ac:dyDescent="0.35">
      <c r="A29" s="12" t="s">
        <v>45</v>
      </c>
      <c r="B29" s="13">
        <v>5</v>
      </c>
      <c r="C29" s="13">
        <f t="shared" si="0"/>
        <v>15000</v>
      </c>
      <c r="E29" s="6" t="s">
        <v>40</v>
      </c>
      <c r="F29" s="7">
        <v>3</v>
      </c>
      <c r="G29" s="7">
        <v>13000</v>
      </c>
    </row>
    <row r="30" spans="1:7" ht="15" thickBot="1" x14ac:dyDescent="0.35">
      <c r="A30" s="12" t="s">
        <v>46</v>
      </c>
      <c r="B30" s="13">
        <v>2</v>
      </c>
      <c r="C30" s="13">
        <f t="shared" si="0"/>
        <v>12000</v>
      </c>
      <c r="E30" s="6" t="s">
        <v>41</v>
      </c>
      <c r="F30" s="7">
        <v>4</v>
      </c>
      <c r="G30" s="7">
        <v>14000</v>
      </c>
    </row>
    <row r="31" spans="1:7" ht="15" thickBot="1" x14ac:dyDescent="0.35">
      <c r="A31" s="12" t="s">
        <v>47</v>
      </c>
      <c r="B31" s="13">
        <v>0</v>
      </c>
      <c r="C31" s="13">
        <f t="shared" si="0"/>
        <v>10000</v>
      </c>
      <c r="E31" s="6" t="s">
        <v>42</v>
      </c>
      <c r="F31" s="7">
        <v>3</v>
      </c>
      <c r="G31" s="7">
        <v>13000</v>
      </c>
    </row>
    <row r="32" spans="1:7" ht="15" thickBot="1" x14ac:dyDescent="0.35">
      <c r="E32" s="6" t="s">
        <v>43</v>
      </c>
      <c r="F32" s="7">
        <v>1</v>
      </c>
      <c r="G32" s="7">
        <v>11000</v>
      </c>
    </row>
    <row r="33" spans="5:7" ht="15" thickBot="1" x14ac:dyDescent="0.35">
      <c r="E33" s="6" t="s">
        <v>44</v>
      </c>
      <c r="F33" s="7">
        <v>6</v>
      </c>
      <c r="G33" s="7">
        <v>16000</v>
      </c>
    </row>
    <row r="34" spans="5:7" ht="15" thickBot="1" x14ac:dyDescent="0.35">
      <c r="E34" s="6" t="s">
        <v>45</v>
      </c>
      <c r="F34" s="7">
        <v>5</v>
      </c>
      <c r="G34" s="7">
        <v>15000</v>
      </c>
    </row>
    <row r="35" spans="5:7" ht="15" thickBot="1" x14ac:dyDescent="0.35">
      <c r="E35" s="6" t="s">
        <v>46</v>
      </c>
      <c r="F35" s="7">
        <v>2</v>
      </c>
      <c r="G35" s="7">
        <v>12000</v>
      </c>
    </row>
    <row r="36" spans="5:7" ht="15" thickBot="1" x14ac:dyDescent="0.35">
      <c r="E36" s="6" t="s">
        <v>47</v>
      </c>
      <c r="F36" s="7">
        <v>0</v>
      </c>
      <c r="G36" s="7">
        <v>10000</v>
      </c>
    </row>
    <row r="37" spans="5:7" ht="18.600000000000001" thickBot="1" x14ac:dyDescent="0.35">
      <c r="E37" s="2"/>
    </row>
    <row r="38" spans="5:7" ht="15" thickBot="1" x14ac:dyDescent="0.35">
      <c r="E38" s="6" t="s">
        <v>55</v>
      </c>
      <c r="F38" s="6" t="s">
        <v>1</v>
      </c>
    </row>
    <row r="39" spans="5:7" ht="15" thickBot="1" x14ac:dyDescent="0.35">
      <c r="E39" s="6" t="s">
        <v>56</v>
      </c>
      <c r="F39" s="7" t="s">
        <v>142</v>
      </c>
    </row>
    <row r="40" spans="5:7" ht="15" thickBot="1" x14ac:dyDescent="0.35">
      <c r="E40" s="6" t="s">
        <v>71</v>
      </c>
      <c r="F40" s="7" t="s">
        <v>142</v>
      </c>
    </row>
    <row r="41" spans="5:7" ht="15" thickBot="1" x14ac:dyDescent="0.35">
      <c r="E41" s="6" t="s">
        <v>76</v>
      </c>
      <c r="F41" s="7" t="s">
        <v>142</v>
      </c>
    </row>
    <row r="42" spans="5:7" ht="15" thickBot="1" x14ac:dyDescent="0.35">
      <c r="E42" s="6" t="s">
        <v>78</v>
      </c>
      <c r="F42" s="7" t="s">
        <v>142</v>
      </c>
    </row>
    <row r="43" spans="5:7" ht="15" thickBot="1" x14ac:dyDescent="0.35">
      <c r="E43" s="6" t="s">
        <v>81</v>
      </c>
      <c r="F43" s="7" t="s">
        <v>142</v>
      </c>
    </row>
    <row r="44" spans="5:7" ht="15" thickBot="1" x14ac:dyDescent="0.35">
      <c r="E44" s="6" t="s">
        <v>84</v>
      </c>
      <c r="F44" s="7" t="s">
        <v>142</v>
      </c>
    </row>
    <row r="45" spans="5:7" ht="15" thickBot="1" x14ac:dyDescent="0.35">
      <c r="E45" s="6" t="s">
        <v>85</v>
      </c>
      <c r="F45" s="7" t="s">
        <v>66</v>
      </c>
    </row>
    <row r="46" spans="5:7" ht="15" thickBot="1" x14ac:dyDescent="0.35">
      <c r="E46" s="6" t="s">
        <v>86</v>
      </c>
      <c r="F46" s="7" t="s">
        <v>66</v>
      </c>
    </row>
    <row r="47" spans="5:7" ht="15" thickBot="1" x14ac:dyDescent="0.35">
      <c r="E47" s="6" t="s">
        <v>88</v>
      </c>
      <c r="F47" s="7" t="s">
        <v>66</v>
      </c>
    </row>
    <row r="48" spans="5:7" ht="15" thickBot="1" x14ac:dyDescent="0.35">
      <c r="E48" s="6" t="s">
        <v>90</v>
      </c>
      <c r="F48" s="7" t="s">
        <v>66</v>
      </c>
    </row>
    <row r="49" spans="5:6" ht="15" thickBot="1" x14ac:dyDescent="0.35">
      <c r="E49" s="6" t="s">
        <v>91</v>
      </c>
      <c r="F49" s="7" t="s">
        <v>66</v>
      </c>
    </row>
    <row r="50" spans="5:6" ht="15" thickBot="1" x14ac:dyDescent="0.35">
      <c r="E50" s="6" t="s">
        <v>93</v>
      </c>
      <c r="F50" s="7" t="s">
        <v>66</v>
      </c>
    </row>
    <row r="51" spans="5:6" ht="15" thickBot="1" x14ac:dyDescent="0.35">
      <c r="E51" s="6" t="s">
        <v>95</v>
      </c>
      <c r="F51" s="7" t="s">
        <v>66</v>
      </c>
    </row>
    <row r="52" spans="5:6" ht="15" thickBot="1" x14ac:dyDescent="0.35">
      <c r="E52" s="6" t="s">
        <v>98</v>
      </c>
      <c r="F52" s="7" t="s">
        <v>66</v>
      </c>
    </row>
    <row r="53" spans="5:6" ht="15" thickBot="1" x14ac:dyDescent="0.35">
      <c r="E53" s="6" t="s">
        <v>99</v>
      </c>
      <c r="F53" s="7" t="s">
        <v>66</v>
      </c>
    </row>
    <row r="54" spans="5:6" ht="15" thickBot="1" x14ac:dyDescent="0.35">
      <c r="E54" s="6" t="s">
        <v>100</v>
      </c>
      <c r="F54" s="7" t="s">
        <v>66</v>
      </c>
    </row>
    <row r="55" spans="5:6" ht="15" thickBot="1" x14ac:dyDescent="0.35">
      <c r="E55" s="6" t="s">
        <v>102</v>
      </c>
      <c r="F55" s="7" t="s">
        <v>66</v>
      </c>
    </row>
    <row r="56" spans="5:6" ht="15" thickBot="1" x14ac:dyDescent="0.35">
      <c r="E56" s="6" t="s">
        <v>103</v>
      </c>
      <c r="F56" s="7" t="s">
        <v>66</v>
      </c>
    </row>
    <row r="57" spans="5:6" ht="15" thickBot="1" x14ac:dyDescent="0.35">
      <c r="E57" s="6" t="s">
        <v>105</v>
      </c>
      <c r="F57" s="7" t="s">
        <v>66</v>
      </c>
    </row>
    <row r="58" spans="5:6" ht="15" thickBot="1" x14ac:dyDescent="0.35">
      <c r="E58" s="6" t="s">
        <v>107</v>
      </c>
      <c r="F58" s="7" t="s">
        <v>66</v>
      </c>
    </row>
    <row r="59" spans="5:6" ht="15" thickBot="1" x14ac:dyDescent="0.35">
      <c r="E59" s="6" t="s">
        <v>108</v>
      </c>
      <c r="F59" s="7" t="s">
        <v>66</v>
      </c>
    </row>
    <row r="60" spans="5:6" ht="15" thickBot="1" x14ac:dyDescent="0.35">
      <c r="E60" s="6" t="s">
        <v>109</v>
      </c>
      <c r="F60" s="7" t="s">
        <v>66</v>
      </c>
    </row>
    <row r="61" spans="5:6" ht="15" thickBot="1" x14ac:dyDescent="0.35">
      <c r="E61" s="6" t="s">
        <v>110</v>
      </c>
      <c r="F61" s="7" t="s">
        <v>66</v>
      </c>
    </row>
    <row r="62" spans="5:6" ht="15" thickBot="1" x14ac:dyDescent="0.35">
      <c r="E62" s="6" t="s">
        <v>111</v>
      </c>
      <c r="F62" s="7" t="s">
        <v>66</v>
      </c>
    </row>
    <row r="63" spans="5:6" ht="15" thickBot="1" x14ac:dyDescent="0.35">
      <c r="E63" s="6" t="s">
        <v>113</v>
      </c>
      <c r="F63" s="7" t="s">
        <v>66</v>
      </c>
    </row>
    <row r="64" spans="5:6" ht="15" thickBot="1" x14ac:dyDescent="0.35">
      <c r="E64" s="6" t="s">
        <v>114</v>
      </c>
      <c r="F64" s="7" t="s">
        <v>66</v>
      </c>
    </row>
    <row r="65" spans="5:6" ht="15" thickBot="1" x14ac:dyDescent="0.35">
      <c r="E65" s="6" t="s">
        <v>115</v>
      </c>
      <c r="F65" s="7" t="s">
        <v>66</v>
      </c>
    </row>
    <row r="66" spans="5:6" ht="15" thickBot="1" x14ac:dyDescent="0.35">
      <c r="E66" s="6" t="s">
        <v>116</v>
      </c>
      <c r="F66" s="7" t="s">
        <v>66</v>
      </c>
    </row>
    <row r="67" spans="5:6" ht="15" thickBot="1" x14ac:dyDescent="0.35">
      <c r="E67" s="6" t="s">
        <v>117</v>
      </c>
      <c r="F67" s="7" t="s">
        <v>66</v>
      </c>
    </row>
    <row r="68" spans="5:6" ht="15" thickBot="1" x14ac:dyDescent="0.35">
      <c r="E68" s="6" t="s">
        <v>118</v>
      </c>
      <c r="F68" s="7" t="s">
        <v>66</v>
      </c>
    </row>
    <row r="69" spans="5:6" ht="18.600000000000001" thickBot="1" x14ac:dyDescent="0.35">
      <c r="E69" s="2"/>
    </row>
    <row r="70" spans="5:6" ht="15" thickBot="1" x14ac:dyDescent="0.35">
      <c r="E70" s="17" t="s">
        <v>208</v>
      </c>
      <c r="F70" s="6" t="s">
        <v>1</v>
      </c>
    </row>
    <row r="71" spans="5:6" ht="15" thickBot="1" x14ac:dyDescent="0.35">
      <c r="E71" s="6" t="s">
        <v>56</v>
      </c>
      <c r="F71" s="7">
        <v>12554</v>
      </c>
    </row>
    <row r="72" spans="5:6" ht="15" thickBot="1" x14ac:dyDescent="0.35">
      <c r="E72" s="6" t="s">
        <v>71</v>
      </c>
      <c r="F72" s="7">
        <v>12554</v>
      </c>
    </row>
    <row r="73" spans="5:6" ht="15" thickBot="1" x14ac:dyDescent="0.35">
      <c r="E73" s="6" t="s">
        <v>76</v>
      </c>
      <c r="F73" s="7">
        <v>12554</v>
      </c>
    </row>
    <row r="74" spans="5:6" ht="15" thickBot="1" x14ac:dyDescent="0.35">
      <c r="E74" s="6" t="s">
        <v>78</v>
      </c>
      <c r="F74" s="7">
        <v>12554</v>
      </c>
    </row>
    <row r="75" spans="5:6" ht="15" thickBot="1" x14ac:dyDescent="0.35">
      <c r="E75" s="6" t="s">
        <v>81</v>
      </c>
      <c r="F75" s="7">
        <v>12554</v>
      </c>
    </row>
    <row r="76" spans="5:6" ht="15" thickBot="1" x14ac:dyDescent="0.35">
      <c r="E76" s="6" t="s">
        <v>84</v>
      </c>
      <c r="F76" s="7">
        <v>12554</v>
      </c>
    </row>
    <row r="77" spans="5:6" ht="15" thickBot="1" x14ac:dyDescent="0.35">
      <c r="E77" s="6" t="s">
        <v>85</v>
      </c>
      <c r="F77" s="7">
        <v>0</v>
      </c>
    </row>
    <row r="78" spans="5:6" ht="15" thickBot="1" x14ac:dyDescent="0.35">
      <c r="E78" s="6" t="s">
        <v>86</v>
      </c>
      <c r="F78" s="7">
        <v>0</v>
      </c>
    </row>
    <row r="79" spans="5:6" ht="15" thickBot="1" x14ac:dyDescent="0.35">
      <c r="E79" s="6" t="s">
        <v>88</v>
      </c>
      <c r="F79" s="7">
        <v>0</v>
      </c>
    </row>
    <row r="80" spans="5:6" ht="15" thickBot="1" x14ac:dyDescent="0.35">
      <c r="E80" s="6" t="s">
        <v>90</v>
      </c>
      <c r="F80" s="7">
        <v>0</v>
      </c>
    </row>
    <row r="81" spans="5:6" ht="15" thickBot="1" x14ac:dyDescent="0.35">
      <c r="E81" s="6" t="s">
        <v>91</v>
      </c>
      <c r="F81" s="7">
        <v>0</v>
      </c>
    </row>
    <row r="82" spans="5:6" ht="15" thickBot="1" x14ac:dyDescent="0.35">
      <c r="E82" s="6" t="s">
        <v>93</v>
      </c>
      <c r="F82" s="7">
        <v>0</v>
      </c>
    </row>
    <row r="83" spans="5:6" ht="15" thickBot="1" x14ac:dyDescent="0.35">
      <c r="E83" s="6" t="s">
        <v>95</v>
      </c>
      <c r="F83" s="7">
        <v>0</v>
      </c>
    </row>
    <row r="84" spans="5:6" ht="15" thickBot="1" x14ac:dyDescent="0.35">
      <c r="E84" s="6" t="s">
        <v>98</v>
      </c>
      <c r="F84" s="7">
        <v>0</v>
      </c>
    </row>
    <row r="85" spans="5:6" ht="15" thickBot="1" x14ac:dyDescent="0.35">
      <c r="E85" s="6" t="s">
        <v>99</v>
      </c>
      <c r="F85" s="7">
        <v>0</v>
      </c>
    </row>
    <row r="86" spans="5:6" ht="15" thickBot="1" x14ac:dyDescent="0.35">
      <c r="E86" s="6" t="s">
        <v>100</v>
      </c>
      <c r="F86" s="7">
        <v>0</v>
      </c>
    </row>
    <row r="87" spans="5:6" ht="15" thickBot="1" x14ac:dyDescent="0.35">
      <c r="E87" s="6" t="s">
        <v>102</v>
      </c>
      <c r="F87" s="7">
        <v>0</v>
      </c>
    </row>
    <row r="88" spans="5:6" ht="15" thickBot="1" x14ac:dyDescent="0.35">
      <c r="E88" s="6" t="s">
        <v>103</v>
      </c>
      <c r="F88" s="7">
        <v>0</v>
      </c>
    </row>
    <row r="89" spans="5:6" ht="15" thickBot="1" x14ac:dyDescent="0.35">
      <c r="E89" s="6" t="s">
        <v>105</v>
      </c>
      <c r="F89" s="7">
        <v>0</v>
      </c>
    </row>
    <row r="90" spans="5:6" ht="15" thickBot="1" x14ac:dyDescent="0.35">
      <c r="E90" s="6" t="s">
        <v>107</v>
      </c>
      <c r="F90" s="7">
        <v>0</v>
      </c>
    </row>
    <row r="91" spans="5:6" ht="15" thickBot="1" x14ac:dyDescent="0.35">
      <c r="E91" s="6" t="s">
        <v>108</v>
      </c>
      <c r="F91" s="7">
        <v>0</v>
      </c>
    </row>
    <row r="92" spans="5:6" ht="15" thickBot="1" x14ac:dyDescent="0.35">
      <c r="E92" s="6" t="s">
        <v>109</v>
      </c>
      <c r="F92" s="7">
        <v>0</v>
      </c>
    </row>
    <row r="93" spans="5:6" ht="15" thickBot="1" x14ac:dyDescent="0.35">
      <c r="E93" s="6" t="s">
        <v>110</v>
      </c>
      <c r="F93" s="7">
        <v>0</v>
      </c>
    </row>
    <row r="94" spans="5:6" ht="15" thickBot="1" x14ac:dyDescent="0.35">
      <c r="E94" s="6" t="s">
        <v>111</v>
      </c>
      <c r="F94" s="7">
        <v>0</v>
      </c>
    </row>
    <row r="95" spans="5:6" ht="15" thickBot="1" x14ac:dyDescent="0.35">
      <c r="E95" s="6" t="s">
        <v>113</v>
      </c>
      <c r="F95" s="7">
        <v>0</v>
      </c>
    </row>
    <row r="96" spans="5:6" ht="15" thickBot="1" x14ac:dyDescent="0.35">
      <c r="E96" s="6" t="s">
        <v>114</v>
      </c>
      <c r="F96" s="7">
        <v>0</v>
      </c>
    </row>
    <row r="97" spans="5:10" ht="15" thickBot="1" x14ac:dyDescent="0.35">
      <c r="E97" s="6" t="s">
        <v>115</v>
      </c>
      <c r="F97" s="7">
        <v>0</v>
      </c>
    </row>
    <row r="98" spans="5:10" ht="15" thickBot="1" x14ac:dyDescent="0.35">
      <c r="E98" s="6" t="s">
        <v>116</v>
      </c>
      <c r="F98" s="7">
        <v>0</v>
      </c>
    </row>
    <row r="99" spans="5:10" ht="15" thickBot="1" x14ac:dyDescent="0.35">
      <c r="E99" s="6" t="s">
        <v>117</v>
      </c>
      <c r="F99" s="7">
        <v>0</v>
      </c>
    </row>
    <row r="100" spans="5:10" ht="15" thickBot="1" x14ac:dyDescent="0.35">
      <c r="E100" s="6" t="s">
        <v>118</v>
      </c>
      <c r="F100" s="7">
        <v>0</v>
      </c>
    </row>
    <row r="101" spans="5:10" ht="18.600000000000001" thickBot="1" x14ac:dyDescent="0.35">
      <c r="E101" s="2"/>
      <c r="H101" t="e">
        <f>CORREL(H103:H131,G103:G131)</f>
        <v>#DIV/0!</v>
      </c>
      <c r="I101" t="s">
        <v>145</v>
      </c>
    </row>
    <row r="102" spans="5:10" ht="15" thickBot="1" x14ac:dyDescent="0.35">
      <c r="E102" s="6" t="s">
        <v>120</v>
      </c>
      <c r="F102" s="6" t="s">
        <v>1</v>
      </c>
      <c r="G102" s="6" t="s">
        <v>121</v>
      </c>
      <c r="H102" s="6" t="s">
        <v>122</v>
      </c>
      <c r="I102" s="6" t="s">
        <v>123</v>
      </c>
      <c r="J102" s="6" t="s">
        <v>124</v>
      </c>
    </row>
    <row r="103" spans="5:10" ht="15" thickBot="1" x14ac:dyDescent="0.35">
      <c r="E103" s="6" t="s">
        <v>19</v>
      </c>
      <c r="F103" s="7">
        <v>12554</v>
      </c>
      <c r="G103" s="7">
        <v>12554</v>
      </c>
      <c r="H103" s="7">
        <v>12000</v>
      </c>
      <c r="I103" s="7">
        <v>-554</v>
      </c>
      <c r="J103" s="7">
        <v>-4.62</v>
      </c>
    </row>
    <row r="104" spans="5:10" ht="15" thickBot="1" x14ac:dyDescent="0.35">
      <c r="E104" s="6" t="s">
        <v>20</v>
      </c>
      <c r="F104" s="7">
        <v>12554</v>
      </c>
      <c r="G104" s="7">
        <v>12554</v>
      </c>
      <c r="H104" s="7">
        <v>12000</v>
      </c>
      <c r="I104" s="7">
        <v>-554</v>
      </c>
      <c r="J104" s="7">
        <v>-4.62</v>
      </c>
    </row>
    <row r="105" spans="5:10" ht="15" thickBot="1" x14ac:dyDescent="0.35">
      <c r="E105" s="6" t="s">
        <v>21</v>
      </c>
      <c r="F105" s="7">
        <v>12554</v>
      </c>
      <c r="G105" s="7">
        <v>12554</v>
      </c>
      <c r="H105" s="7">
        <v>12000</v>
      </c>
      <c r="I105" s="7">
        <v>-554</v>
      </c>
      <c r="J105" s="7">
        <v>-4.62</v>
      </c>
    </row>
    <row r="106" spans="5:10" ht="15" thickBot="1" x14ac:dyDescent="0.35">
      <c r="E106" s="6" t="s">
        <v>22</v>
      </c>
      <c r="F106" s="7">
        <v>12554</v>
      </c>
      <c r="G106" s="7">
        <v>12554</v>
      </c>
      <c r="H106" s="7">
        <v>14000</v>
      </c>
      <c r="I106" s="7">
        <v>1446</v>
      </c>
      <c r="J106" s="7">
        <v>10.33</v>
      </c>
    </row>
    <row r="107" spans="5:10" ht="15" thickBot="1" x14ac:dyDescent="0.35">
      <c r="E107" s="6" t="s">
        <v>23</v>
      </c>
      <c r="F107" s="30">
        <v>12554</v>
      </c>
      <c r="G107" s="7">
        <v>12554</v>
      </c>
      <c r="H107" s="7">
        <v>10000</v>
      </c>
      <c r="I107" s="7">
        <v>-2554</v>
      </c>
      <c r="J107" s="7">
        <v>-25.54</v>
      </c>
    </row>
    <row r="108" spans="5:10" ht="15" thickBot="1" x14ac:dyDescent="0.35">
      <c r="E108" s="6" t="s">
        <v>24</v>
      </c>
      <c r="F108" s="7">
        <v>12554</v>
      </c>
      <c r="G108" s="7">
        <v>12554</v>
      </c>
      <c r="H108" s="7">
        <v>11000</v>
      </c>
      <c r="I108" s="7">
        <v>-1554</v>
      </c>
      <c r="J108" s="7">
        <v>-14.13</v>
      </c>
    </row>
    <row r="109" spans="5:10" ht="15" thickBot="1" x14ac:dyDescent="0.35">
      <c r="E109" s="6" t="s">
        <v>25</v>
      </c>
      <c r="F109" s="7">
        <v>12554</v>
      </c>
      <c r="G109" s="7">
        <v>12554</v>
      </c>
      <c r="H109" s="7">
        <v>13000</v>
      </c>
      <c r="I109" s="7">
        <v>446</v>
      </c>
      <c r="J109" s="7">
        <v>3.43</v>
      </c>
    </row>
    <row r="110" spans="5:10" ht="15" thickBot="1" x14ac:dyDescent="0.35">
      <c r="E110" s="6" t="s">
        <v>26</v>
      </c>
      <c r="F110" s="7">
        <v>12554</v>
      </c>
      <c r="G110" s="7">
        <v>12554</v>
      </c>
      <c r="H110" s="7">
        <v>12000</v>
      </c>
      <c r="I110" s="7">
        <v>-554</v>
      </c>
      <c r="J110" s="7">
        <v>-4.62</v>
      </c>
    </row>
    <row r="111" spans="5:10" ht="15" thickBot="1" x14ac:dyDescent="0.35">
      <c r="E111" s="6" t="s">
        <v>27</v>
      </c>
      <c r="F111" s="7">
        <v>12554</v>
      </c>
      <c r="G111" s="7">
        <v>12554</v>
      </c>
      <c r="H111" s="7">
        <v>13000</v>
      </c>
      <c r="I111" s="7">
        <v>446</v>
      </c>
      <c r="J111" s="7">
        <v>3.43</v>
      </c>
    </row>
    <row r="112" spans="5:10" ht="15" thickBot="1" x14ac:dyDescent="0.35">
      <c r="E112" s="6" t="s">
        <v>28</v>
      </c>
      <c r="F112" s="7">
        <v>12554</v>
      </c>
      <c r="G112" s="7">
        <v>12554</v>
      </c>
      <c r="H112" s="7">
        <v>12000</v>
      </c>
      <c r="I112" s="7">
        <v>-554</v>
      </c>
      <c r="J112" s="7">
        <v>-4.62</v>
      </c>
    </row>
    <row r="113" spans="5:10" ht="15" thickBot="1" x14ac:dyDescent="0.35">
      <c r="E113" s="6" t="s">
        <v>29</v>
      </c>
      <c r="F113" s="7">
        <v>12554</v>
      </c>
      <c r="G113" s="7">
        <v>12554</v>
      </c>
      <c r="H113" s="7">
        <v>11000</v>
      </c>
      <c r="I113" s="7">
        <v>-1554</v>
      </c>
      <c r="J113" s="7">
        <v>-14.13</v>
      </c>
    </row>
    <row r="114" spans="5:10" ht="15" thickBot="1" x14ac:dyDescent="0.35">
      <c r="E114" s="6" t="s">
        <v>30</v>
      </c>
      <c r="F114" s="7">
        <v>12554</v>
      </c>
      <c r="G114" s="7">
        <v>12554</v>
      </c>
      <c r="H114" s="7">
        <v>12000</v>
      </c>
      <c r="I114" s="7">
        <v>-554</v>
      </c>
      <c r="J114" s="7">
        <v>-4.62</v>
      </c>
    </row>
    <row r="115" spans="5:10" ht="15" thickBot="1" x14ac:dyDescent="0.35">
      <c r="E115" s="6" t="s">
        <v>31</v>
      </c>
      <c r="F115" s="7">
        <v>12554</v>
      </c>
      <c r="G115" s="7">
        <v>12554</v>
      </c>
      <c r="H115" s="7">
        <v>11000</v>
      </c>
      <c r="I115" s="7">
        <v>-1554</v>
      </c>
      <c r="J115" s="7">
        <v>-14.13</v>
      </c>
    </row>
    <row r="116" spans="5:10" ht="15" thickBot="1" x14ac:dyDescent="0.35">
      <c r="E116" s="6" t="s">
        <v>32</v>
      </c>
      <c r="F116" s="7">
        <v>12554</v>
      </c>
      <c r="G116" s="7">
        <v>12554</v>
      </c>
      <c r="H116" s="7">
        <v>14000</v>
      </c>
      <c r="I116" s="7">
        <v>1446</v>
      </c>
      <c r="J116" s="7">
        <v>10.33</v>
      </c>
    </row>
    <row r="117" spans="5:10" ht="15" thickBot="1" x14ac:dyDescent="0.35">
      <c r="E117" s="6" t="s">
        <v>33</v>
      </c>
      <c r="F117" s="7">
        <v>12554</v>
      </c>
      <c r="G117" s="7">
        <v>12554</v>
      </c>
      <c r="H117" s="7">
        <v>12000</v>
      </c>
      <c r="I117" s="7">
        <v>-554</v>
      </c>
      <c r="J117" s="7">
        <v>-4.62</v>
      </c>
    </row>
    <row r="118" spans="5:10" ht="15" thickBot="1" x14ac:dyDescent="0.35">
      <c r="E118" s="6" t="s">
        <v>34</v>
      </c>
      <c r="F118" s="7">
        <v>12554</v>
      </c>
      <c r="G118" s="7">
        <v>12554</v>
      </c>
      <c r="H118" s="7">
        <v>12000</v>
      </c>
      <c r="I118" s="7">
        <v>-554</v>
      </c>
      <c r="J118" s="7">
        <v>-4.62</v>
      </c>
    </row>
    <row r="119" spans="5:10" ht="15" thickBot="1" x14ac:dyDescent="0.35">
      <c r="E119" s="6" t="s">
        <v>35</v>
      </c>
      <c r="F119" s="7">
        <v>12554</v>
      </c>
      <c r="G119" s="7">
        <v>12554</v>
      </c>
      <c r="H119" s="7">
        <v>14000</v>
      </c>
      <c r="I119" s="7">
        <v>1446</v>
      </c>
      <c r="J119" s="7">
        <v>10.33</v>
      </c>
    </row>
    <row r="120" spans="5:10" ht="15" thickBot="1" x14ac:dyDescent="0.35">
      <c r="E120" s="6" t="s">
        <v>36</v>
      </c>
      <c r="F120" s="7">
        <v>12554</v>
      </c>
      <c r="G120" s="7">
        <v>12554</v>
      </c>
      <c r="H120" s="7">
        <v>11000</v>
      </c>
      <c r="I120" s="7">
        <v>-1554</v>
      </c>
      <c r="J120" s="7">
        <v>-14.13</v>
      </c>
    </row>
    <row r="121" spans="5:10" ht="15" thickBot="1" x14ac:dyDescent="0.35">
      <c r="E121" s="6" t="s">
        <v>37</v>
      </c>
      <c r="F121" s="7">
        <v>12554</v>
      </c>
      <c r="G121" s="7">
        <v>12554</v>
      </c>
      <c r="H121" s="7">
        <v>14000</v>
      </c>
      <c r="I121" s="7">
        <v>1446</v>
      </c>
      <c r="J121" s="7">
        <v>10.33</v>
      </c>
    </row>
    <row r="122" spans="5:10" ht="15" thickBot="1" x14ac:dyDescent="0.35">
      <c r="E122" s="6" t="s">
        <v>38</v>
      </c>
      <c r="F122" s="7">
        <v>12554</v>
      </c>
      <c r="G122" s="7">
        <v>12554</v>
      </c>
      <c r="H122" s="7">
        <v>13000</v>
      </c>
      <c r="I122" s="7">
        <v>446</v>
      </c>
      <c r="J122" s="7">
        <v>3.43</v>
      </c>
    </row>
    <row r="123" spans="5:10" ht="15" thickBot="1" x14ac:dyDescent="0.35">
      <c r="E123" s="6" t="s">
        <v>39</v>
      </c>
      <c r="F123" s="7">
        <v>12554</v>
      </c>
      <c r="G123" s="7">
        <v>12554</v>
      </c>
      <c r="H123" s="7">
        <v>13000</v>
      </c>
      <c r="I123" s="7">
        <v>446</v>
      </c>
      <c r="J123" s="7">
        <v>3.43</v>
      </c>
    </row>
    <row r="124" spans="5:10" ht="15" thickBot="1" x14ac:dyDescent="0.35">
      <c r="E124" s="6" t="s">
        <v>40</v>
      </c>
      <c r="F124" s="7">
        <v>12554</v>
      </c>
      <c r="G124" s="7">
        <v>12554</v>
      </c>
      <c r="H124" s="7">
        <v>13000</v>
      </c>
      <c r="I124" s="7">
        <v>446</v>
      </c>
      <c r="J124" s="7">
        <v>3.43</v>
      </c>
    </row>
    <row r="125" spans="5:10" ht="15" thickBot="1" x14ac:dyDescent="0.35">
      <c r="E125" s="6" t="s">
        <v>41</v>
      </c>
      <c r="F125" s="7">
        <v>12554</v>
      </c>
      <c r="G125" s="7">
        <v>12554</v>
      </c>
      <c r="H125" s="7">
        <v>14000</v>
      </c>
      <c r="I125" s="7">
        <v>1446</v>
      </c>
      <c r="J125" s="7">
        <v>10.33</v>
      </c>
    </row>
    <row r="126" spans="5:10" ht="15" thickBot="1" x14ac:dyDescent="0.35">
      <c r="E126" s="6" t="s">
        <v>42</v>
      </c>
      <c r="F126" s="7">
        <v>12554</v>
      </c>
      <c r="G126" s="7">
        <v>12554</v>
      </c>
      <c r="H126" s="7">
        <v>13000</v>
      </c>
      <c r="I126" s="7">
        <v>446</v>
      </c>
      <c r="J126" s="7">
        <v>3.43</v>
      </c>
    </row>
    <row r="127" spans="5:10" ht="15" thickBot="1" x14ac:dyDescent="0.35">
      <c r="E127" s="6" t="s">
        <v>43</v>
      </c>
      <c r="F127" s="7">
        <v>12554</v>
      </c>
      <c r="G127" s="7">
        <v>12554</v>
      </c>
      <c r="H127" s="7">
        <v>11000</v>
      </c>
      <c r="I127" s="7">
        <v>-1554</v>
      </c>
      <c r="J127" s="7">
        <v>-14.13</v>
      </c>
    </row>
    <row r="128" spans="5:10" ht="15" thickBot="1" x14ac:dyDescent="0.35">
      <c r="E128" s="6" t="s">
        <v>44</v>
      </c>
      <c r="F128" s="7">
        <v>12554</v>
      </c>
      <c r="G128" s="7">
        <v>12554</v>
      </c>
      <c r="H128" s="7">
        <v>16000</v>
      </c>
      <c r="I128" s="7">
        <v>3446</v>
      </c>
      <c r="J128" s="7">
        <v>21.54</v>
      </c>
    </row>
    <row r="129" spans="5:10" ht="15" thickBot="1" x14ac:dyDescent="0.35">
      <c r="E129" s="6" t="s">
        <v>45</v>
      </c>
      <c r="F129" s="7">
        <v>12554</v>
      </c>
      <c r="G129" s="7">
        <v>12554</v>
      </c>
      <c r="H129" s="7">
        <v>15000</v>
      </c>
      <c r="I129" s="7">
        <v>2446</v>
      </c>
      <c r="J129" s="7">
        <v>16.309999999999999</v>
      </c>
    </row>
    <row r="130" spans="5:10" ht="15" thickBot="1" x14ac:dyDescent="0.35">
      <c r="E130" s="6" t="s">
        <v>46</v>
      </c>
      <c r="F130" s="7">
        <v>12554</v>
      </c>
      <c r="G130" s="7">
        <v>12554</v>
      </c>
      <c r="H130" s="7">
        <v>12000</v>
      </c>
      <c r="I130" s="7">
        <v>-554</v>
      </c>
      <c r="J130" s="7">
        <v>-4.62</v>
      </c>
    </row>
    <row r="131" spans="5:10" ht="15" thickBot="1" x14ac:dyDescent="0.35">
      <c r="E131" s="6" t="s">
        <v>47</v>
      </c>
      <c r="F131" s="7">
        <v>12554</v>
      </c>
      <c r="G131" s="7">
        <v>12554</v>
      </c>
      <c r="H131" s="7">
        <v>10000</v>
      </c>
      <c r="I131" s="7">
        <v>-2554</v>
      </c>
      <c r="J131" s="7">
        <v>-25.54</v>
      </c>
    </row>
    <row r="132" spans="5:10" ht="15" thickBot="1" x14ac:dyDescent="0.35"/>
    <row r="133" spans="5:10" ht="15" thickBot="1" x14ac:dyDescent="0.35">
      <c r="E133" s="8" t="s">
        <v>125</v>
      </c>
      <c r="F133" s="9">
        <v>12554</v>
      </c>
    </row>
    <row r="134" spans="5:10" ht="15" thickBot="1" x14ac:dyDescent="0.35">
      <c r="E134" s="8" t="s">
        <v>126</v>
      </c>
      <c r="F134" s="9">
        <v>0</v>
      </c>
    </row>
    <row r="135" spans="5:10" ht="15" thickBot="1" x14ac:dyDescent="0.35">
      <c r="E135" s="8" t="s">
        <v>127</v>
      </c>
      <c r="F135" s="9">
        <v>364066</v>
      </c>
    </row>
    <row r="136" spans="5:10" ht="15" thickBot="1" x14ac:dyDescent="0.35">
      <c r="E136" s="8" t="s">
        <v>128</v>
      </c>
      <c r="F136" s="9">
        <v>362000</v>
      </c>
    </row>
    <row r="137" spans="5:10" ht="15" thickBot="1" x14ac:dyDescent="0.35">
      <c r="E137" s="8" t="s">
        <v>129</v>
      </c>
      <c r="F137" s="9">
        <v>2066</v>
      </c>
    </row>
    <row r="138" spans="5:10" ht="15" thickBot="1" x14ac:dyDescent="0.35">
      <c r="E138" s="8" t="s">
        <v>130</v>
      </c>
      <c r="F138" s="9"/>
    </row>
    <row r="139" spans="5:10" ht="15" thickBot="1" x14ac:dyDescent="0.35">
      <c r="E139" s="8" t="s">
        <v>131</v>
      </c>
      <c r="F139" s="9"/>
    </row>
    <row r="140" spans="5:10" ht="15" thickBot="1" x14ac:dyDescent="0.35">
      <c r="E140" s="8" t="s">
        <v>132</v>
      </c>
      <c r="F140" s="9">
        <v>0</v>
      </c>
    </row>
    <row r="142" spans="5:10" x14ac:dyDescent="0.3">
      <c r="E142" s="10" t="s">
        <v>133</v>
      </c>
    </row>
    <row r="144" spans="5:10" x14ac:dyDescent="0.3">
      <c r="E144" s="11" t="s">
        <v>143</v>
      </c>
    </row>
    <row r="145" spans="5:5" x14ac:dyDescent="0.3">
      <c r="E145" s="11" t="s">
        <v>144</v>
      </c>
    </row>
  </sheetData>
  <hyperlinks>
    <hyperlink ref="E142" r:id="rId1" display="https://miau.my-x.hu/myx-free/coco/test/487065120230613184427.html" xr:uid="{584B7764-86F3-4449-9C1B-839FBC271277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E6A0C-13B7-4807-995D-804A7B62B5B4}">
  <dimension ref="A1:P145"/>
  <sheetViews>
    <sheetView workbookViewId="0"/>
  </sheetViews>
  <sheetFormatPr defaultRowHeight="14.4" x14ac:dyDescent="0.3"/>
  <sheetData>
    <row r="1" spans="1:16" ht="18.600000000000001" thickBot="1" x14ac:dyDescent="0.35">
      <c r="A1" s="1" t="s">
        <v>146</v>
      </c>
      <c r="B1" s="29">
        <f>CORREL(B3:B31,$C$3:$C$31)</f>
        <v>0.99999999999999989</v>
      </c>
      <c r="C1">
        <f>CORREL(C3:C31,$C$3:$C$31)</f>
        <v>0.99999999999999989</v>
      </c>
      <c r="E1" s="2"/>
    </row>
    <row r="2" spans="1:16" ht="15" thickBot="1" x14ac:dyDescent="0.35">
      <c r="A2" s="12" t="s">
        <v>0</v>
      </c>
      <c r="B2" s="14" t="s">
        <v>137</v>
      </c>
      <c r="C2" s="12" t="s">
        <v>18</v>
      </c>
      <c r="E2" s="3"/>
    </row>
    <row r="3" spans="1:16" ht="15" thickBot="1" x14ac:dyDescent="0.35">
      <c r="A3" s="12" t="s">
        <v>19</v>
      </c>
      <c r="B3" s="13">
        <f>'1'!B3+1</f>
        <v>3</v>
      </c>
      <c r="C3" s="13">
        <f>B3*1000+10000</f>
        <v>13000</v>
      </c>
    </row>
    <row r="4" spans="1:16" ht="15" thickBot="1" x14ac:dyDescent="0.35">
      <c r="A4" s="12" t="s">
        <v>20</v>
      </c>
      <c r="B4" s="13">
        <f>'1'!B4+1</f>
        <v>3</v>
      </c>
      <c r="C4" s="13">
        <f t="shared" ref="C4:C31" si="0">B4*1000+10000</f>
        <v>13000</v>
      </c>
    </row>
    <row r="5" spans="1:16" ht="18.600000000000001" thickBot="1" x14ac:dyDescent="0.35">
      <c r="A5" s="12" t="s">
        <v>21</v>
      </c>
      <c r="B5" s="13">
        <f>'1'!B5+1</f>
        <v>3</v>
      </c>
      <c r="C5" s="13">
        <f t="shared" si="0"/>
        <v>13000</v>
      </c>
      <c r="E5" s="4" t="s">
        <v>48</v>
      </c>
      <c r="F5" s="5">
        <v>6766670</v>
      </c>
      <c r="G5" s="4" t="s">
        <v>49</v>
      </c>
      <c r="H5" s="5">
        <v>29</v>
      </c>
      <c r="I5" s="4" t="s">
        <v>50</v>
      </c>
      <c r="J5" s="5">
        <v>1</v>
      </c>
      <c r="K5" s="4" t="s">
        <v>51</v>
      </c>
      <c r="L5" s="5">
        <v>30</v>
      </c>
      <c r="M5" s="4" t="s">
        <v>52</v>
      </c>
      <c r="N5" s="5">
        <v>0</v>
      </c>
      <c r="O5" s="4" t="s">
        <v>53</v>
      </c>
      <c r="P5" s="5" t="s">
        <v>147</v>
      </c>
    </row>
    <row r="6" spans="1:16" ht="18.600000000000001" thickBot="1" x14ac:dyDescent="0.35">
      <c r="A6" s="12" t="s">
        <v>22</v>
      </c>
      <c r="B6" s="13">
        <f>'1'!B6+1</f>
        <v>5</v>
      </c>
      <c r="C6" s="13">
        <f t="shared" si="0"/>
        <v>15000</v>
      </c>
      <c r="E6" s="2"/>
    </row>
    <row r="7" spans="1:16" ht="15" thickBot="1" x14ac:dyDescent="0.35">
      <c r="A7" s="12" t="s">
        <v>23</v>
      </c>
      <c r="B7" s="28">
        <f>'1'!B7+1</f>
        <v>1</v>
      </c>
      <c r="C7" s="13">
        <f t="shared" si="0"/>
        <v>11000</v>
      </c>
      <c r="E7" s="6" t="s">
        <v>0</v>
      </c>
      <c r="F7" s="6" t="s">
        <v>1</v>
      </c>
      <c r="G7" s="6" t="s">
        <v>141</v>
      </c>
    </row>
    <row r="8" spans="1:16" ht="15" thickBot="1" x14ac:dyDescent="0.35">
      <c r="A8" s="12" t="s">
        <v>24</v>
      </c>
      <c r="B8" s="13">
        <f>'1'!B8+1</f>
        <v>2</v>
      </c>
      <c r="C8" s="13">
        <f t="shared" si="0"/>
        <v>12000</v>
      </c>
      <c r="E8" s="6" t="s">
        <v>19</v>
      </c>
      <c r="F8" s="7">
        <v>3</v>
      </c>
      <c r="G8" s="7">
        <v>13000</v>
      </c>
    </row>
    <row r="9" spans="1:16" ht="15" thickBot="1" x14ac:dyDescent="0.35">
      <c r="A9" s="12" t="s">
        <v>25</v>
      </c>
      <c r="B9" s="13">
        <f>'1'!B9+1</f>
        <v>4</v>
      </c>
      <c r="C9" s="13">
        <f t="shared" si="0"/>
        <v>14000</v>
      </c>
      <c r="E9" s="6" t="s">
        <v>20</v>
      </c>
      <c r="F9" s="7">
        <v>3</v>
      </c>
      <c r="G9" s="7">
        <v>13000</v>
      </c>
    </row>
    <row r="10" spans="1:16" ht="15" thickBot="1" x14ac:dyDescent="0.35">
      <c r="A10" s="12" t="s">
        <v>26</v>
      </c>
      <c r="B10" s="13">
        <f>'1'!B10+1</f>
        <v>3</v>
      </c>
      <c r="C10" s="13">
        <f t="shared" si="0"/>
        <v>13000</v>
      </c>
      <c r="E10" s="6" t="s">
        <v>21</v>
      </c>
      <c r="F10" s="7">
        <v>3</v>
      </c>
      <c r="G10" s="7">
        <v>13000</v>
      </c>
    </row>
    <row r="11" spans="1:16" ht="15" thickBot="1" x14ac:dyDescent="0.35">
      <c r="A11" s="12" t="s">
        <v>27</v>
      </c>
      <c r="B11" s="13">
        <f>'1'!B11+1</f>
        <v>4</v>
      </c>
      <c r="C11" s="13">
        <f t="shared" si="0"/>
        <v>14000</v>
      </c>
      <c r="E11" s="6" t="s">
        <v>22</v>
      </c>
      <c r="F11" s="7">
        <v>5</v>
      </c>
      <c r="G11" s="7">
        <v>15000</v>
      </c>
    </row>
    <row r="12" spans="1:16" ht="15" thickBot="1" x14ac:dyDescent="0.35">
      <c r="A12" s="12" t="s">
        <v>28</v>
      </c>
      <c r="B12" s="13">
        <f>'1'!B12+1</f>
        <v>3</v>
      </c>
      <c r="C12" s="13">
        <f t="shared" si="0"/>
        <v>13000</v>
      </c>
      <c r="E12" s="6" t="s">
        <v>23</v>
      </c>
      <c r="F12" s="30">
        <v>1</v>
      </c>
      <c r="G12" s="7">
        <v>11000</v>
      </c>
    </row>
    <row r="13" spans="1:16" ht="15" thickBot="1" x14ac:dyDescent="0.35">
      <c r="A13" s="12" t="s">
        <v>29</v>
      </c>
      <c r="B13" s="13">
        <f>'1'!B13+1</f>
        <v>2</v>
      </c>
      <c r="C13" s="13">
        <f t="shared" si="0"/>
        <v>12000</v>
      </c>
      <c r="E13" s="6" t="s">
        <v>24</v>
      </c>
      <c r="F13" s="7">
        <v>2</v>
      </c>
      <c r="G13" s="7">
        <v>12000</v>
      </c>
    </row>
    <row r="14" spans="1:16" ht="15" thickBot="1" x14ac:dyDescent="0.35">
      <c r="A14" s="12" t="s">
        <v>30</v>
      </c>
      <c r="B14" s="13">
        <f>'1'!B14+1</f>
        <v>3</v>
      </c>
      <c r="C14" s="13">
        <f t="shared" si="0"/>
        <v>13000</v>
      </c>
      <c r="E14" s="6" t="s">
        <v>25</v>
      </c>
      <c r="F14" s="7">
        <v>4</v>
      </c>
      <c r="G14" s="7">
        <v>14000</v>
      </c>
    </row>
    <row r="15" spans="1:16" ht="15" thickBot="1" x14ac:dyDescent="0.35">
      <c r="A15" s="12" t="s">
        <v>31</v>
      </c>
      <c r="B15" s="13">
        <f>'1'!B15+1</f>
        <v>2</v>
      </c>
      <c r="C15" s="13">
        <f t="shared" si="0"/>
        <v>12000</v>
      </c>
      <c r="E15" s="6" t="s">
        <v>26</v>
      </c>
      <c r="F15" s="7">
        <v>3</v>
      </c>
      <c r="G15" s="7">
        <v>13000</v>
      </c>
    </row>
    <row r="16" spans="1:16" ht="15" thickBot="1" x14ac:dyDescent="0.35">
      <c r="A16" s="12" t="s">
        <v>32</v>
      </c>
      <c r="B16" s="13">
        <f>'1'!B16+1</f>
        <v>5</v>
      </c>
      <c r="C16" s="13">
        <f t="shared" si="0"/>
        <v>15000</v>
      </c>
      <c r="E16" s="6" t="s">
        <v>27</v>
      </c>
      <c r="F16" s="7">
        <v>4</v>
      </c>
      <c r="G16" s="7">
        <v>14000</v>
      </c>
    </row>
    <row r="17" spans="1:7" ht="15" thickBot="1" x14ac:dyDescent="0.35">
      <c r="A17" s="12" t="s">
        <v>33</v>
      </c>
      <c r="B17" s="13">
        <f>'1'!B17+1</f>
        <v>3</v>
      </c>
      <c r="C17" s="13">
        <f t="shared" si="0"/>
        <v>13000</v>
      </c>
      <c r="E17" s="6" t="s">
        <v>28</v>
      </c>
      <c r="F17" s="7">
        <v>3</v>
      </c>
      <c r="G17" s="7">
        <v>13000</v>
      </c>
    </row>
    <row r="18" spans="1:7" ht="15" thickBot="1" x14ac:dyDescent="0.35">
      <c r="A18" s="12" t="s">
        <v>34</v>
      </c>
      <c r="B18" s="13">
        <f>'1'!B18+1</f>
        <v>3</v>
      </c>
      <c r="C18" s="13">
        <f t="shared" si="0"/>
        <v>13000</v>
      </c>
      <c r="E18" s="6" t="s">
        <v>29</v>
      </c>
      <c r="F18" s="7">
        <v>2</v>
      </c>
      <c r="G18" s="7">
        <v>12000</v>
      </c>
    </row>
    <row r="19" spans="1:7" ht="15" thickBot="1" x14ac:dyDescent="0.35">
      <c r="A19" s="12" t="s">
        <v>35</v>
      </c>
      <c r="B19" s="13">
        <f>'1'!B19+1</f>
        <v>5</v>
      </c>
      <c r="C19" s="13">
        <f t="shared" si="0"/>
        <v>15000</v>
      </c>
      <c r="E19" s="6" t="s">
        <v>30</v>
      </c>
      <c r="F19" s="7">
        <v>3</v>
      </c>
      <c r="G19" s="7">
        <v>13000</v>
      </c>
    </row>
    <row r="20" spans="1:7" ht="15" thickBot="1" x14ac:dyDescent="0.35">
      <c r="A20" s="12" t="s">
        <v>36</v>
      </c>
      <c r="B20" s="13">
        <f>'1'!B20+1</f>
        <v>2</v>
      </c>
      <c r="C20" s="13">
        <f t="shared" si="0"/>
        <v>12000</v>
      </c>
      <c r="E20" s="6" t="s">
        <v>31</v>
      </c>
      <c r="F20" s="7">
        <v>2</v>
      </c>
      <c r="G20" s="7">
        <v>12000</v>
      </c>
    </row>
    <row r="21" spans="1:7" ht="15" thickBot="1" x14ac:dyDescent="0.35">
      <c r="A21" s="12" t="s">
        <v>37</v>
      </c>
      <c r="B21" s="13">
        <f>'1'!B21+1</f>
        <v>5</v>
      </c>
      <c r="C21" s="13">
        <f t="shared" si="0"/>
        <v>15000</v>
      </c>
      <c r="E21" s="6" t="s">
        <v>32</v>
      </c>
      <c r="F21" s="7">
        <v>5</v>
      </c>
      <c r="G21" s="7">
        <v>15000</v>
      </c>
    </row>
    <row r="22" spans="1:7" ht="15" thickBot="1" x14ac:dyDescent="0.35">
      <c r="A22" s="12" t="s">
        <v>38</v>
      </c>
      <c r="B22" s="13">
        <f>'1'!B22+1</f>
        <v>4</v>
      </c>
      <c r="C22" s="13">
        <f t="shared" si="0"/>
        <v>14000</v>
      </c>
      <c r="E22" s="6" t="s">
        <v>33</v>
      </c>
      <c r="F22" s="7">
        <v>3</v>
      </c>
      <c r="G22" s="7">
        <v>13000</v>
      </c>
    </row>
    <row r="23" spans="1:7" ht="15" thickBot="1" x14ac:dyDescent="0.35">
      <c r="A23" s="12" t="s">
        <v>39</v>
      </c>
      <c r="B23" s="13">
        <f>'1'!B23+1</f>
        <v>4</v>
      </c>
      <c r="C23" s="13">
        <f t="shared" si="0"/>
        <v>14000</v>
      </c>
      <c r="E23" s="6" t="s">
        <v>34</v>
      </c>
      <c r="F23" s="7">
        <v>3</v>
      </c>
      <c r="G23" s="7">
        <v>13000</v>
      </c>
    </row>
    <row r="24" spans="1:7" ht="15" thickBot="1" x14ac:dyDescent="0.35">
      <c r="A24" s="12" t="s">
        <v>40</v>
      </c>
      <c r="B24" s="13">
        <f>'1'!B24+1</f>
        <v>4</v>
      </c>
      <c r="C24" s="13">
        <f t="shared" si="0"/>
        <v>14000</v>
      </c>
      <c r="E24" s="6" t="s">
        <v>35</v>
      </c>
      <c r="F24" s="7">
        <v>5</v>
      </c>
      <c r="G24" s="7">
        <v>15000</v>
      </c>
    </row>
    <row r="25" spans="1:7" ht="15" thickBot="1" x14ac:dyDescent="0.35">
      <c r="A25" s="12" t="s">
        <v>41</v>
      </c>
      <c r="B25" s="13">
        <f>'1'!B25+1</f>
        <v>5</v>
      </c>
      <c r="C25" s="13">
        <f t="shared" si="0"/>
        <v>15000</v>
      </c>
      <c r="E25" s="6" t="s">
        <v>36</v>
      </c>
      <c r="F25" s="7">
        <v>2</v>
      </c>
      <c r="G25" s="7">
        <v>12000</v>
      </c>
    </row>
    <row r="26" spans="1:7" ht="15" thickBot="1" x14ac:dyDescent="0.35">
      <c r="A26" s="12" t="s">
        <v>42</v>
      </c>
      <c r="B26" s="13">
        <f>'1'!B26+1</f>
        <v>4</v>
      </c>
      <c r="C26" s="13">
        <f t="shared" si="0"/>
        <v>14000</v>
      </c>
      <c r="E26" s="6" t="s">
        <v>37</v>
      </c>
      <c r="F26" s="7">
        <v>5</v>
      </c>
      <c r="G26" s="7">
        <v>15000</v>
      </c>
    </row>
    <row r="27" spans="1:7" ht="15" thickBot="1" x14ac:dyDescent="0.35">
      <c r="A27" s="12" t="s">
        <v>43</v>
      </c>
      <c r="B27" s="13">
        <f>'1'!B27+1</f>
        <v>2</v>
      </c>
      <c r="C27" s="13">
        <f t="shared" si="0"/>
        <v>12000</v>
      </c>
      <c r="E27" s="6" t="s">
        <v>38</v>
      </c>
      <c r="F27" s="7">
        <v>4</v>
      </c>
      <c r="G27" s="7">
        <v>14000</v>
      </c>
    </row>
    <row r="28" spans="1:7" ht="15" thickBot="1" x14ac:dyDescent="0.35">
      <c r="A28" s="12" t="s">
        <v>44</v>
      </c>
      <c r="B28" s="13">
        <f>'1'!B28+1</f>
        <v>7</v>
      </c>
      <c r="C28" s="13">
        <f t="shared" si="0"/>
        <v>17000</v>
      </c>
      <c r="E28" s="6" t="s">
        <v>39</v>
      </c>
      <c r="F28" s="7">
        <v>4</v>
      </c>
      <c r="G28" s="7">
        <v>14000</v>
      </c>
    </row>
    <row r="29" spans="1:7" ht="15" thickBot="1" x14ac:dyDescent="0.35">
      <c r="A29" s="12" t="s">
        <v>45</v>
      </c>
      <c r="B29" s="13">
        <f>'1'!B29+1</f>
        <v>6</v>
      </c>
      <c r="C29" s="13">
        <f t="shared" si="0"/>
        <v>16000</v>
      </c>
      <c r="E29" s="6" t="s">
        <v>40</v>
      </c>
      <c r="F29" s="7">
        <v>4</v>
      </c>
      <c r="G29" s="7">
        <v>14000</v>
      </c>
    </row>
    <row r="30" spans="1:7" ht="15" thickBot="1" x14ac:dyDescent="0.35">
      <c r="A30" s="12" t="s">
        <v>46</v>
      </c>
      <c r="B30" s="13">
        <f>'1'!B30+1</f>
        <v>3</v>
      </c>
      <c r="C30" s="13">
        <f t="shared" si="0"/>
        <v>13000</v>
      </c>
      <c r="E30" s="6" t="s">
        <v>41</v>
      </c>
      <c r="F30" s="7">
        <v>5</v>
      </c>
      <c r="G30" s="7">
        <v>15000</v>
      </c>
    </row>
    <row r="31" spans="1:7" ht="15" thickBot="1" x14ac:dyDescent="0.35">
      <c r="A31" s="12" t="s">
        <v>47</v>
      </c>
      <c r="B31" s="13">
        <f>'1'!B31+1</f>
        <v>1</v>
      </c>
      <c r="C31" s="13">
        <f t="shared" si="0"/>
        <v>11000</v>
      </c>
      <c r="E31" s="6" t="s">
        <v>42</v>
      </c>
      <c r="F31" s="7">
        <v>4</v>
      </c>
      <c r="G31" s="7">
        <v>14000</v>
      </c>
    </row>
    <row r="32" spans="1:7" ht="15" thickBot="1" x14ac:dyDescent="0.35">
      <c r="E32" s="6" t="s">
        <v>43</v>
      </c>
      <c r="F32" s="7">
        <v>2</v>
      </c>
      <c r="G32" s="7">
        <v>12000</v>
      </c>
    </row>
    <row r="33" spans="5:7" ht="15" thickBot="1" x14ac:dyDescent="0.35">
      <c r="E33" s="6" t="s">
        <v>44</v>
      </c>
      <c r="F33" s="7">
        <v>7</v>
      </c>
      <c r="G33" s="7">
        <v>17000</v>
      </c>
    </row>
    <row r="34" spans="5:7" ht="15" thickBot="1" x14ac:dyDescent="0.35">
      <c r="E34" s="6" t="s">
        <v>45</v>
      </c>
      <c r="F34" s="7">
        <v>6</v>
      </c>
      <c r="G34" s="7">
        <v>16000</v>
      </c>
    </row>
    <row r="35" spans="5:7" ht="15" thickBot="1" x14ac:dyDescent="0.35">
      <c r="E35" s="6" t="s">
        <v>46</v>
      </c>
      <c r="F35" s="7">
        <v>3</v>
      </c>
      <c r="G35" s="7">
        <v>13000</v>
      </c>
    </row>
    <row r="36" spans="5:7" ht="15" thickBot="1" x14ac:dyDescent="0.35">
      <c r="E36" s="6" t="s">
        <v>47</v>
      </c>
      <c r="F36" s="7">
        <v>1</v>
      </c>
      <c r="G36" s="7">
        <v>11000</v>
      </c>
    </row>
    <row r="37" spans="5:7" ht="18.600000000000001" thickBot="1" x14ac:dyDescent="0.35">
      <c r="E37" s="2"/>
    </row>
    <row r="38" spans="5:7" ht="15" thickBot="1" x14ac:dyDescent="0.35">
      <c r="E38" s="6" t="s">
        <v>55</v>
      </c>
      <c r="F38" s="6" t="s">
        <v>1</v>
      </c>
    </row>
    <row r="39" spans="5:7" ht="15" thickBot="1" x14ac:dyDescent="0.35">
      <c r="E39" s="6" t="s">
        <v>56</v>
      </c>
      <c r="F39" s="7" t="s">
        <v>148</v>
      </c>
    </row>
    <row r="40" spans="5:7" ht="15" thickBot="1" x14ac:dyDescent="0.35">
      <c r="E40" s="6" t="s">
        <v>71</v>
      </c>
      <c r="F40" s="7" t="s">
        <v>148</v>
      </c>
    </row>
    <row r="41" spans="5:7" ht="15" thickBot="1" x14ac:dyDescent="0.35">
      <c r="E41" s="6" t="s">
        <v>76</v>
      </c>
      <c r="F41" s="7" t="s">
        <v>148</v>
      </c>
    </row>
    <row r="42" spans="5:7" ht="15" thickBot="1" x14ac:dyDescent="0.35">
      <c r="E42" s="6" t="s">
        <v>78</v>
      </c>
      <c r="F42" s="7" t="s">
        <v>148</v>
      </c>
    </row>
    <row r="43" spans="5:7" ht="15" thickBot="1" x14ac:dyDescent="0.35">
      <c r="E43" s="6" t="s">
        <v>81</v>
      </c>
      <c r="F43" s="7" t="s">
        <v>148</v>
      </c>
    </row>
    <row r="44" spans="5:7" ht="15" thickBot="1" x14ac:dyDescent="0.35">
      <c r="E44" s="6" t="s">
        <v>84</v>
      </c>
      <c r="F44" s="7" t="s">
        <v>148</v>
      </c>
    </row>
    <row r="45" spans="5:7" ht="15" thickBot="1" x14ac:dyDescent="0.35">
      <c r="E45" s="6" t="s">
        <v>85</v>
      </c>
      <c r="F45" s="7" t="s">
        <v>148</v>
      </c>
    </row>
    <row r="46" spans="5:7" ht="15" thickBot="1" x14ac:dyDescent="0.35">
      <c r="E46" s="6" t="s">
        <v>86</v>
      </c>
      <c r="F46" s="7" t="s">
        <v>66</v>
      </c>
    </row>
    <row r="47" spans="5:7" ht="15" thickBot="1" x14ac:dyDescent="0.35">
      <c r="E47" s="6" t="s">
        <v>88</v>
      </c>
      <c r="F47" s="7" t="s">
        <v>66</v>
      </c>
    </row>
    <row r="48" spans="5:7" ht="15" thickBot="1" x14ac:dyDescent="0.35">
      <c r="E48" s="6" t="s">
        <v>90</v>
      </c>
      <c r="F48" s="7" t="s">
        <v>66</v>
      </c>
    </row>
    <row r="49" spans="5:6" ht="15" thickBot="1" x14ac:dyDescent="0.35">
      <c r="E49" s="6" t="s">
        <v>91</v>
      </c>
      <c r="F49" s="7" t="s">
        <v>66</v>
      </c>
    </row>
    <row r="50" spans="5:6" ht="15" thickBot="1" x14ac:dyDescent="0.35">
      <c r="E50" s="6" t="s">
        <v>93</v>
      </c>
      <c r="F50" s="7" t="s">
        <v>66</v>
      </c>
    </row>
    <row r="51" spans="5:6" ht="15" thickBot="1" x14ac:dyDescent="0.35">
      <c r="E51" s="6" t="s">
        <v>95</v>
      </c>
      <c r="F51" s="7" t="s">
        <v>66</v>
      </c>
    </row>
    <row r="52" spans="5:6" ht="15" thickBot="1" x14ac:dyDescent="0.35">
      <c r="E52" s="6" t="s">
        <v>98</v>
      </c>
      <c r="F52" s="7" t="s">
        <v>66</v>
      </c>
    </row>
    <row r="53" spans="5:6" ht="15" thickBot="1" x14ac:dyDescent="0.35">
      <c r="E53" s="6" t="s">
        <v>99</v>
      </c>
      <c r="F53" s="7" t="s">
        <v>66</v>
      </c>
    </row>
    <row r="54" spans="5:6" ht="15" thickBot="1" x14ac:dyDescent="0.35">
      <c r="E54" s="6" t="s">
        <v>100</v>
      </c>
      <c r="F54" s="7" t="s">
        <v>66</v>
      </c>
    </row>
    <row r="55" spans="5:6" ht="15" thickBot="1" x14ac:dyDescent="0.35">
      <c r="E55" s="6" t="s">
        <v>102</v>
      </c>
      <c r="F55" s="7" t="s">
        <v>66</v>
      </c>
    </row>
    <row r="56" spans="5:6" ht="15" thickBot="1" x14ac:dyDescent="0.35">
      <c r="E56" s="6" t="s">
        <v>103</v>
      </c>
      <c r="F56" s="7" t="s">
        <v>66</v>
      </c>
    </row>
    <row r="57" spans="5:6" ht="15" thickBot="1" x14ac:dyDescent="0.35">
      <c r="E57" s="6" t="s">
        <v>105</v>
      </c>
      <c r="F57" s="7" t="s">
        <v>66</v>
      </c>
    </row>
    <row r="58" spans="5:6" ht="15" thickBot="1" x14ac:dyDescent="0.35">
      <c r="E58" s="6" t="s">
        <v>107</v>
      </c>
      <c r="F58" s="7" t="s">
        <v>66</v>
      </c>
    </row>
    <row r="59" spans="5:6" ht="15" thickBot="1" x14ac:dyDescent="0.35">
      <c r="E59" s="6" t="s">
        <v>108</v>
      </c>
      <c r="F59" s="7" t="s">
        <v>66</v>
      </c>
    </row>
    <row r="60" spans="5:6" ht="15" thickBot="1" x14ac:dyDescent="0.35">
      <c r="E60" s="6" t="s">
        <v>109</v>
      </c>
      <c r="F60" s="7" t="s">
        <v>66</v>
      </c>
    </row>
    <row r="61" spans="5:6" ht="15" thickBot="1" x14ac:dyDescent="0.35">
      <c r="E61" s="6" t="s">
        <v>110</v>
      </c>
      <c r="F61" s="7" t="s">
        <v>66</v>
      </c>
    </row>
    <row r="62" spans="5:6" ht="15" thickBot="1" x14ac:dyDescent="0.35">
      <c r="E62" s="6" t="s">
        <v>111</v>
      </c>
      <c r="F62" s="7" t="s">
        <v>66</v>
      </c>
    </row>
    <row r="63" spans="5:6" ht="15" thickBot="1" x14ac:dyDescent="0.35">
      <c r="E63" s="6" t="s">
        <v>113</v>
      </c>
      <c r="F63" s="7" t="s">
        <v>66</v>
      </c>
    </row>
    <row r="64" spans="5:6" ht="15" thickBot="1" x14ac:dyDescent="0.35">
      <c r="E64" s="6" t="s">
        <v>114</v>
      </c>
      <c r="F64" s="7" t="s">
        <v>66</v>
      </c>
    </row>
    <row r="65" spans="5:6" ht="15" thickBot="1" x14ac:dyDescent="0.35">
      <c r="E65" s="6" t="s">
        <v>115</v>
      </c>
      <c r="F65" s="7" t="s">
        <v>66</v>
      </c>
    </row>
    <row r="66" spans="5:6" ht="15" thickBot="1" x14ac:dyDescent="0.35">
      <c r="E66" s="6" t="s">
        <v>116</v>
      </c>
      <c r="F66" s="7" t="s">
        <v>66</v>
      </c>
    </row>
    <row r="67" spans="5:6" ht="15" thickBot="1" x14ac:dyDescent="0.35">
      <c r="E67" s="6" t="s">
        <v>117</v>
      </c>
      <c r="F67" s="7" t="s">
        <v>66</v>
      </c>
    </row>
    <row r="68" spans="5:6" ht="15" thickBot="1" x14ac:dyDescent="0.35">
      <c r="E68" s="6" t="s">
        <v>118</v>
      </c>
      <c r="F68" s="7" t="s">
        <v>66</v>
      </c>
    </row>
    <row r="69" spans="5:6" ht="18.600000000000001" thickBot="1" x14ac:dyDescent="0.35">
      <c r="E69" s="2"/>
    </row>
    <row r="70" spans="5:6" ht="15" thickBot="1" x14ac:dyDescent="0.35">
      <c r="E70" s="35" t="s">
        <v>208</v>
      </c>
      <c r="F70" s="6" t="s">
        <v>1</v>
      </c>
    </row>
    <row r="71" spans="5:6" ht="15" thickBot="1" x14ac:dyDescent="0.35">
      <c r="E71" s="6" t="s">
        <v>56</v>
      </c>
      <c r="F71" s="7">
        <v>13501.2</v>
      </c>
    </row>
    <row r="72" spans="5:6" ht="15" thickBot="1" x14ac:dyDescent="0.35">
      <c r="E72" s="6" t="s">
        <v>71</v>
      </c>
      <c r="F72" s="7">
        <v>13501.2</v>
      </c>
    </row>
    <row r="73" spans="5:6" ht="15" thickBot="1" x14ac:dyDescent="0.35">
      <c r="E73" s="6" t="s">
        <v>76</v>
      </c>
      <c r="F73" s="7">
        <v>13501.2</v>
      </c>
    </row>
    <row r="74" spans="5:6" ht="15" thickBot="1" x14ac:dyDescent="0.35">
      <c r="E74" s="6" t="s">
        <v>78</v>
      </c>
      <c r="F74" s="7">
        <v>13501.2</v>
      </c>
    </row>
    <row r="75" spans="5:6" ht="15" thickBot="1" x14ac:dyDescent="0.35">
      <c r="E75" s="6" t="s">
        <v>81</v>
      </c>
      <c r="F75" s="7">
        <v>13501.2</v>
      </c>
    </row>
    <row r="76" spans="5:6" ht="15" thickBot="1" x14ac:dyDescent="0.35">
      <c r="E76" s="6" t="s">
        <v>84</v>
      </c>
      <c r="F76" s="7">
        <v>13501.2</v>
      </c>
    </row>
    <row r="77" spans="5:6" ht="15" thickBot="1" x14ac:dyDescent="0.35">
      <c r="E77" s="6" t="s">
        <v>85</v>
      </c>
      <c r="F77" s="7">
        <v>13501.2</v>
      </c>
    </row>
    <row r="78" spans="5:6" ht="15" thickBot="1" x14ac:dyDescent="0.35">
      <c r="E78" s="6" t="s">
        <v>86</v>
      </c>
      <c r="F78" s="7">
        <v>0</v>
      </c>
    </row>
    <row r="79" spans="5:6" ht="15" thickBot="1" x14ac:dyDescent="0.35">
      <c r="E79" s="6" t="s">
        <v>88</v>
      </c>
      <c r="F79" s="7">
        <v>0</v>
      </c>
    </row>
    <row r="80" spans="5:6" ht="15" thickBot="1" x14ac:dyDescent="0.35">
      <c r="E80" s="6" t="s">
        <v>90</v>
      </c>
      <c r="F80" s="7">
        <v>0</v>
      </c>
    </row>
    <row r="81" spans="5:6" ht="15" thickBot="1" x14ac:dyDescent="0.35">
      <c r="E81" s="6" t="s">
        <v>91</v>
      </c>
      <c r="F81" s="7">
        <v>0</v>
      </c>
    </row>
    <row r="82" spans="5:6" ht="15" thickBot="1" x14ac:dyDescent="0.35">
      <c r="E82" s="6" t="s">
        <v>93</v>
      </c>
      <c r="F82" s="7">
        <v>0</v>
      </c>
    </row>
    <row r="83" spans="5:6" ht="15" thickBot="1" x14ac:dyDescent="0.35">
      <c r="E83" s="6" t="s">
        <v>95</v>
      </c>
      <c r="F83" s="7">
        <v>0</v>
      </c>
    </row>
    <row r="84" spans="5:6" ht="15" thickBot="1" x14ac:dyDescent="0.35">
      <c r="E84" s="6" t="s">
        <v>98</v>
      </c>
      <c r="F84" s="7">
        <v>0</v>
      </c>
    </row>
    <row r="85" spans="5:6" ht="15" thickBot="1" x14ac:dyDescent="0.35">
      <c r="E85" s="6" t="s">
        <v>99</v>
      </c>
      <c r="F85" s="7">
        <v>0</v>
      </c>
    </row>
    <row r="86" spans="5:6" ht="15" thickBot="1" x14ac:dyDescent="0.35">
      <c r="E86" s="6" t="s">
        <v>100</v>
      </c>
      <c r="F86" s="7">
        <v>0</v>
      </c>
    </row>
    <row r="87" spans="5:6" ht="15" thickBot="1" x14ac:dyDescent="0.35">
      <c r="E87" s="6" t="s">
        <v>102</v>
      </c>
      <c r="F87" s="7">
        <v>0</v>
      </c>
    </row>
    <row r="88" spans="5:6" ht="15" thickBot="1" x14ac:dyDescent="0.35">
      <c r="E88" s="6" t="s">
        <v>103</v>
      </c>
      <c r="F88" s="7">
        <v>0</v>
      </c>
    </row>
    <row r="89" spans="5:6" ht="15" thickBot="1" x14ac:dyDescent="0.35">
      <c r="E89" s="6" t="s">
        <v>105</v>
      </c>
      <c r="F89" s="7">
        <v>0</v>
      </c>
    </row>
    <row r="90" spans="5:6" ht="15" thickBot="1" x14ac:dyDescent="0.35">
      <c r="E90" s="6" t="s">
        <v>107</v>
      </c>
      <c r="F90" s="7">
        <v>0</v>
      </c>
    </row>
    <row r="91" spans="5:6" ht="15" thickBot="1" x14ac:dyDescent="0.35">
      <c r="E91" s="6" t="s">
        <v>108</v>
      </c>
      <c r="F91" s="7">
        <v>0</v>
      </c>
    </row>
    <row r="92" spans="5:6" ht="15" thickBot="1" x14ac:dyDescent="0.35">
      <c r="E92" s="6" t="s">
        <v>109</v>
      </c>
      <c r="F92" s="7">
        <v>0</v>
      </c>
    </row>
    <row r="93" spans="5:6" ht="15" thickBot="1" x14ac:dyDescent="0.35">
      <c r="E93" s="6" t="s">
        <v>110</v>
      </c>
      <c r="F93" s="7">
        <v>0</v>
      </c>
    </row>
    <row r="94" spans="5:6" ht="15" thickBot="1" x14ac:dyDescent="0.35">
      <c r="E94" s="6" t="s">
        <v>111</v>
      </c>
      <c r="F94" s="7">
        <v>0</v>
      </c>
    </row>
    <row r="95" spans="5:6" ht="15" thickBot="1" x14ac:dyDescent="0.35">
      <c r="E95" s="6" t="s">
        <v>113</v>
      </c>
      <c r="F95" s="7">
        <v>0</v>
      </c>
    </row>
    <row r="96" spans="5:6" ht="15" thickBot="1" x14ac:dyDescent="0.35">
      <c r="E96" s="6" t="s">
        <v>114</v>
      </c>
      <c r="F96" s="7">
        <v>0</v>
      </c>
    </row>
    <row r="97" spans="5:10" ht="15" thickBot="1" x14ac:dyDescent="0.35">
      <c r="E97" s="6" t="s">
        <v>115</v>
      </c>
      <c r="F97" s="7">
        <v>0</v>
      </c>
    </row>
    <row r="98" spans="5:10" ht="15" thickBot="1" x14ac:dyDescent="0.35">
      <c r="E98" s="6" t="s">
        <v>116</v>
      </c>
      <c r="F98" s="7">
        <v>0</v>
      </c>
    </row>
    <row r="99" spans="5:10" ht="15" thickBot="1" x14ac:dyDescent="0.35">
      <c r="E99" s="6" t="s">
        <v>117</v>
      </c>
      <c r="F99" s="7">
        <v>0</v>
      </c>
    </row>
    <row r="100" spans="5:10" ht="15" thickBot="1" x14ac:dyDescent="0.35">
      <c r="E100" s="6" t="s">
        <v>118</v>
      </c>
      <c r="F100" s="7">
        <v>0</v>
      </c>
    </row>
    <row r="101" spans="5:10" ht="18.600000000000001" thickBot="1" x14ac:dyDescent="0.35">
      <c r="E101" s="2"/>
    </row>
    <row r="102" spans="5:10" ht="15" thickBot="1" x14ac:dyDescent="0.35">
      <c r="E102" s="6" t="s">
        <v>120</v>
      </c>
      <c r="F102" s="6" t="s">
        <v>1</v>
      </c>
      <c r="G102" s="6" t="s">
        <v>121</v>
      </c>
      <c r="H102" s="6" t="s">
        <v>122</v>
      </c>
      <c r="I102" s="6" t="s">
        <v>123</v>
      </c>
      <c r="J102" s="6" t="s">
        <v>124</v>
      </c>
    </row>
    <row r="103" spans="5:10" ht="15" thickBot="1" x14ac:dyDescent="0.35">
      <c r="E103" s="6" t="s">
        <v>19</v>
      </c>
      <c r="F103" s="7">
        <v>13501.2</v>
      </c>
      <c r="G103" s="7">
        <v>13501.2</v>
      </c>
      <c r="H103" s="7">
        <v>13000</v>
      </c>
      <c r="I103" s="7">
        <v>-501.2</v>
      </c>
      <c r="J103" s="7">
        <v>-3.86</v>
      </c>
    </row>
    <row r="104" spans="5:10" ht="15" thickBot="1" x14ac:dyDescent="0.35">
      <c r="E104" s="6" t="s">
        <v>20</v>
      </c>
      <c r="F104" s="7">
        <v>13501.2</v>
      </c>
      <c r="G104" s="7">
        <v>13501.2</v>
      </c>
      <c r="H104" s="7">
        <v>13000</v>
      </c>
      <c r="I104" s="7">
        <v>-501.2</v>
      </c>
      <c r="J104" s="7">
        <v>-3.86</v>
      </c>
    </row>
    <row r="105" spans="5:10" ht="15" thickBot="1" x14ac:dyDescent="0.35">
      <c r="E105" s="6" t="s">
        <v>21</v>
      </c>
      <c r="F105" s="7">
        <v>13501.2</v>
      </c>
      <c r="G105" s="7">
        <v>13501.2</v>
      </c>
      <c r="H105" s="7">
        <v>13000</v>
      </c>
      <c r="I105" s="7">
        <v>-501.2</v>
      </c>
      <c r="J105" s="7">
        <v>-3.86</v>
      </c>
    </row>
    <row r="106" spans="5:10" ht="15" thickBot="1" x14ac:dyDescent="0.35">
      <c r="E106" s="6" t="s">
        <v>22</v>
      </c>
      <c r="F106" s="7">
        <v>13501.2</v>
      </c>
      <c r="G106" s="7">
        <v>13501.2</v>
      </c>
      <c r="H106" s="7">
        <v>15000</v>
      </c>
      <c r="I106" s="7">
        <v>1498.8</v>
      </c>
      <c r="J106" s="7">
        <v>9.99</v>
      </c>
    </row>
    <row r="107" spans="5:10" ht="15" thickBot="1" x14ac:dyDescent="0.35">
      <c r="E107" s="6" t="s">
        <v>23</v>
      </c>
      <c r="F107" s="30">
        <v>13501.2</v>
      </c>
      <c r="G107" s="7">
        <v>13501.2</v>
      </c>
      <c r="H107" s="7">
        <v>11000</v>
      </c>
      <c r="I107" s="7">
        <v>-2501.1999999999998</v>
      </c>
      <c r="J107" s="7">
        <v>-22.74</v>
      </c>
    </row>
    <row r="108" spans="5:10" ht="15" thickBot="1" x14ac:dyDescent="0.35">
      <c r="E108" s="6" t="s">
        <v>24</v>
      </c>
      <c r="F108" s="7">
        <v>13501.2</v>
      </c>
      <c r="G108" s="7">
        <v>13501.2</v>
      </c>
      <c r="H108" s="7">
        <v>12000</v>
      </c>
      <c r="I108" s="7">
        <v>-1501.2</v>
      </c>
      <c r="J108" s="7">
        <v>-12.51</v>
      </c>
    </row>
    <row r="109" spans="5:10" ht="15" thickBot="1" x14ac:dyDescent="0.35">
      <c r="E109" s="6" t="s">
        <v>25</v>
      </c>
      <c r="F109" s="7">
        <v>13501.2</v>
      </c>
      <c r="G109" s="7">
        <v>13501.2</v>
      </c>
      <c r="H109" s="7">
        <v>14000</v>
      </c>
      <c r="I109" s="7">
        <v>498.8</v>
      </c>
      <c r="J109" s="7">
        <v>3.56</v>
      </c>
    </row>
    <row r="110" spans="5:10" ht="15" thickBot="1" x14ac:dyDescent="0.35">
      <c r="E110" s="6" t="s">
        <v>26</v>
      </c>
      <c r="F110" s="7">
        <v>13501.2</v>
      </c>
      <c r="G110" s="7">
        <v>13501.2</v>
      </c>
      <c r="H110" s="7">
        <v>13000</v>
      </c>
      <c r="I110" s="7">
        <v>-501.2</v>
      </c>
      <c r="J110" s="7">
        <v>-3.86</v>
      </c>
    </row>
    <row r="111" spans="5:10" ht="15" thickBot="1" x14ac:dyDescent="0.35">
      <c r="E111" s="6" t="s">
        <v>27</v>
      </c>
      <c r="F111" s="7">
        <v>13501.2</v>
      </c>
      <c r="G111" s="7">
        <v>13501.2</v>
      </c>
      <c r="H111" s="7">
        <v>14000</v>
      </c>
      <c r="I111" s="7">
        <v>498.8</v>
      </c>
      <c r="J111" s="7">
        <v>3.56</v>
      </c>
    </row>
    <row r="112" spans="5:10" ht="15" thickBot="1" x14ac:dyDescent="0.35">
      <c r="E112" s="6" t="s">
        <v>28</v>
      </c>
      <c r="F112" s="7">
        <v>13501.2</v>
      </c>
      <c r="G112" s="7">
        <v>13501.2</v>
      </c>
      <c r="H112" s="7">
        <v>13000</v>
      </c>
      <c r="I112" s="7">
        <v>-501.2</v>
      </c>
      <c r="J112" s="7">
        <v>-3.86</v>
      </c>
    </row>
    <row r="113" spans="5:10" ht="15" thickBot="1" x14ac:dyDescent="0.35">
      <c r="E113" s="6" t="s">
        <v>29</v>
      </c>
      <c r="F113" s="7">
        <v>13501.2</v>
      </c>
      <c r="G113" s="7">
        <v>13501.2</v>
      </c>
      <c r="H113" s="7">
        <v>12000</v>
      </c>
      <c r="I113" s="7">
        <v>-1501.2</v>
      </c>
      <c r="J113" s="7">
        <v>-12.51</v>
      </c>
    </row>
    <row r="114" spans="5:10" ht="15" thickBot="1" x14ac:dyDescent="0.35">
      <c r="E114" s="6" t="s">
        <v>30</v>
      </c>
      <c r="F114" s="7">
        <v>13501.2</v>
      </c>
      <c r="G114" s="7">
        <v>13501.2</v>
      </c>
      <c r="H114" s="7">
        <v>13000</v>
      </c>
      <c r="I114" s="7">
        <v>-501.2</v>
      </c>
      <c r="J114" s="7">
        <v>-3.86</v>
      </c>
    </row>
    <row r="115" spans="5:10" ht="15" thickBot="1" x14ac:dyDescent="0.35">
      <c r="E115" s="6" t="s">
        <v>31</v>
      </c>
      <c r="F115" s="7">
        <v>13501.2</v>
      </c>
      <c r="G115" s="7">
        <v>13501.2</v>
      </c>
      <c r="H115" s="7">
        <v>12000</v>
      </c>
      <c r="I115" s="7">
        <v>-1501.2</v>
      </c>
      <c r="J115" s="7">
        <v>-12.51</v>
      </c>
    </row>
    <row r="116" spans="5:10" ht="15" thickBot="1" x14ac:dyDescent="0.35">
      <c r="E116" s="6" t="s">
        <v>32</v>
      </c>
      <c r="F116" s="7">
        <v>13501.2</v>
      </c>
      <c r="G116" s="7">
        <v>13501.2</v>
      </c>
      <c r="H116" s="7">
        <v>15000</v>
      </c>
      <c r="I116" s="7">
        <v>1498.8</v>
      </c>
      <c r="J116" s="7">
        <v>9.99</v>
      </c>
    </row>
    <row r="117" spans="5:10" ht="15" thickBot="1" x14ac:dyDescent="0.35">
      <c r="E117" s="6" t="s">
        <v>33</v>
      </c>
      <c r="F117" s="7">
        <v>13501.2</v>
      </c>
      <c r="G117" s="7">
        <v>13501.2</v>
      </c>
      <c r="H117" s="7">
        <v>13000</v>
      </c>
      <c r="I117" s="7">
        <v>-501.2</v>
      </c>
      <c r="J117" s="7">
        <v>-3.86</v>
      </c>
    </row>
    <row r="118" spans="5:10" ht="15" thickBot="1" x14ac:dyDescent="0.35">
      <c r="E118" s="6" t="s">
        <v>34</v>
      </c>
      <c r="F118" s="7">
        <v>13501.2</v>
      </c>
      <c r="G118" s="7">
        <v>13501.2</v>
      </c>
      <c r="H118" s="7">
        <v>13000</v>
      </c>
      <c r="I118" s="7">
        <v>-501.2</v>
      </c>
      <c r="J118" s="7">
        <v>-3.86</v>
      </c>
    </row>
    <row r="119" spans="5:10" ht="15" thickBot="1" x14ac:dyDescent="0.35">
      <c r="E119" s="6" t="s">
        <v>35</v>
      </c>
      <c r="F119" s="7">
        <v>13501.2</v>
      </c>
      <c r="G119" s="7">
        <v>13501.2</v>
      </c>
      <c r="H119" s="7">
        <v>15000</v>
      </c>
      <c r="I119" s="7">
        <v>1498.8</v>
      </c>
      <c r="J119" s="7">
        <v>9.99</v>
      </c>
    </row>
    <row r="120" spans="5:10" ht="15" thickBot="1" x14ac:dyDescent="0.35">
      <c r="E120" s="6" t="s">
        <v>36</v>
      </c>
      <c r="F120" s="7">
        <v>13501.2</v>
      </c>
      <c r="G120" s="7">
        <v>13501.2</v>
      </c>
      <c r="H120" s="7">
        <v>12000</v>
      </c>
      <c r="I120" s="7">
        <v>-1501.2</v>
      </c>
      <c r="J120" s="7">
        <v>-12.51</v>
      </c>
    </row>
    <row r="121" spans="5:10" ht="15" thickBot="1" x14ac:dyDescent="0.35">
      <c r="E121" s="6" t="s">
        <v>37</v>
      </c>
      <c r="F121" s="7">
        <v>13501.2</v>
      </c>
      <c r="G121" s="7">
        <v>13501.2</v>
      </c>
      <c r="H121" s="7">
        <v>15000</v>
      </c>
      <c r="I121" s="7">
        <v>1498.8</v>
      </c>
      <c r="J121" s="7">
        <v>9.99</v>
      </c>
    </row>
    <row r="122" spans="5:10" ht="15" thickBot="1" x14ac:dyDescent="0.35">
      <c r="E122" s="6" t="s">
        <v>38</v>
      </c>
      <c r="F122" s="7">
        <v>13501.2</v>
      </c>
      <c r="G122" s="7">
        <v>13501.2</v>
      </c>
      <c r="H122" s="7">
        <v>14000</v>
      </c>
      <c r="I122" s="7">
        <v>498.8</v>
      </c>
      <c r="J122" s="7">
        <v>3.56</v>
      </c>
    </row>
    <row r="123" spans="5:10" ht="15" thickBot="1" x14ac:dyDescent="0.35">
      <c r="E123" s="6" t="s">
        <v>39</v>
      </c>
      <c r="F123" s="7">
        <v>13501.2</v>
      </c>
      <c r="G123" s="7">
        <v>13501.2</v>
      </c>
      <c r="H123" s="7">
        <v>14000</v>
      </c>
      <c r="I123" s="7">
        <v>498.8</v>
      </c>
      <c r="J123" s="7">
        <v>3.56</v>
      </c>
    </row>
    <row r="124" spans="5:10" ht="15" thickBot="1" x14ac:dyDescent="0.35">
      <c r="E124" s="6" t="s">
        <v>40</v>
      </c>
      <c r="F124" s="7">
        <v>13501.2</v>
      </c>
      <c r="G124" s="7">
        <v>13501.2</v>
      </c>
      <c r="H124" s="7">
        <v>14000</v>
      </c>
      <c r="I124" s="7">
        <v>498.8</v>
      </c>
      <c r="J124" s="7">
        <v>3.56</v>
      </c>
    </row>
    <row r="125" spans="5:10" ht="15" thickBot="1" x14ac:dyDescent="0.35">
      <c r="E125" s="6" t="s">
        <v>41</v>
      </c>
      <c r="F125" s="7">
        <v>13501.2</v>
      </c>
      <c r="G125" s="7">
        <v>13501.2</v>
      </c>
      <c r="H125" s="7">
        <v>15000</v>
      </c>
      <c r="I125" s="7">
        <v>1498.8</v>
      </c>
      <c r="J125" s="7">
        <v>9.99</v>
      </c>
    </row>
    <row r="126" spans="5:10" ht="15" thickBot="1" x14ac:dyDescent="0.35">
      <c r="E126" s="6" t="s">
        <v>42</v>
      </c>
      <c r="F126" s="7">
        <v>13501.2</v>
      </c>
      <c r="G126" s="7">
        <v>13501.2</v>
      </c>
      <c r="H126" s="7">
        <v>14000</v>
      </c>
      <c r="I126" s="7">
        <v>498.8</v>
      </c>
      <c r="J126" s="7">
        <v>3.56</v>
      </c>
    </row>
    <row r="127" spans="5:10" ht="15" thickBot="1" x14ac:dyDescent="0.35">
      <c r="E127" s="6" t="s">
        <v>43</v>
      </c>
      <c r="F127" s="7">
        <v>13501.2</v>
      </c>
      <c r="G127" s="7">
        <v>13501.2</v>
      </c>
      <c r="H127" s="7">
        <v>12000</v>
      </c>
      <c r="I127" s="7">
        <v>-1501.2</v>
      </c>
      <c r="J127" s="7">
        <v>-12.51</v>
      </c>
    </row>
    <row r="128" spans="5:10" ht="15" thickBot="1" x14ac:dyDescent="0.35">
      <c r="E128" s="6" t="s">
        <v>44</v>
      </c>
      <c r="F128" s="7">
        <v>13501.2</v>
      </c>
      <c r="G128" s="7">
        <v>13501.2</v>
      </c>
      <c r="H128" s="7">
        <v>17000</v>
      </c>
      <c r="I128" s="7">
        <v>3498.8</v>
      </c>
      <c r="J128" s="7">
        <v>20.58</v>
      </c>
    </row>
    <row r="129" spans="5:10" ht="15" thickBot="1" x14ac:dyDescent="0.35">
      <c r="E129" s="6" t="s">
        <v>45</v>
      </c>
      <c r="F129" s="7">
        <v>13501.2</v>
      </c>
      <c r="G129" s="7">
        <v>13501.2</v>
      </c>
      <c r="H129" s="7">
        <v>16000</v>
      </c>
      <c r="I129" s="7">
        <v>2498.8000000000002</v>
      </c>
      <c r="J129" s="7">
        <v>15.62</v>
      </c>
    </row>
    <row r="130" spans="5:10" ht="15" thickBot="1" x14ac:dyDescent="0.35">
      <c r="E130" s="6" t="s">
        <v>46</v>
      </c>
      <c r="F130" s="7">
        <v>13501.2</v>
      </c>
      <c r="G130" s="7">
        <v>13501.2</v>
      </c>
      <c r="H130" s="7">
        <v>13000</v>
      </c>
      <c r="I130" s="7">
        <v>-501.2</v>
      </c>
      <c r="J130" s="7">
        <v>-3.86</v>
      </c>
    </row>
    <row r="131" spans="5:10" ht="15" thickBot="1" x14ac:dyDescent="0.35">
      <c r="E131" s="6" t="s">
        <v>47</v>
      </c>
      <c r="F131" s="7">
        <v>13501.2</v>
      </c>
      <c r="G131" s="7">
        <v>13501.2</v>
      </c>
      <c r="H131" s="7">
        <v>11000</v>
      </c>
      <c r="I131" s="7">
        <v>-2501.1999999999998</v>
      </c>
      <c r="J131" s="7">
        <v>-22.74</v>
      </c>
    </row>
    <row r="132" spans="5:10" ht="15" thickBot="1" x14ac:dyDescent="0.35"/>
    <row r="133" spans="5:10" ht="15" thickBot="1" x14ac:dyDescent="0.35">
      <c r="E133" s="8" t="s">
        <v>125</v>
      </c>
      <c r="F133" s="9">
        <v>13501.2</v>
      </c>
    </row>
    <row r="134" spans="5:10" ht="15" thickBot="1" x14ac:dyDescent="0.35">
      <c r="E134" s="8" t="s">
        <v>126</v>
      </c>
      <c r="F134" s="9">
        <v>0</v>
      </c>
    </row>
    <row r="135" spans="5:10" ht="15" thickBot="1" x14ac:dyDescent="0.35">
      <c r="E135" s="8" t="s">
        <v>127</v>
      </c>
      <c r="F135" s="9">
        <v>391534.8</v>
      </c>
    </row>
    <row r="136" spans="5:10" ht="15" thickBot="1" x14ac:dyDescent="0.35">
      <c r="E136" s="8" t="s">
        <v>128</v>
      </c>
      <c r="F136" s="9">
        <v>391000</v>
      </c>
    </row>
    <row r="137" spans="5:10" ht="15" thickBot="1" x14ac:dyDescent="0.35">
      <c r="E137" s="8" t="s">
        <v>129</v>
      </c>
      <c r="F137" s="9">
        <v>534.79999999999995</v>
      </c>
    </row>
    <row r="138" spans="5:10" ht="15" thickBot="1" x14ac:dyDescent="0.35">
      <c r="E138" s="8" t="s">
        <v>130</v>
      </c>
      <c r="F138" s="9"/>
    </row>
    <row r="139" spans="5:10" ht="15" thickBot="1" x14ac:dyDescent="0.35">
      <c r="E139" s="8" t="s">
        <v>131</v>
      </c>
      <c r="F139" s="9"/>
    </row>
    <row r="140" spans="5:10" ht="15" thickBot="1" x14ac:dyDescent="0.35">
      <c r="E140" s="8" t="s">
        <v>132</v>
      </c>
      <c r="F140" s="9">
        <v>0</v>
      </c>
    </row>
    <row r="142" spans="5:10" x14ac:dyDescent="0.3">
      <c r="E142" s="10" t="s">
        <v>133</v>
      </c>
    </row>
    <row r="144" spans="5:10" x14ac:dyDescent="0.3">
      <c r="E144" s="11" t="s">
        <v>143</v>
      </c>
    </row>
    <row r="145" spans="5:5" x14ac:dyDescent="0.3">
      <c r="E145" s="11" t="s">
        <v>144</v>
      </c>
    </row>
  </sheetData>
  <hyperlinks>
    <hyperlink ref="E142" r:id="rId1" display="https://miau.my-x.hu/myx-free/coco/test/676667020230613184646.html" xr:uid="{1302D4B8-E5EE-4912-A0EF-6798EE7B564F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E0827-9029-47CB-8AE4-B1BAE2C23868}">
  <dimension ref="A1:P145"/>
  <sheetViews>
    <sheetView workbookViewId="0">
      <selection activeCell="E6" sqref="E6:F6"/>
    </sheetView>
  </sheetViews>
  <sheetFormatPr defaultRowHeight="14.4" x14ac:dyDescent="0.3"/>
  <sheetData>
    <row r="1" spans="1:16" ht="18.600000000000001" thickBot="1" x14ac:dyDescent="0.35">
      <c r="A1" s="18" t="s">
        <v>146</v>
      </c>
      <c r="B1" s="20">
        <f>CORREL(B3:B31,$C$3:$C$31)</f>
        <v>0.99999999999999989</v>
      </c>
      <c r="C1">
        <f>CORREL(C3:C31,$C$3:$C$31)</f>
        <v>0.99999999999999989</v>
      </c>
      <c r="E1" s="2"/>
    </row>
    <row r="2" spans="1:16" ht="15" thickBot="1" x14ac:dyDescent="0.35">
      <c r="A2" s="12" t="s">
        <v>0</v>
      </c>
      <c r="B2" s="14" t="s">
        <v>137</v>
      </c>
      <c r="C2" s="12" t="s">
        <v>18</v>
      </c>
      <c r="E2" s="3"/>
    </row>
    <row r="3" spans="1:16" ht="15" thickBot="1" x14ac:dyDescent="0.35">
      <c r="A3" s="12" t="s">
        <v>19</v>
      </c>
      <c r="B3" s="13">
        <f>8-F8</f>
        <v>3</v>
      </c>
      <c r="C3" s="13">
        <f>'2'!C3</f>
        <v>13000</v>
      </c>
    </row>
    <row r="4" spans="1:16" ht="15" thickBot="1" x14ac:dyDescent="0.35">
      <c r="A4" s="12" t="s">
        <v>20</v>
      </c>
      <c r="B4" s="13">
        <f t="shared" ref="B4:B31" si="0">8-F9</f>
        <v>3</v>
      </c>
      <c r="C4" s="13">
        <f>'2'!C4</f>
        <v>13000</v>
      </c>
    </row>
    <row r="5" spans="1:16" ht="18.600000000000001" thickBot="1" x14ac:dyDescent="0.35">
      <c r="A5" s="12" t="s">
        <v>21</v>
      </c>
      <c r="B5" s="13">
        <f t="shared" si="0"/>
        <v>3</v>
      </c>
      <c r="C5" s="13">
        <f>'2'!C5</f>
        <v>13000</v>
      </c>
      <c r="E5" s="4" t="s">
        <v>48</v>
      </c>
      <c r="F5" s="5">
        <v>4476838</v>
      </c>
      <c r="G5" s="4" t="s">
        <v>49</v>
      </c>
      <c r="H5" s="5">
        <v>29</v>
      </c>
      <c r="I5" s="4" t="s">
        <v>50</v>
      </c>
      <c r="J5" s="5">
        <v>1</v>
      </c>
      <c r="K5" s="4" t="s">
        <v>51</v>
      </c>
      <c r="L5" s="5">
        <v>30</v>
      </c>
      <c r="M5" s="4" t="s">
        <v>52</v>
      </c>
      <c r="N5" s="5">
        <v>0</v>
      </c>
      <c r="O5" s="4" t="s">
        <v>53</v>
      </c>
      <c r="P5" s="5" t="s">
        <v>149</v>
      </c>
    </row>
    <row r="6" spans="1:16" ht="36.6" thickBot="1" x14ac:dyDescent="0.35">
      <c r="A6" s="12" t="s">
        <v>22</v>
      </c>
      <c r="B6" s="13">
        <f t="shared" si="0"/>
        <v>5</v>
      </c>
      <c r="C6" s="13">
        <f>'2'!C6</f>
        <v>15000</v>
      </c>
      <c r="E6" s="2" t="s">
        <v>209</v>
      </c>
      <c r="F6" s="19">
        <f>CORREL(F8:F36,$G$8:$G$36)</f>
        <v>-1</v>
      </c>
      <c r="G6" s="21">
        <f>CORREL(G8:G36,$G$8:$G$36)</f>
        <v>0.99999999999999989</v>
      </c>
    </row>
    <row r="7" spans="1:16" ht="15" thickBot="1" x14ac:dyDescent="0.35">
      <c r="A7" s="12" t="s">
        <v>23</v>
      </c>
      <c r="B7" s="28">
        <f t="shared" si="0"/>
        <v>1</v>
      </c>
      <c r="C7" s="13">
        <f>'2'!C7</f>
        <v>11000</v>
      </c>
      <c r="E7" s="6" t="s">
        <v>0</v>
      </c>
      <c r="F7" s="6" t="s">
        <v>1</v>
      </c>
      <c r="G7" s="6" t="s">
        <v>141</v>
      </c>
    </row>
    <row r="8" spans="1:16" ht="15" thickBot="1" x14ac:dyDescent="0.35">
      <c r="A8" s="12" t="s">
        <v>24</v>
      </c>
      <c r="B8" s="13">
        <f t="shared" si="0"/>
        <v>2</v>
      </c>
      <c r="C8" s="13">
        <f>'2'!C8</f>
        <v>12000</v>
      </c>
      <c r="E8" s="6" t="s">
        <v>19</v>
      </c>
      <c r="F8" s="7">
        <v>5</v>
      </c>
      <c r="G8" s="7">
        <v>13000</v>
      </c>
    </row>
    <row r="9" spans="1:16" ht="15" thickBot="1" x14ac:dyDescent="0.35">
      <c r="A9" s="12" t="s">
        <v>25</v>
      </c>
      <c r="B9" s="13">
        <f t="shared" si="0"/>
        <v>4</v>
      </c>
      <c r="C9" s="13">
        <f>'2'!C9</f>
        <v>14000</v>
      </c>
      <c r="E9" s="6" t="s">
        <v>20</v>
      </c>
      <c r="F9" s="7">
        <v>5</v>
      </c>
      <c r="G9" s="7">
        <v>13000</v>
      </c>
    </row>
    <row r="10" spans="1:16" ht="15" thickBot="1" x14ac:dyDescent="0.35">
      <c r="A10" s="12" t="s">
        <v>26</v>
      </c>
      <c r="B10" s="13">
        <f t="shared" si="0"/>
        <v>3</v>
      </c>
      <c r="C10" s="13">
        <f>'2'!C10</f>
        <v>13000</v>
      </c>
      <c r="E10" s="6" t="s">
        <v>21</v>
      </c>
      <c r="F10" s="7">
        <v>5</v>
      </c>
      <c r="G10" s="7">
        <v>13000</v>
      </c>
    </row>
    <row r="11" spans="1:16" ht="15" thickBot="1" x14ac:dyDescent="0.35">
      <c r="A11" s="12" t="s">
        <v>27</v>
      </c>
      <c r="B11" s="13">
        <f t="shared" si="0"/>
        <v>4</v>
      </c>
      <c r="C11" s="13">
        <f>'2'!C11</f>
        <v>14000</v>
      </c>
      <c r="E11" s="6" t="s">
        <v>22</v>
      </c>
      <c r="F11" s="7">
        <v>3</v>
      </c>
      <c r="G11" s="7">
        <v>15000</v>
      </c>
    </row>
    <row r="12" spans="1:16" ht="15" thickBot="1" x14ac:dyDescent="0.35">
      <c r="A12" s="12" t="s">
        <v>28</v>
      </c>
      <c r="B12" s="13">
        <f t="shared" si="0"/>
        <v>3</v>
      </c>
      <c r="C12" s="13">
        <f>'2'!C12</f>
        <v>13000</v>
      </c>
      <c r="E12" s="6" t="s">
        <v>23</v>
      </c>
      <c r="F12" s="30">
        <v>7</v>
      </c>
      <c r="G12" s="7">
        <v>11000</v>
      </c>
    </row>
    <row r="13" spans="1:16" ht="15" thickBot="1" x14ac:dyDescent="0.35">
      <c r="A13" s="12" t="s">
        <v>29</v>
      </c>
      <c r="B13" s="13">
        <f t="shared" si="0"/>
        <v>2</v>
      </c>
      <c r="C13" s="13">
        <f>'2'!C13</f>
        <v>12000</v>
      </c>
      <c r="E13" s="6" t="s">
        <v>24</v>
      </c>
      <c r="F13" s="7">
        <v>6</v>
      </c>
      <c r="G13" s="7">
        <v>12000</v>
      </c>
    </row>
    <row r="14" spans="1:16" ht="15" thickBot="1" x14ac:dyDescent="0.35">
      <c r="A14" s="12" t="s">
        <v>30</v>
      </c>
      <c r="B14" s="13">
        <f t="shared" si="0"/>
        <v>3</v>
      </c>
      <c r="C14" s="13">
        <f>'2'!C14</f>
        <v>13000</v>
      </c>
      <c r="E14" s="6" t="s">
        <v>25</v>
      </c>
      <c r="F14" s="7">
        <v>4</v>
      </c>
      <c r="G14" s="7">
        <v>14000</v>
      </c>
    </row>
    <row r="15" spans="1:16" ht="15" thickBot="1" x14ac:dyDescent="0.35">
      <c r="A15" s="12" t="s">
        <v>31</v>
      </c>
      <c r="B15" s="13">
        <f t="shared" si="0"/>
        <v>2</v>
      </c>
      <c r="C15" s="13">
        <f>'2'!C15</f>
        <v>12000</v>
      </c>
      <c r="E15" s="6" t="s">
        <v>26</v>
      </c>
      <c r="F15" s="7">
        <v>5</v>
      </c>
      <c r="G15" s="7">
        <v>13000</v>
      </c>
    </row>
    <row r="16" spans="1:16" ht="15" thickBot="1" x14ac:dyDescent="0.35">
      <c r="A16" s="12" t="s">
        <v>32</v>
      </c>
      <c r="B16" s="13">
        <f t="shared" si="0"/>
        <v>5</v>
      </c>
      <c r="C16" s="13">
        <f>'2'!C16</f>
        <v>15000</v>
      </c>
      <c r="E16" s="6" t="s">
        <v>27</v>
      </c>
      <c r="F16" s="7">
        <v>4</v>
      </c>
      <c r="G16" s="7">
        <v>14000</v>
      </c>
    </row>
    <row r="17" spans="1:7" ht="15" thickBot="1" x14ac:dyDescent="0.35">
      <c r="A17" s="12" t="s">
        <v>33</v>
      </c>
      <c r="B17" s="13">
        <f t="shared" si="0"/>
        <v>3</v>
      </c>
      <c r="C17" s="13">
        <f>'2'!C17</f>
        <v>13000</v>
      </c>
      <c r="E17" s="6" t="s">
        <v>28</v>
      </c>
      <c r="F17" s="7">
        <v>5</v>
      </c>
      <c r="G17" s="7">
        <v>13000</v>
      </c>
    </row>
    <row r="18" spans="1:7" ht="15" thickBot="1" x14ac:dyDescent="0.35">
      <c r="A18" s="12" t="s">
        <v>34</v>
      </c>
      <c r="B18" s="13">
        <f t="shared" si="0"/>
        <v>3</v>
      </c>
      <c r="C18" s="13">
        <f>'2'!C18</f>
        <v>13000</v>
      </c>
      <c r="E18" s="6" t="s">
        <v>29</v>
      </c>
      <c r="F18" s="7">
        <v>6</v>
      </c>
      <c r="G18" s="7">
        <v>12000</v>
      </c>
    </row>
    <row r="19" spans="1:7" ht="15" thickBot="1" x14ac:dyDescent="0.35">
      <c r="A19" s="12" t="s">
        <v>35</v>
      </c>
      <c r="B19" s="13">
        <f t="shared" si="0"/>
        <v>5</v>
      </c>
      <c r="C19" s="13">
        <f>'2'!C19</f>
        <v>15000</v>
      </c>
      <c r="E19" s="6" t="s">
        <v>30</v>
      </c>
      <c r="F19" s="7">
        <v>5</v>
      </c>
      <c r="G19" s="7">
        <v>13000</v>
      </c>
    </row>
    <row r="20" spans="1:7" ht="15" thickBot="1" x14ac:dyDescent="0.35">
      <c r="A20" s="12" t="s">
        <v>36</v>
      </c>
      <c r="B20" s="13">
        <f t="shared" si="0"/>
        <v>2</v>
      </c>
      <c r="C20" s="13">
        <f>'2'!C20</f>
        <v>12000</v>
      </c>
      <c r="E20" s="6" t="s">
        <v>31</v>
      </c>
      <c r="F20" s="7">
        <v>6</v>
      </c>
      <c r="G20" s="7">
        <v>12000</v>
      </c>
    </row>
    <row r="21" spans="1:7" ht="15" thickBot="1" x14ac:dyDescent="0.35">
      <c r="A21" s="12" t="s">
        <v>37</v>
      </c>
      <c r="B21" s="13">
        <f t="shared" si="0"/>
        <v>5</v>
      </c>
      <c r="C21" s="13">
        <f>'2'!C21</f>
        <v>15000</v>
      </c>
      <c r="E21" s="6" t="s">
        <v>32</v>
      </c>
      <c r="F21" s="7">
        <v>3</v>
      </c>
      <c r="G21" s="7">
        <v>15000</v>
      </c>
    </row>
    <row r="22" spans="1:7" ht="15" thickBot="1" x14ac:dyDescent="0.35">
      <c r="A22" s="12" t="s">
        <v>38</v>
      </c>
      <c r="B22" s="13">
        <f t="shared" si="0"/>
        <v>4</v>
      </c>
      <c r="C22" s="13">
        <f>'2'!C22</f>
        <v>14000</v>
      </c>
      <c r="E22" s="6" t="s">
        <v>33</v>
      </c>
      <c r="F22" s="7">
        <v>5</v>
      </c>
      <c r="G22" s="7">
        <v>13000</v>
      </c>
    </row>
    <row r="23" spans="1:7" ht="15" thickBot="1" x14ac:dyDescent="0.35">
      <c r="A23" s="12" t="s">
        <v>39</v>
      </c>
      <c r="B23" s="13">
        <f t="shared" si="0"/>
        <v>4</v>
      </c>
      <c r="C23" s="13">
        <f>'2'!C23</f>
        <v>14000</v>
      </c>
      <c r="E23" s="6" t="s">
        <v>34</v>
      </c>
      <c r="F23" s="7">
        <v>5</v>
      </c>
      <c r="G23" s="7">
        <v>13000</v>
      </c>
    </row>
    <row r="24" spans="1:7" ht="15" thickBot="1" x14ac:dyDescent="0.35">
      <c r="A24" s="12" t="s">
        <v>40</v>
      </c>
      <c r="B24" s="13">
        <f t="shared" si="0"/>
        <v>4</v>
      </c>
      <c r="C24" s="13">
        <f>'2'!C24</f>
        <v>14000</v>
      </c>
      <c r="E24" s="6" t="s">
        <v>35</v>
      </c>
      <c r="F24" s="7">
        <v>3</v>
      </c>
      <c r="G24" s="7">
        <v>15000</v>
      </c>
    </row>
    <row r="25" spans="1:7" ht="15" thickBot="1" x14ac:dyDescent="0.35">
      <c r="A25" s="12" t="s">
        <v>41</v>
      </c>
      <c r="B25" s="13">
        <f t="shared" si="0"/>
        <v>5</v>
      </c>
      <c r="C25" s="13">
        <f>'2'!C25</f>
        <v>15000</v>
      </c>
      <c r="E25" s="6" t="s">
        <v>36</v>
      </c>
      <c r="F25" s="7">
        <v>6</v>
      </c>
      <c r="G25" s="7">
        <v>12000</v>
      </c>
    </row>
    <row r="26" spans="1:7" ht="15" thickBot="1" x14ac:dyDescent="0.35">
      <c r="A26" s="12" t="s">
        <v>42</v>
      </c>
      <c r="B26" s="13">
        <f t="shared" si="0"/>
        <v>4</v>
      </c>
      <c r="C26" s="13">
        <f>'2'!C26</f>
        <v>14000</v>
      </c>
      <c r="E26" s="6" t="s">
        <v>37</v>
      </c>
      <c r="F26" s="7">
        <v>3</v>
      </c>
      <c r="G26" s="7">
        <v>15000</v>
      </c>
    </row>
    <row r="27" spans="1:7" ht="15" thickBot="1" x14ac:dyDescent="0.35">
      <c r="A27" s="12" t="s">
        <v>43</v>
      </c>
      <c r="B27" s="13">
        <f t="shared" si="0"/>
        <v>2</v>
      </c>
      <c r="C27" s="13">
        <f>'2'!C27</f>
        <v>12000</v>
      </c>
      <c r="E27" s="6" t="s">
        <v>38</v>
      </c>
      <c r="F27" s="7">
        <v>4</v>
      </c>
      <c r="G27" s="7">
        <v>14000</v>
      </c>
    </row>
    <row r="28" spans="1:7" ht="15" thickBot="1" x14ac:dyDescent="0.35">
      <c r="A28" s="12" t="s">
        <v>44</v>
      </c>
      <c r="B28" s="13">
        <f t="shared" si="0"/>
        <v>7</v>
      </c>
      <c r="C28" s="13">
        <f>'2'!C28</f>
        <v>17000</v>
      </c>
      <c r="E28" s="6" t="s">
        <v>39</v>
      </c>
      <c r="F28" s="7">
        <v>4</v>
      </c>
      <c r="G28" s="7">
        <v>14000</v>
      </c>
    </row>
    <row r="29" spans="1:7" ht="15" thickBot="1" x14ac:dyDescent="0.35">
      <c r="A29" s="12" t="s">
        <v>45</v>
      </c>
      <c r="B29" s="13">
        <f t="shared" si="0"/>
        <v>6</v>
      </c>
      <c r="C29" s="13">
        <f>'2'!C29</f>
        <v>16000</v>
      </c>
      <c r="E29" s="6" t="s">
        <v>40</v>
      </c>
      <c r="F29" s="7">
        <v>4</v>
      </c>
      <c r="G29" s="7">
        <v>14000</v>
      </c>
    </row>
    <row r="30" spans="1:7" ht="15" thickBot="1" x14ac:dyDescent="0.35">
      <c r="A30" s="12" t="s">
        <v>46</v>
      </c>
      <c r="B30" s="13">
        <f t="shared" si="0"/>
        <v>3</v>
      </c>
      <c r="C30" s="13">
        <f>'2'!C30</f>
        <v>13000</v>
      </c>
      <c r="E30" s="6" t="s">
        <v>41</v>
      </c>
      <c r="F30" s="7">
        <v>3</v>
      </c>
      <c r="G30" s="7">
        <v>15000</v>
      </c>
    </row>
    <row r="31" spans="1:7" ht="15" thickBot="1" x14ac:dyDescent="0.35">
      <c r="A31" s="12" t="s">
        <v>47</v>
      </c>
      <c r="B31" s="13">
        <f t="shared" si="0"/>
        <v>1</v>
      </c>
      <c r="C31" s="13">
        <f>'2'!C31</f>
        <v>11000</v>
      </c>
      <c r="E31" s="6" t="s">
        <v>42</v>
      </c>
      <c r="F31" s="7">
        <v>4</v>
      </c>
      <c r="G31" s="7">
        <v>14000</v>
      </c>
    </row>
    <row r="32" spans="1:7" ht="15" thickBot="1" x14ac:dyDescent="0.35">
      <c r="E32" s="6" t="s">
        <v>43</v>
      </c>
      <c r="F32" s="7">
        <v>6</v>
      </c>
      <c r="G32" s="7">
        <v>12000</v>
      </c>
    </row>
    <row r="33" spans="5:7" ht="15" thickBot="1" x14ac:dyDescent="0.35">
      <c r="E33" s="6" t="s">
        <v>44</v>
      </c>
      <c r="F33" s="7">
        <v>1</v>
      </c>
      <c r="G33" s="7">
        <v>17000</v>
      </c>
    </row>
    <row r="34" spans="5:7" ht="15" thickBot="1" x14ac:dyDescent="0.35">
      <c r="E34" s="6" t="s">
        <v>45</v>
      </c>
      <c r="F34" s="7">
        <v>2</v>
      </c>
      <c r="G34" s="7">
        <v>16000</v>
      </c>
    </row>
    <row r="35" spans="5:7" ht="15" thickBot="1" x14ac:dyDescent="0.35">
      <c r="E35" s="6" t="s">
        <v>46</v>
      </c>
      <c r="F35" s="7">
        <v>5</v>
      </c>
      <c r="G35" s="7">
        <v>13000</v>
      </c>
    </row>
    <row r="36" spans="5:7" ht="15" thickBot="1" x14ac:dyDescent="0.35">
      <c r="E36" s="6" t="s">
        <v>47</v>
      </c>
      <c r="F36" s="7">
        <v>7</v>
      </c>
      <c r="G36" s="7">
        <v>11000</v>
      </c>
    </row>
    <row r="37" spans="5:7" ht="18.600000000000001" thickBot="1" x14ac:dyDescent="0.35">
      <c r="E37" s="2"/>
    </row>
    <row r="38" spans="5:7" ht="15" thickBot="1" x14ac:dyDescent="0.35">
      <c r="E38" s="6" t="s">
        <v>55</v>
      </c>
      <c r="F38" s="6" t="s">
        <v>1</v>
      </c>
    </row>
    <row r="39" spans="5:7" ht="15" thickBot="1" x14ac:dyDescent="0.35">
      <c r="E39" s="6" t="s">
        <v>56</v>
      </c>
      <c r="F39" s="7" t="s">
        <v>150</v>
      </c>
    </row>
    <row r="40" spans="5:7" ht="15" thickBot="1" x14ac:dyDescent="0.35">
      <c r="E40" s="6" t="s">
        <v>71</v>
      </c>
      <c r="F40" s="7" t="s">
        <v>151</v>
      </c>
    </row>
    <row r="41" spans="5:7" ht="15" thickBot="1" x14ac:dyDescent="0.35">
      <c r="E41" s="6" t="s">
        <v>76</v>
      </c>
      <c r="F41" s="7" t="s">
        <v>152</v>
      </c>
    </row>
    <row r="42" spans="5:7" ht="15" thickBot="1" x14ac:dyDescent="0.35">
      <c r="E42" s="6" t="s">
        <v>78</v>
      </c>
      <c r="F42" s="7" t="s">
        <v>153</v>
      </c>
    </row>
    <row r="43" spans="5:7" ht="15" thickBot="1" x14ac:dyDescent="0.35">
      <c r="E43" s="6" t="s">
        <v>81</v>
      </c>
      <c r="F43" s="7" t="s">
        <v>154</v>
      </c>
    </row>
    <row r="44" spans="5:7" ht="15" thickBot="1" x14ac:dyDescent="0.35">
      <c r="E44" s="6" t="s">
        <v>84</v>
      </c>
      <c r="F44" s="7" t="s">
        <v>155</v>
      </c>
    </row>
    <row r="45" spans="5:7" ht="15" thickBot="1" x14ac:dyDescent="0.35">
      <c r="E45" s="6" t="s">
        <v>85</v>
      </c>
      <c r="F45" s="7" t="s">
        <v>156</v>
      </c>
    </row>
    <row r="46" spans="5:7" ht="15" thickBot="1" x14ac:dyDescent="0.35">
      <c r="E46" s="6" t="s">
        <v>86</v>
      </c>
      <c r="F46" s="7" t="s">
        <v>157</v>
      </c>
    </row>
    <row r="47" spans="5:7" ht="15" thickBot="1" x14ac:dyDescent="0.35">
      <c r="E47" s="6" t="s">
        <v>88</v>
      </c>
      <c r="F47" s="7" t="s">
        <v>157</v>
      </c>
    </row>
    <row r="48" spans="5:7" ht="15" thickBot="1" x14ac:dyDescent="0.35">
      <c r="E48" s="6" t="s">
        <v>90</v>
      </c>
      <c r="F48" s="7" t="s">
        <v>157</v>
      </c>
    </row>
    <row r="49" spans="5:6" ht="15" thickBot="1" x14ac:dyDescent="0.35">
      <c r="E49" s="6" t="s">
        <v>91</v>
      </c>
      <c r="F49" s="7" t="s">
        <v>157</v>
      </c>
    </row>
    <row r="50" spans="5:6" ht="15" thickBot="1" x14ac:dyDescent="0.35">
      <c r="E50" s="6" t="s">
        <v>93</v>
      </c>
      <c r="F50" s="7" t="s">
        <v>157</v>
      </c>
    </row>
    <row r="51" spans="5:6" ht="15" thickBot="1" x14ac:dyDescent="0.35">
      <c r="E51" s="6" t="s">
        <v>95</v>
      </c>
      <c r="F51" s="7" t="s">
        <v>157</v>
      </c>
    </row>
    <row r="52" spans="5:6" ht="15" thickBot="1" x14ac:dyDescent="0.35">
      <c r="E52" s="6" t="s">
        <v>98</v>
      </c>
      <c r="F52" s="7" t="s">
        <v>157</v>
      </c>
    </row>
    <row r="53" spans="5:6" ht="15" thickBot="1" x14ac:dyDescent="0.35">
      <c r="E53" s="6" t="s">
        <v>99</v>
      </c>
      <c r="F53" s="7" t="s">
        <v>157</v>
      </c>
    </row>
    <row r="54" spans="5:6" ht="15" thickBot="1" x14ac:dyDescent="0.35">
      <c r="E54" s="6" t="s">
        <v>100</v>
      </c>
      <c r="F54" s="7" t="s">
        <v>157</v>
      </c>
    </row>
    <row r="55" spans="5:6" ht="15" thickBot="1" x14ac:dyDescent="0.35">
      <c r="E55" s="6" t="s">
        <v>102</v>
      </c>
      <c r="F55" s="7" t="s">
        <v>157</v>
      </c>
    </row>
    <row r="56" spans="5:6" ht="15" thickBot="1" x14ac:dyDescent="0.35">
      <c r="E56" s="6" t="s">
        <v>103</v>
      </c>
      <c r="F56" s="7" t="s">
        <v>157</v>
      </c>
    </row>
    <row r="57" spans="5:6" ht="15" thickBot="1" x14ac:dyDescent="0.35">
      <c r="E57" s="6" t="s">
        <v>105</v>
      </c>
      <c r="F57" s="7" t="s">
        <v>157</v>
      </c>
    </row>
    <row r="58" spans="5:6" ht="15" thickBot="1" x14ac:dyDescent="0.35">
      <c r="E58" s="6" t="s">
        <v>107</v>
      </c>
      <c r="F58" s="7" t="s">
        <v>157</v>
      </c>
    </row>
    <row r="59" spans="5:6" ht="15" thickBot="1" x14ac:dyDescent="0.35">
      <c r="E59" s="6" t="s">
        <v>108</v>
      </c>
      <c r="F59" s="7" t="s">
        <v>157</v>
      </c>
    </row>
    <row r="60" spans="5:6" ht="15" thickBot="1" x14ac:dyDescent="0.35">
      <c r="E60" s="6" t="s">
        <v>109</v>
      </c>
      <c r="F60" s="7" t="s">
        <v>157</v>
      </c>
    </row>
    <row r="61" spans="5:6" ht="15" thickBot="1" x14ac:dyDescent="0.35">
      <c r="E61" s="6" t="s">
        <v>110</v>
      </c>
      <c r="F61" s="7" t="s">
        <v>157</v>
      </c>
    </row>
    <row r="62" spans="5:6" ht="15" thickBot="1" x14ac:dyDescent="0.35">
      <c r="E62" s="6" t="s">
        <v>111</v>
      </c>
      <c r="F62" s="7" t="s">
        <v>157</v>
      </c>
    </row>
    <row r="63" spans="5:6" ht="15" thickBot="1" x14ac:dyDescent="0.35">
      <c r="E63" s="6" t="s">
        <v>113</v>
      </c>
      <c r="F63" s="7" t="s">
        <v>157</v>
      </c>
    </row>
    <row r="64" spans="5:6" ht="15" thickBot="1" x14ac:dyDescent="0.35">
      <c r="E64" s="6" t="s">
        <v>114</v>
      </c>
      <c r="F64" s="7" t="s">
        <v>157</v>
      </c>
    </row>
    <row r="65" spans="5:6" ht="15" thickBot="1" x14ac:dyDescent="0.35">
      <c r="E65" s="6" t="s">
        <v>115</v>
      </c>
      <c r="F65" s="7" t="s">
        <v>157</v>
      </c>
    </row>
    <row r="66" spans="5:6" ht="15" thickBot="1" x14ac:dyDescent="0.35">
      <c r="E66" s="6" t="s">
        <v>116</v>
      </c>
      <c r="F66" s="7" t="s">
        <v>157</v>
      </c>
    </row>
    <row r="67" spans="5:6" ht="15" thickBot="1" x14ac:dyDescent="0.35">
      <c r="E67" s="6" t="s">
        <v>117</v>
      </c>
      <c r="F67" s="7" t="s">
        <v>157</v>
      </c>
    </row>
    <row r="68" spans="5:6" ht="15" thickBot="1" x14ac:dyDescent="0.35">
      <c r="E68" s="6" t="s">
        <v>118</v>
      </c>
      <c r="F68" s="7" t="s">
        <v>157</v>
      </c>
    </row>
    <row r="69" spans="5:6" ht="18.600000000000001" thickBot="1" x14ac:dyDescent="0.35">
      <c r="E69" s="2"/>
    </row>
    <row r="70" spans="5:6" ht="15" thickBot="1" x14ac:dyDescent="0.35">
      <c r="E70" s="6" t="s">
        <v>119</v>
      </c>
      <c r="F70" s="6" t="s">
        <v>1</v>
      </c>
    </row>
    <row r="71" spans="5:6" ht="15" thickBot="1" x14ac:dyDescent="0.35">
      <c r="E71" s="6" t="s">
        <v>56</v>
      </c>
      <c r="F71" s="7">
        <v>17000</v>
      </c>
    </row>
    <row r="72" spans="5:6" ht="15" thickBot="1" x14ac:dyDescent="0.35">
      <c r="E72" s="6" t="s">
        <v>71</v>
      </c>
      <c r="F72" s="7">
        <v>16000</v>
      </c>
    </row>
    <row r="73" spans="5:6" ht="15" thickBot="1" x14ac:dyDescent="0.35">
      <c r="E73" s="6" t="s">
        <v>76</v>
      </c>
      <c r="F73" s="7">
        <v>15000</v>
      </c>
    </row>
    <row r="74" spans="5:6" ht="15" thickBot="1" x14ac:dyDescent="0.35">
      <c r="E74" s="6" t="s">
        <v>78</v>
      </c>
      <c r="F74" s="7">
        <v>14000</v>
      </c>
    </row>
    <row r="75" spans="5:6" ht="15" thickBot="1" x14ac:dyDescent="0.35">
      <c r="E75" s="6" t="s">
        <v>81</v>
      </c>
      <c r="F75" s="7">
        <v>13000</v>
      </c>
    </row>
    <row r="76" spans="5:6" ht="15" thickBot="1" x14ac:dyDescent="0.35">
      <c r="E76" s="6" t="s">
        <v>84</v>
      </c>
      <c r="F76" s="7">
        <v>12000</v>
      </c>
    </row>
    <row r="77" spans="5:6" ht="15" thickBot="1" x14ac:dyDescent="0.35">
      <c r="E77" s="6" t="s">
        <v>85</v>
      </c>
      <c r="F77" s="30">
        <v>11000</v>
      </c>
    </row>
    <row r="78" spans="5:6" ht="15" thickBot="1" x14ac:dyDescent="0.35">
      <c r="E78" s="6" t="s">
        <v>86</v>
      </c>
      <c r="F78" s="7">
        <v>0</v>
      </c>
    </row>
    <row r="79" spans="5:6" ht="15" thickBot="1" x14ac:dyDescent="0.35">
      <c r="E79" s="6" t="s">
        <v>88</v>
      </c>
      <c r="F79" s="7">
        <v>0</v>
      </c>
    </row>
    <row r="80" spans="5:6" ht="15" thickBot="1" x14ac:dyDescent="0.35">
      <c r="E80" s="6" t="s">
        <v>90</v>
      </c>
      <c r="F80" s="7">
        <v>0</v>
      </c>
    </row>
    <row r="81" spans="5:6" ht="15" thickBot="1" x14ac:dyDescent="0.35">
      <c r="E81" s="6" t="s">
        <v>91</v>
      </c>
      <c r="F81" s="7">
        <v>0</v>
      </c>
    </row>
    <row r="82" spans="5:6" ht="15" thickBot="1" x14ac:dyDescent="0.35">
      <c r="E82" s="6" t="s">
        <v>93</v>
      </c>
      <c r="F82" s="7">
        <v>0</v>
      </c>
    </row>
    <row r="83" spans="5:6" ht="15" thickBot="1" x14ac:dyDescent="0.35">
      <c r="E83" s="6" t="s">
        <v>95</v>
      </c>
      <c r="F83" s="7">
        <v>0</v>
      </c>
    </row>
    <row r="84" spans="5:6" ht="15" thickBot="1" x14ac:dyDescent="0.35">
      <c r="E84" s="6" t="s">
        <v>98</v>
      </c>
      <c r="F84" s="7">
        <v>0</v>
      </c>
    </row>
    <row r="85" spans="5:6" ht="15" thickBot="1" x14ac:dyDescent="0.35">
      <c r="E85" s="6" t="s">
        <v>99</v>
      </c>
      <c r="F85" s="7">
        <v>0</v>
      </c>
    </row>
    <row r="86" spans="5:6" ht="15" thickBot="1" x14ac:dyDescent="0.35">
      <c r="E86" s="6" t="s">
        <v>100</v>
      </c>
      <c r="F86" s="7">
        <v>0</v>
      </c>
    </row>
    <row r="87" spans="5:6" ht="15" thickBot="1" x14ac:dyDescent="0.35">
      <c r="E87" s="6" t="s">
        <v>102</v>
      </c>
      <c r="F87" s="7">
        <v>0</v>
      </c>
    </row>
    <row r="88" spans="5:6" ht="15" thickBot="1" x14ac:dyDescent="0.35">
      <c r="E88" s="6" t="s">
        <v>103</v>
      </c>
      <c r="F88" s="7">
        <v>0</v>
      </c>
    </row>
    <row r="89" spans="5:6" ht="15" thickBot="1" x14ac:dyDescent="0.35">
      <c r="E89" s="6" t="s">
        <v>105</v>
      </c>
      <c r="F89" s="7">
        <v>0</v>
      </c>
    </row>
    <row r="90" spans="5:6" ht="15" thickBot="1" x14ac:dyDescent="0.35">
      <c r="E90" s="6" t="s">
        <v>107</v>
      </c>
      <c r="F90" s="7">
        <v>0</v>
      </c>
    </row>
    <row r="91" spans="5:6" ht="15" thickBot="1" x14ac:dyDescent="0.35">
      <c r="E91" s="6" t="s">
        <v>108</v>
      </c>
      <c r="F91" s="7">
        <v>0</v>
      </c>
    </row>
    <row r="92" spans="5:6" ht="15" thickBot="1" x14ac:dyDescent="0.35">
      <c r="E92" s="6" t="s">
        <v>109</v>
      </c>
      <c r="F92" s="7">
        <v>0</v>
      </c>
    </row>
    <row r="93" spans="5:6" ht="15" thickBot="1" x14ac:dyDescent="0.35">
      <c r="E93" s="6" t="s">
        <v>110</v>
      </c>
      <c r="F93" s="7">
        <v>0</v>
      </c>
    </row>
    <row r="94" spans="5:6" ht="15" thickBot="1" x14ac:dyDescent="0.35">
      <c r="E94" s="6" t="s">
        <v>111</v>
      </c>
      <c r="F94" s="7">
        <v>0</v>
      </c>
    </row>
    <row r="95" spans="5:6" ht="15" thickBot="1" x14ac:dyDescent="0.35">
      <c r="E95" s="6" t="s">
        <v>113</v>
      </c>
      <c r="F95" s="7">
        <v>0</v>
      </c>
    </row>
    <row r="96" spans="5:6" ht="15" thickBot="1" x14ac:dyDescent="0.35">
      <c r="E96" s="6" t="s">
        <v>114</v>
      </c>
      <c r="F96" s="7">
        <v>0</v>
      </c>
    </row>
    <row r="97" spans="5:10" ht="15" thickBot="1" x14ac:dyDescent="0.35">
      <c r="E97" s="6" t="s">
        <v>115</v>
      </c>
      <c r="F97" s="7">
        <v>0</v>
      </c>
    </row>
    <row r="98" spans="5:10" ht="15" thickBot="1" x14ac:dyDescent="0.35">
      <c r="E98" s="6" t="s">
        <v>116</v>
      </c>
      <c r="F98" s="7">
        <v>0</v>
      </c>
    </row>
    <row r="99" spans="5:10" ht="15" thickBot="1" x14ac:dyDescent="0.35">
      <c r="E99" s="6" t="s">
        <v>117</v>
      </c>
      <c r="F99" s="7">
        <v>0</v>
      </c>
    </row>
    <row r="100" spans="5:10" ht="15" thickBot="1" x14ac:dyDescent="0.35">
      <c r="E100" s="6" t="s">
        <v>118</v>
      </c>
      <c r="F100" s="7">
        <v>0</v>
      </c>
    </row>
    <row r="101" spans="5:10" ht="18.600000000000001" thickBot="1" x14ac:dyDescent="0.35">
      <c r="E101" s="2"/>
      <c r="I101" t="s">
        <v>159</v>
      </c>
    </row>
    <row r="102" spans="5:10" ht="15" thickBot="1" x14ac:dyDescent="0.35">
      <c r="E102" s="6" t="s">
        <v>120</v>
      </c>
      <c r="F102" s="6" t="s">
        <v>1</v>
      </c>
      <c r="G102" s="6" t="s">
        <v>121</v>
      </c>
      <c r="H102" s="6" t="s">
        <v>122</v>
      </c>
      <c r="I102" s="6" t="s">
        <v>123</v>
      </c>
      <c r="J102" s="6" t="s">
        <v>124</v>
      </c>
    </row>
    <row r="103" spans="5:10" ht="15" thickBot="1" x14ac:dyDescent="0.35">
      <c r="E103" s="6" t="s">
        <v>19</v>
      </c>
      <c r="F103" s="7">
        <v>13000</v>
      </c>
      <c r="G103" s="7">
        <v>13000</v>
      </c>
      <c r="H103" s="7">
        <v>13000</v>
      </c>
      <c r="I103" s="7">
        <v>0</v>
      </c>
      <c r="J103" s="7">
        <v>0</v>
      </c>
    </row>
    <row r="104" spans="5:10" ht="15" thickBot="1" x14ac:dyDescent="0.35">
      <c r="E104" s="6" t="s">
        <v>20</v>
      </c>
      <c r="F104" s="7">
        <v>13000</v>
      </c>
      <c r="G104" s="7">
        <v>13000</v>
      </c>
      <c r="H104" s="7">
        <v>13000</v>
      </c>
      <c r="I104" s="7">
        <v>0</v>
      </c>
      <c r="J104" s="7">
        <v>0</v>
      </c>
    </row>
    <row r="105" spans="5:10" ht="15" thickBot="1" x14ac:dyDescent="0.35">
      <c r="E105" s="6" t="s">
        <v>21</v>
      </c>
      <c r="F105" s="7">
        <v>13000</v>
      </c>
      <c r="G105" s="7">
        <v>13000</v>
      </c>
      <c r="H105" s="7">
        <v>13000</v>
      </c>
      <c r="I105" s="7">
        <v>0</v>
      </c>
      <c r="J105" s="7">
        <v>0</v>
      </c>
    </row>
    <row r="106" spans="5:10" ht="15" thickBot="1" x14ac:dyDescent="0.35">
      <c r="E106" s="6" t="s">
        <v>22</v>
      </c>
      <c r="F106" s="7">
        <v>15000</v>
      </c>
      <c r="G106" s="7">
        <v>15000</v>
      </c>
      <c r="H106" s="7">
        <v>15000</v>
      </c>
      <c r="I106" s="7">
        <v>0</v>
      </c>
      <c r="J106" s="7">
        <v>0</v>
      </c>
    </row>
    <row r="107" spans="5:10" ht="15" thickBot="1" x14ac:dyDescent="0.35">
      <c r="E107" s="6" t="s">
        <v>23</v>
      </c>
      <c r="F107" s="30">
        <v>11000</v>
      </c>
      <c r="G107" s="7">
        <v>11000</v>
      </c>
      <c r="H107" s="7">
        <v>11000</v>
      </c>
      <c r="I107" s="7">
        <v>0</v>
      </c>
      <c r="J107" s="7">
        <v>0</v>
      </c>
    </row>
    <row r="108" spans="5:10" ht="15" thickBot="1" x14ac:dyDescent="0.35">
      <c r="E108" s="6" t="s">
        <v>24</v>
      </c>
      <c r="F108" s="7">
        <v>12000</v>
      </c>
      <c r="G108" s="7">
        <v>12000</v>
      </c>
      <c r="H108" s="7">
        <v>12000</v>
      </c>
      <c r="I108" s="7">
        <v>0</v>
      </c>
      <c r="J108" s="7">
        <v>0</v>
      </c>
    </row>
    <row r="109" spans="5:10" ht="15" thickBot="1" x14ac:dyDescent="0.35">
      <c r="E109" s="6" t="s">
        <v>25</v>
      </c>
      <c r="F109" s="7">
        <v>14000</v>
      </c>
      <c r="G109" s="7">
        <v>14000</v>
      </c>
      <c r="H109" s="7">
        <v>14000</v>
      </c>
      <c r="I109" s="7">
        <v>0</v>
      </c>
      <c r="J109" s="7">
        <v>0</v>
      </c>
    </row>
    <row r="110" spans="5:10" ht="15" thickBot="1" x14ac:dyDescent="0.35">
      <c r="E110" s="6" t="s">
        <v>26</v>
      </c>
      <c r="F110" s="7">
        <v>13000</v>
      </c>
      <c r="G110" s="7">
        <v>13000</v>
      </c>
      <c r="H110" s="7">
        <v>13000</v>
      </c>
      <c r="I110" s="7">
        <v>0</v>
      </c>
      <c r="J110" s="7">
        <v>0</v>
      </c>
    </row>
    <row r="111" spans="5:10" ht="15" thickBot="1" x14ac:dyDescent="0.35">
      <c r="E111" s="6" t="s">
        <v>27</v>
      </c>
      <c r="F111" s="7">
        <v>14000</v>
      </c>
      <c r="G111" s="7">
        <v>14000</v>
      </c>
      <c r="H111" s="7">
        <v>14000</v>
      </c>
      <c r="I111" s="7">
        <v>0</v>
      </c>
      <c r="J111" s="7">
        <v>0</v>
      </c>
    </row>
    <row r="112" spans="5:10" ht="15" thickBot="1" x14ac:dyDescent="0.35">
      <c r="E112" s="6" t="s">
        <v>28</v>
      </c>
      <c r="F112" s="7">
        <v>13000</v>
      </c>
      <c r="G112" s="7">
        <v>13000</v>
      </c>
      <c r="H112" s="7">
        <v>13000</v>
      </c>
      <c r="I112" s="7">
        <v>0</v>
      </c>
      <c r="J112" s="7">
        <v>0</v>
      </c>
    </row>
    <row r="113" spans="5:10" ht="15" thickBot="1" x14ac:dyDescent="0.35">
      <c r="E113" s="6" t="s">
        <v>29</v>
      </c>
      <c r="F113" s="7">
        <v>12000</v>
      </c>
      <c r="G113" s="7">
        <v>12000</v>
      </c>
      <c r="H113" s="7">
        <v>12000</v>
      </c>
      <c r="I113" s="7">
        <v>0</v>
      </c>
      <c r="J113" s="7">
        <v>0</v>
      </c>
    </row>
    <row r="114" spans="5:10" ht="15" thickBot="1" x14ac:dyDescent="0.35">
      <c r="E114" s="6" t="s">
        <v>30</v>
      </c>
      <c r="F114" s="7">
        <v>13000</v>
      </c>
      <c r="G114" s="7">
        <v>13000</v>
      </c>
      <c r="H114" s="7">
        <v>13000</v>
      </c>
      <c r="I114" s="7">
        <v>0</v>
      </c>
      <c r="J114" s="7">
        <v>0</v>
      </c>
    </row>
    <row r="115" spans="5:10" ht="15" thickBot="1" x14ac:dyDescent="0.35">
      <c r="E115" s="6" t="s">
        <v>31</v>
      </c>
      <c r="F115" s="7">
        <v>12000</v>
      </c>
      <c r="G115" s="7">
        <v>12000</v>
      </c>
      <c r="H115" s="7">
        <v>12000</v>
      </c>
      <c r="I115" s="7">
        <v>0</v>
      </c>
      <c r="J115" s="7">
        <v>0</v>
      </c>
    </row>
    <row r="116" spans="5:10" ht="15" thickBot="1" x14ac:dyDescent="0.35">
      <c r="E116" s="6" t="s">
        <v>32</v>
      </c>
      <c r="F116" s="7">
        <v>15000</v>
      </c>
      <c r="G116" s="7">
        <v>15000</v>
      </c>
      <c r="H116" s="7">
        <v>15000</v>
      </c>
      <c r="I116" s="7">
        <v>0</v>
      </c>
      <c r="J116" s="7">
        <v>0</v>
      </c>
    </row>
    <row r="117" spans="5:10" ht="15" thickBot="1" x14ac:dyDescent="0.35">
      <c r="E117" s="6" t="s">
        <v>33</v>
      </c>
      <c r="F117" s="7">
        <v>13000</v>
      </c>
      <c r="G117" s="7">
        <v>13000</v>
      </c>
      <c r="H117" s="7">
        <v>13000</v>
      </c>
      <c r="I117" s="7">
        <v>0</v>
      </c>
      <c r="J117" s="7">
        <v>0</v>
      </c>
    </row>
    <row r="118" spans="5:10" ht="15" thickBot="1" x14ac:dyDescent="0.35">
      <c r="E118" s="6" t="s">
        <v>34</v>
      </c>
      <c r="F118" s="7">
        <v>13000</v>
      </c>
      <c r="G118" s="7">
        <v>13000</v>
      </c>
      <c r="H118" s="7">
        <v>13000</v>
      </c>
      <c r="I118" s="7">
        <v>0</v>
      </c>
      <c r="J118" s="7">
        <v>0</v>
      </c>
    </row>
    <row r="119" spans="5:10" ht="15" thickBot="1" x14ac:dyDescent="0.35">
      <c r="E119" s="6" t="s">
        <v>35</v>
      </c>
      <c r="F119" s="7">
        <v>15000</v>
      </c>
      <c r="G119" s="7">
        <v>15000</v>
      </c>
      <c r="H119" s="7">
        <v>15000</v>
      </c>
      <c r="I119" s="7">
        <v>0</v>
      </c>
      <c r="J119" s="7">
        <v>0</v>
      </c>
    </row>
    <row r="120" spans="5:10" ht="15" thickBot="1" x14ac:dyDescent="0.35">
      <c r="E120" s="6" t="s">
        <v>36</v>
      </c>
      <c r="F120" s="7">
        <v>12000</v>
      </c>
      <c r="G120" s="7">
        <v>12000</v>
      </c>
      <c r="H120" s="7">
        <v>12000</v>
      </c>
      <c r="I120" s="7">
        <v>0</v>
      </c>
      <c r="J120" s="7">
        <v>0</v>
      </c>
    </row>
    <row r="121" spans="5:10" ht="15" thickBot="1" x14ac:dyDescent="0.35">
      <c r="E121" s="6" t="s">
        <v>37</v>
      </c>
      <c r="F121" s="7">
        <v>15000</v>
      </c>
      <c r="G121" s="7">
        <v>15000</v>
      </c>
      <c r="H121" s="7">
        <v>15000</v>
      </c>
      <c r="I121" s="7">
        <v>0</v>
      </c>
      <c r="J121" s="7">
        <v>0</v>
      </c>
    </row>
    <row r="122" spans="5:10" ht="15" thickBot="1" x14ac:dyDescent="0.35">
      <c r="E122" s="6" t="s">
        <v>38</v>
      </c>
      <c r="F122" s="7">
        <v>14000</v>
      </c>
      <c r="G122" s="7">
        <v>14000</v>
      </c>
      <c r="H122" s="7">
        <v>14000</v>
      </c>
      <c r="I122" s="7">
        <v>0</v>
      </c>
      <c r="J122" s="7">
        <v>0</v>
      </c>
    </row>
    <row r="123" spans="5:10" ht="15" thickBot="1" x14ac:dyDescent="0.35">
      <c r="E123" s="6" t="s">
        <v>39</v>
      </c>
      <c r="F123" s="7">
        <v>14000</v>
      </c>
      <c r="G123" s="7">
        <v>14000</v>
      </c>
      <c r="H123" s="7">
        <v>14000</v>
      </c>
      <c r="I123" s="7">
        <v>0</v>
      </c>
      <c r="J123" s="7">
        <v>0</v>
      </c>
    </row>
    <row r="124" spans="5:10" ht="15" thickBot="1" x14ac:dyDescent="0.35">
      <c r="E124" s="6" t="s">
        <v>40</v>
      </c>
      <c r="F124" s="7">
        <v>14000</v>
      </c>
      <c r="G124" s="7">
        <v>14000</v>
      </c>
      <c r="H124" s="7">
        <v>14000</v>
      </c>
      <c r="I124" s="7">
        <v>0</v>
      </c>
      <c r="J124" s="7">
        <v>0</v>
      </c>
    </row>
    <row r="125" spans="5:10" ht="15" thickBot="1" x14ac:dyDescent="0.35">
      <c r="E125" s="6" t="s">
        <v>41</v>
      </c>
      <c r="F125" s="7">
        <v>15000</v>
      </c>
      <c r="G125" s="7">
        <v>15000</v>
      </c>
      <c r="H125" s="7">
        <v>15000</v>
      </c>
      <c r="I125" s="7">
        <v>0</v>
      </c>
      <c r="J125" s="7">
        <v>0</v>
      </c>
    </row>
    <row r="126" spans="5:10" ht="15" thickBot="1" x14ac:dyDescent="0.35">
      <c r="E126" s="6" t="s">
        <v>42</v>
      </c>
      <c r="F126" s="7">
        <v>14000</v>
      </c>
      <c r="G126" s="7">
        <v>14000</v>
      </c>
      <c r="H126" s="7">
        <v>14000</v>
      </c>
      <c r="I126" s="7">
        <v>0</v>
      </c>
      <c r="J126" s="7">
        <v>0</v>
      </c>
    </row>
    <row r="127" spans="5:10" ht="15" thickBot="1" x14ac:dyDescent="0.35">
      <c r="E127" s="6" t="s">
        <v>43</v>
      </c>
      <c r="F127" s="7">
        <v>12000</v>
      </c>
      <c r="G127" s="7">
        <v>12000</v>
      </c>
      <c r="H127" s="7">
        <v>12000</v>
      </c>
      <c r="I127" s="7">
        <v>0</v>
      </c>
      <c r="J127" s="7">
        <v>0</v>
      </c>
    </row>
    <row r="128" spans="5:10" ht="15" thickBot="1" x14ac:dyDescent="0.35">
      <c r="E128" s="6" t="s">
        <v>44</v>
      </c>
      <c r="F128" s="7">
        <v>17000</v>
      </c>
      <c r="G128" s="7">
        <v>17000</v>
      </c>
      <c r="H128" s="7">
        <v>17000</v>
      </c>
      <c r="I128" s="7">
        <v>0</v>
      </c>
      <c r="J128" s="7">
        <v>0</v>
      </c>
    </row>
    <row r="129" spans="5:10" ht="15" thickBot="1" x14ac:dyDescent="0.35">
      <c r="E129" s="6" t="s">
        <v>45</v>
      </c>
      <c r="F129" s="7">
        <v>16000</v>
      </c>
      <c r="G129" s="7">
        <v>16000</v>
      </c>
      <c r="H129" s="7">
        <v>16000</v>
      </c>
      <c r="I129" s="7">
        <v>0</v>
      </c>
      <c r="J129" s="7">
        <v>0</v>
      </c>
    </row>
    <row r="130" spans="5:10" ht="15" thickBot="1" x14ac:dyDescent="0.35">
      <c r="E130" s="6" t="s">
        <v>46</v>
      </c>
      <c r="F130" s="7">
        <v>13000</v>
      </c>
      <c r="G130" s="7">
        <v>13000</v>
      </c>
      <c r="H130" s="7">
        <v>13000</v>
      </c>
      <c r="I130" s="7">
        <v>0</v>
      </c>
      <c r="J130" s="7">
        <v>0</v>
      </c>
    </row>
    <row r="131" spans="5:10" ht="15" thickBot="1" x14ac:dyDescent="0.35">
      <c r="E131" s="6" t="s">
        <v>47</v>
      </c>
      <c r="F131" s="7">
        <v>11000</v>
      </c>
      <c r="G131" s="7">
        <v>11000</v>
      </c>
      <c r="H131" s="7">
        <v>11000</v>
      </c>
      <c r="I131" s="7">
        <v>0</v>
      </c>
      <c r="J131" s="7">
        <v>0</v>
      </c>
    </row>
    <row r="132" spans="5:10" ht="15" thickBot="1" x14ac:dyDescent="0.35"/>
    <row r="133" spans="5:10" ht="15" thickBot="1" x14ac:dyDescent="0.35">
      <c r="E133" s="8" t="s">
        <v>125</v>
      </c>
      <c r="F133" s="9">
        <v>17000</v>
      </c>
    </row>
    <row r="134" spans="5:10" ht="15" thickBot="1" x14ac:dyDescent="0.35">
      <c r="E134" s="8" t="s">
        <v>126</v>
      </c>
      <c r="F134" s="9">
        <v>0</v>
      </c>
    </row>
    <row r="135" spans="5:10" ht="15" thickBot="1" x14ac:dyDescent="0.35">
      <c r="E135" s="8" t="s">
        <v>127</v>
      </c>
      <c r="F135" s="9">
        <v>391000</v>
      </c>
    </row>
    <row r="136" spans="5:10" ht="15" thickBot="1" x14ac:dyDescent="0.35">
      <c r="E136" s="8" t="s">
        <v>128</v>
      </c>
      <c r="F136" s="9">
        <v>391000</v>
      </c>
    </row>
    <row r="137" spans="5:10" ht="15" thickBot="1" x14ac:dyDescent="0.35">
      <c r="E137" s="8" t="s">
        <v>129</v>
      </c>
      <c r="F137" s="9">
        <v>0</v>
      </c>
    </row>
    <row r="138" spans="5:10" ht="15" thickBot="1" x14ac:dyDescent="0.35">
      <c r="E138" s="8" t="s">
        <v>130</v>
      </c>
      <c r="F138" s="9"/>
    </row>
    <row r="139" spans="5:10" ht="15" thickBot="1" x14ac:dyDescent="0.35">
      <c r="E139" s="8" t="s">
        <v>131</v>
      </c>
      <c r="F139" s="9"/>
    </row>
    <row r="140" spans="5:10" ht="15" thickBot="1" x14ac:dyDescent="0.35">
      <c r="E140" s="8" t="s">
        <v>132</v>
      </c>
      <c r="F140" s="9">
        <v>0</v>
      </c>
    </row>
    <row r="142" spans="5:10" x14ac:dyDescent="0.3">
      <c r="E142" s="10" t="s">
        <v>133</v>
      </c>
    </row>
    <row r="144" spans="5:10" x14ac:dyDescent="0.3">
      <c r="E144" s="11" t="s">
        <v>143</v>
      </c>
    </row>
    <row r="145" spans="5:5" x14ac:dyDescent="0.3">
      <c r="E145" s="11" t="s">
        <v>158</v>
      </c>
    </row>
  </sheetData>
  <hyperlinks>
    <hyperlink ref="E142" r:id="rId1" display="https://miau.my-x.hu/myx-free/coco/test/447683820230613184934.html" xr:uid="{3950E4FC-9193-4AF6-A277-52FAA08D4EEA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3181F-1890-4241-877A-DD76E62F132F}">
  <dimension ref="A1:V180"/>
  <sheetViews>
    <sheetView zoomScale="69" workbookViewId="0">
      <selection activeCell="B1" sqref="B1"/>
    </sheetView>
  </sheetViews>
  <sheetFormatPr defaultRowHeight="14.4" x14ac:dyDescent="0.3"/>
  <cols>
    <col min="1" max="1" width="28.6640625" bestFit="1" customWidth="1"/>
    <col min="2" max="2" width="14.109375" customWidth="1"/>
    <col min="3" max="4" width="10.109375" bestFit="1" customWidth="1"/>
    <col min="5" max="5" width="9.44140625" bestFit="1" customWidth="1"/>
    <col min="6" max="6" width="10.109375" bestFit="1" customWidth="1"/>
    <col min="7" max="7" width="9.44140625" bestFit="1" customWidth="1"/>
    <col min="8" max="10" width="10.109375" bestFit="1" customWidth="1"/>
    <col min="11" max="11" width="13.109375" bestFit="1" customWidth="1"/>
    <col min="12" max="12" width="10.109375" bestFit="1" customWidth="1"/>
    <col min="13" max="13" width="13.109375" bestFit="1" customWidth="1"/>
    <col min="14" max="14" width="10.109375" bestFit="1" customWidth="1"/>
    <col min="15" max="16" width="13.109375" bestFit="1" customWidth="1"/>
    <col min="17" max="18" width="10.109375" bestFit="1" customWidth="1"/>
    <col min="19" max="19" width="9.44140625" bestFit="1" customWidth="1"/>
    <col min="20" max="22" width="9" bestFit="1" customWidth="1"/>
  </cols>
  <sheetData>
    <row r="1" spans="1:19" ht="15" thickBot="1" x14ac:dyDescent="0.35">
      <c r="A1" t="s">
        <v>136</v>
      </c>
      <c r="B1" s="39">
        <f t="shared" ref="B1:S1" si="0">CORREL(B3:B31,$S$3:$S$31)</f>
        <v>-1</v>
      </c>
      <c r="C1">
        <f t="shared" si="0"/>
        <v>-0.24788011713190256</v>
      </c>
      <c r="D1">
        <f t="shared" si="0"/>
        <v>-0.3899759368385407</v>
      </c>
      <c r="E1">
        <f t="shared" si="0"/>
        <v>2.8664104099069877E-2</v>
      </c>
      <c r="F1">
        <f t="shared" si="0"/>
        <v>-0.18468156724801263</v>
      </c>
      <c r="G1">
        <f t="shared" si="0"/>
        <v>0.15960226278084558</v>
      </c>
      <c r="H1">
        <f t="shared" si="0"/>
        <v>-0.16089992457005753</v>
      </c>
      <c r="I1">
        <f t="shared" si="0"/>
        <v>-3.3674137775533096E-2</v>
      </c>
      <c r="J1">
        <f t="shared" si="0"/>
        <v>-0.13697904333563618</v>
      </c>
      <c r="K1">
        <f t="shared" si="0"/>
        <v>-6.2515183637710123E-2</v>
      </c>
      <c r="L1">
        <f t="shared" si="0"/>
        <v>-2.8995422427120318E-2</v>
      </c>
      <c r="M1">
        <f t="shared" si="0"/>
        <v>-0.11836031799705785</v>
      </c>
      <c r="N1">
        <f t="shared" si="0"/>
        <v>-6.491260165204446E-2</v>
      </c>
      <c r="O1">
        <f t="shared" si="0"/>
        <v>-4.0104815937085639E-3</v>
      </c>
      <c r="P1">
        <f t="shared" si="0"/>
        <v>-3.645235434403906E-2</v>
      </c>
      <c r="Q1">
        <f t="shared" si="0"/>
        <v>-0.33788114427656868</v>
      </c>
      <c r="R1">
        <f t="shared" si="0"/>
        <v>-0.13942121438558422</v>
      </c>
      <c r="S1">
        <f t="shared" si="0"/>
        <v>0.99999999999999989</v>
      </c>
    </row>
    <row r="2" spans="1:19" ht="15" thickBot="1" x14ac:dyDescent="0.35">
      <c r="A2" s="12" t="s">
        <v>0</v>
      </c>
      <c r="B2" s="14" t="s">
        <v>137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</row>
    <row r="3" spans="1:19" ht="15" thickBot="1" x14ac:dyDescent="0.35">
      <c r="A3" s="12" t="s">
        <v>19</v>
      </c>
      <c r="B3" s="13">
        <f>'2 (2)'!F8</f>
        <v>5</v>
      </c>
      <c r="C3" s="13">
        <v>19</v>
      </c>
      <c r="D3" s="13">
        <v>11</v>
      </c>
      <c r="E3" s="13">
        <v>23</v>
      </c>
      <c r="F3" s="13">
        <v>22</v>
      </c>
      <c r="G3" s="13">
        <v>12</v>
      </c>
      <c r="H3" s="13">
        <v>23</v>
      </c>
      <c r="I3" s="13">
        <v>3</v>
      </c>
      <c r="J3" s="13">
        <v>19</v>
      </c>
      <c r="K3" s="13">
        <v>30</v>
      </c>
      <c r="L3" s="13">
        <v>12</v>
      </c>
      <c r="M3" s="13">
        <v>30</v>
      </c>
      <c r="N3" s="13">
        <v>25</v>
      </c>
      <c r="O3" s="13">
        <v>1</v>
      </c>
      <c r="P3" s="13">
        <v>1</v>
      </c>
      <c r="Q3" s="13">
        <v>5</v>
      </c>
      <c r="R3" s="13">
        <v>8</v>
      </c>
      <c r="S3" s="13">
        <f>'2 (2)'!G8</f>
        <v>13000</v>
      </c>
    </row>
    <row r="4" spans="1:19" ht="15" thickBot="1" x14ac:dyDescent="0.35">
      <c r="A4" s="12" t="s">
        <v>20</v>
      </c>
      <c r="B4" s="13">
        <f>'2 (2)'!F9</f>
        <v>5</v>
      </c>
      <c r="C4" s="13">
        <v>6</v>
      </c>
      <c r="D4" s="13">
        <v>15</v>
      </c>
      <c r="E4" s="13">
        <v>28</v>
      </c>
      <c r="F4" s="13">
        <v>26</v>
      </c>
      <c r="G4" s="13">
        <v>8</v>
      </c>
      <c r="H4" s="13">
        <v>20</v>
      </c>
      <c r="I4" s="13">
        <v>2</v>
      </c>
      <c r="J4" s="13">
        <v>21</v>
      </c>
      <c r="K4" s="13">
        <v>1</v>
      </c>
      <c r="L4" s="13">
        <v>12</v>
      </c>
      <c r="M4" s="13">
        <v>27</v>
      </c>
      <c r="N4" s="13">
        <v>25</v>
      </c>
      <c r="O4" s="13">
        <v>1</v>
      </c>
      <c r="P4" s="13">
        <v>1</v>
      </c>
      <c r="Q4" s="13">
        <v>5</v>
      </c>
      <c r="R4" s="13">
        <v>18</v>
      </c>
      <c r="S4" s="13">
        <f>'2 (2)'!G9</f>
        <v>13000</v>
      </c>
    </row>
    <row r="5" spans="1:19" ht="15" thickBot="1" x14ac:dyDescent="0.35">
      <c r="A5" s="12" t="s">
        <v>21</v>
      </c>
      <c r="B5" s="13">
        <f>'2 (2)'!F10</f>
        <v>5</v>
      </c>
      <c r="C5" s="13">
        <v>5</v>
      </c>
      <c r="D5" s="13">
        <v>21</v>
      </c>
      <c r="E5" s="13">
        <v>25</v>
      </c>
      <c r="F5" s="13">
        <v>26</v>
      </c>
      <c r="G5" s="13">
        <v>8</v>
      </c>
      <c r="H5" s="13">
        <v>20</v>
      </c>
      <c r="I5" s="13">
        <v>3</v>
      </c>
      <c r="J5" s="13">
        <v>22</v>
      </c>
      <c r="K5" s="13">
        <v>20</v>
      </c>
      <c r="L5" s="13">
        <v>12</v>
      </c>
      <c r="M5" s="13">
        <v>1</v>
      </c>
      <c r="N5" s="13">
        <v>29</v>
      </c>
      <c r="O5" s="13">
        <v>30</v>
      </c>
      <c r="P5" s="13">
        <v>1</v>
      </c>
      <c r="Q5" s="13">
        <v>5</v>
      </c>
      <c r="R5" s="13">
        <v>18</v>
      </c>
      <c r="S5" s="13">
        <f>'2 (2)'!G10</f>
        <v>13000</v>
      </c>
    </row>
    <row r="6" spans="1:19" ht="15" thickBot="1" x14ac:dyDescent="0.35">
      <c r="A6" s="12" t="s">
        <v>22</v>
      </c>
      <c r="B6" s="13">
        <f>'2 (2)'!F11</f>
        <v>3</v>
      </c>
      <c r="C6" s="13">
        <v>1</v>
      </c>
      <c r="D6" s="13">
        <v>18</v>
      </c>
      <c r="E6" s="13">
        <v>29</v>
      </c>
      <c r="F6" s="13">
        <v>26</v>
      </c>
      <c r="G6" s="13">
        <v>8</v>
      </c>
      <c r="H6" s="13">
        <v>20</v>
      </c>
      <c r="I6" s="13">
        <v>3</v>
      </c>
      <c r="J6" s="13">
        <v>26</v>
      </c>
      <c r="K6" s="13">
        <v>1</v>
      </c>
      <c r="L6" s="13">
        <v>12</v>
      </c>
      <c r="M6" s="13">
        <v>1</v>
      </c>
      <c r="N6" s="13">
        <v>1</v>
      </c>
      <c r="O6" s="13">
        <v>1</v>
      </c>
      <c r="P6" s="13">
        <v>1</v>
      </c>
      <c r="Q6" s="13">
        <v>2</v>
      </c>
      <c r="R6" s="13">
        <v>14</v>
      </c>
      <c r="S6" s="13">
        <f>'2 (2)'!G11</f>
        <v>15000</v>
      </c>
    </row>
    <row r="7" spans="1:19" ht="15" thickBot="1" x14ac:dyDescent="0.35">
      <c r="A7" s="12" t="s">
        <v>23</v>
      </c>
      <c r="B7" s="36">
        <f>'2 (2)'!F12</f>
        <v>7</v>
      </c>
      <c r="C7" s="13">
        <v>29</v>
      </c>
      <c r="D7" s="13">
        <v>26</v>
      </c>
      <c r="E7" s="13">
        <v>12</v>
      </c>
      <c r="F7" s="13">
        <v>17</v>
      </c>
      <c r="G7" s="13">
        <v>17</v>
      </c>
      <c r="H7" s="13">
        <v>10</v>
      </c>
      <c r="I7" s="13">
        <v>3</v>
      </c>
      <c r="J7" s="13">
        <v>5</v>
      </c>
      <c r="K7" s="13">
        <v>1</v>
      </c>
      <c r="L7" s="13">
        <v>10</v>
      </c>
      <c r="M7" s="13">
        <v>1</v>
      </c>
      <c r="N7" s="13">
        <v>18</v>
      </c>
      <c r="O7" s="13">
        <v>1</v>
      </c>
      <c r="P7" s="13">
        <v>1</v>
      </c>
      <c r="Q7" s="13">
        <v>5</v>
      </c>
      <c r="R7" s="13">
        <v>18</v>
      </c>
      <c r="S7" s="13">
        <f>'2 (2)'!G12</f>
        <v>11000</v>
      </c>
    </row>
    <row r="8" spans="1:19" ht="15" thickBot="1" x14ac:dyDescent="0.35">
      <c r="A8" s="12" t="s">
        <v>24</v>
      </c>
      <c r="B8" s="13">
        <f>'2 (2)'!F13</f>
        <v>6</v>
      </c>
      <c r="C8" s="13">
        <v>9</v>
      </c>
      <c r="D8" s="13">
        <v>23</v>
      </c>
      <c r="E8" s="13">
        <v>21</v>
      </c>
      <c r="F8" s="13">
        <v>18</v>
      </c>
      <c r="G8" s="13">
        <v>16</v>
      </c>
      <c r="H8" s="13">
        <v>17</v>
      </c>
      <c r="I8" s="13">
        <v>3</v>
      </c>
      <c r="J8" s="13">
        <v>13</v>
      </c>
      <c r="K8" s="13">
        <v>1</v>
      </c>
      <c r="L8" s="13">
        <v>9</v>
      </c>
      <c r="M8" s="13">
        <v>1</v>
      </c>
      <c r="N8" s="13">
        <v>22</v>
      </c>
      <c r="O8" s="13">
        <v>29</v>
      </c>
      <c r="P8" s="13">
        <v>1</v>
      </c>
      <c r="Q8" s="13">
        <v>5</v>
      </c>
      <c r="R8" s="13">
        <v>18</v>
      </c>
      <c r="S8" s="13">
        <f>'2 (2)'!G13</f>
        <v>12000</v>
      </c>
    </row>
    <row r="9" spans="1:19" ht="15" thickBot="1" x14ac:dyDescent="0.35">
      <c r="A9" s="12" t="s">
        <v>25</v>
      </c>
      <c r="B9" s="13">
        <f>'2 (2)'!F14</f>
        <v>4</v>
      </c>
      <c r="C9" s="13">
        <v>15</v>
      </c>
      <c r="D9" s="13">
        <v>19</v>
      </c>
      <c r="E9" s="13">
        <v>7</v>
      </c>
      <c r="F9" s="13">
        <v>20</v>
      </c>
      <c r="G9" s="13">
        <v>13</v>
      </c>
      <c r="H9" s="13">
        <v>16</v>
      </c>
      <c r="I9" s="13">
        <v>3</v>
      </c>
      <c r="J9" s="13">
        <v>1</v>
      </c>
      <c r="K9" s="13">
        <v>1</v>
      </c>
      <c r="L9" s="13">
        <v>11</v>
      </c>
      <c r="M9" s="13">
        <v>25</v>
      </c>
      <c r="N9" s="13">
        <v>13</v>
      </c>
      <c r="O9" s="13">
        <v>1</v>
      </c>
      <c r="P9" s="13">
        <v>1</v>
      </c>
      <c r="Q9" s="13">
        <v>5</v>
      </c>
      <c r="R9" s="13">
        <v>18</v>
      </c>
      <c r="S9" s="13">
        <f>'2 (2)'!G14</f>
        <v>14000</v>
      </c>
    </row>
    <row r="10" spans="1:19" ht="15" thickBot="1" x14ac:dyDescent="0.35">
      <c r="A10" s="12" t="s">
        <v>26</v>
      </c>
      <c r="B10" s="13">
        <f>'2 (2)'!F15</f>
        <v>5</v>
      </c>
      <c r="C10" s="13">
        <v>26</v>
      </c>
      <c r="D10" s="13">
        <v>28</v>
      </c>
      <c r="E10" s="13">
        <v>13</v>
      </c>
      <c r="F10" s="13">
        <v>29</v>
      </c>
      <c r="G10" s="13">
        <v>6</v>
      </c>
      <c r="H10" s="13">
        <v>25</v>
      </c>
      <c r="I10" s="13">
        <v>3</v>
      </c>
      <c r="J10" s="13">
        <v>18</v>
      </c>
      <c r="K10" s="13">
        <v>1</v>
      </c>
      <c r="L10" s="13">
        <v>12</v>
      </c>
      <c r="M10" s="13">
        <v>1</v>
      </c>
      <c r="N10" s="13">
        <v>1</v>
      </c>
      <c r="O10" s="13">
        <v>25</v>
      </c>
      <c r="P10" s="13">
        <v>1</v>
      </c>
      <c r="Q10" s="13">
        <v>4</v>
      </c>
      <c r="R10" s="13">
        <v>16</v>
      </c>
      <c r="S10" s="13">
        <f>'2 (2)'!G15</f>
        <v>13000</v>
      </c>
    </row>
    <row r="11" spans="1:19" ht="15" thickBot="1" x14ac:dyDescent="0.35">
      <c r="A11" s="12" t="s">
        <v>27</v>
      </c>
      <c r="B11" s="13">
        <f>'2 (2)'!F16</f>
        <v>4</v>
      </c>
      <c r="C11" s="13">
        <v>23</v>
      </c>
      <c r="D11" s="13">
        <v>22</v>
      </c>
      <c r="E11" s="13">
        <v>17</v>
      </c>
      <c r="F11" s="13">
        <v>23</v>
      </c>
      <c r="G11" s="13">
        <v>2</v>
      </c>
      <c r="H11" s="13">
        <v>26</v>
      </c>
      <c r="I11" s="13">
        <v>3</v>
      </c>
      <c r="J11" s="13">
        <v>17</v>
      </c>
      <c r="K11" s="13">
        <v>22</v>
      </c>
      <c r="L11" s="13">
        <v>12</v>
      </c>
      <c r="M11" s="13">
        <v>1</v>
      </c>
      <c r="N11" s="13">
        <v>1</v>
      </c>
      <c r="O11" s="13">
        <v>27</v>
      </c>
      <c r="P11" s="13">
        <v>1</v>
      </c>
      <c r="Q11" s="13">
        <v>5</v>
      </c>
      <c r="R11" s="13">
        <v>18</v>
      </c>
      <c r="S11" s="13">
        <f>'2 (2)'!G16</f>
        <v>14000</v>
      </c>
    </row>
    <row r="12" spans="1:19" ht="15" thickBot="1" x14ac:dyDescent="0.35">
      <c r="A12" s="12" t="s">
        <v>28</v>
      </c>
      <c r="B12" s="13">
        <f>'2 (2)'!F17</f>
        <v>5</v>
      </c>
      <c r="C12" s="13">
        <v>27</v>
      </c>
      <c r="D12" s="13">
        <v>24</v>
      </c>
      <c r="E12" s="13">
        <v>9</v>
      </c>
      <c r="F12" s="13">
        <v>23</v>
      </c>
      <c r="G12" s="13">
        <v>2</v>
      </c>
      <c r="H12" s="13">
        <v>26</v>
      </c>
      <c r="I12" s="13">
        <v>3</v>
      </c>
      <c r="J12" s="13">
        <v>23</v>
      </c>
      <c r="K12" s="13">
        <v>1</v>
      </c>
      <c r="L12" s="13">
        <v>5</v>
      </c>
      <c r="M12" s="13">
        <v>1</v>
      </c>
      <c r="N12" s="13">
        <v>1</v>
      </c>
      <c r="O12" s="13">
        <v>1</v>
      </c>
      <c r="P12" s="13">
        <v>1</v>
      </c>
      <c r="Q12" s="13">
        <v>3</v>
      </c>
      <c r="R12" s="13">
        <v>18</v>
      </c>
      <c r="S12" s="13">
        <f>'2 (2)'!G17</f>
        <v>13000</v>
      </c>
    </row>
    <row r="13" spans="1:19" ht="15" thickBot="1" x14ac:dyDescent="0.35">
      <c r="A13" s="12" t="s">
        <v>29</v>
      </c>
      <c r="B13" s="13">
        <f>'2 (2)'!F18</f>
        <v>6</v>
      </c>
      <c r="C13" s="13">
        <v>24</v>
      </c>
      <c r="D13" s="13">
        <v>30</v>
      </c>
      <c r="E13" s="13">
        <v>6</v>
      </c>
      <c r="F13" s="13">
        <v>23</v>
      </c>
      <c r="G13" s="13">
        <v>2</v>
      </c>
      <c r="H13" s="13">
        <v>26</v>
      </c>
      <c r="I13" s="13">
        <v>3</v>
      </c>
      <c r="J13" s="13">
        <v>25</v>
      </c>
      <c r="K13" s="13">
        <v>1</v>
      </c>
      <c r="L13" s="13">
        <v>7</v>
      </c>
      <c r="M13" s="13">
        <v>1</v>
      </c>
      <c r="N13" s="13">
        <v>1</v>
      </c>
      <c r="O13" s="13">
        <v>1</v>
      </c>
      <c r="P13" s="13">
        <v>1</v>
      </c>
      <c r="Q13" s="13">
        <v>5</v>
      </c>
      <c r="R13" s="13">
        <v>9</v>
      </c>
      <c r="S13" s="13">
        <f>'2 (2)'!G18</f>
        <v>12000</v>
      </c>
    </row>
    <row r="14" spans="1:19" ht="15" thickBot="1" x14ac:dyDescent="0.35">
      <c r="A14" s="12" t="s">
        <v>30</v>
      </c>
      <c r="B14" s="13">
        <f>'2 (2)'!F19</f>
        <v>5</v>
      </c>
      <c r="C14" s="13">
        <v>10</v>
      </c>
      <c r="D14" s="13">
        <v>13</v>
      </c>
      <c r="E14" s="13">
        <v>15</v>
      </c>
      <c r="F14" s="13">
        <v>30</v>
      </c>
      <c r="G14" s="13">
        <v>1</v>
      </c>
      <c r="H14" s="13">
        <v>30</v>
      </c>
      <c r="I14" s="13">
        <v>3</v>
      </c>
      <c r="J14" s="13">
        <v>20</v>
      </c>
      <c r="K14" s="13">
        <v>1</v>
      </c>
      <c r="L14" s="13">
        <v>4</v>
      </c>
      <c r="M14" s="13">
        <v>1</v>
      </c>
      <c r="N14" s="13">
        <v>17</v>
      </c>
      <c r="O14" s="13">
        <v>1</v>
      </c>
      <c r="P14" s="13">
        <v>1</v>
      </c>
      <c r="Q14" s="13">
        <v>5</v>
      </c>
      <c r="R14" s="13">
        <v>18</v>
      </c>
      <c r="S14" s="13">
        <f>'2 (2)'!G19</f>
        <v>13000</v>
      </c>
    </row>
    <row r="15" spans="1:19" ht="15" thickBot="1" x14ac:dyDescent="0.35">
      <c r="A15" s="12" t="s">
        <v>31</v>
      </c>
      <c r="B15" s="13">
        <f>'2 (2)'!F20</f>
        <v>6</v>
      </c>
      <c r="C15" s="13">
        <v>22</v>
      </c>
      <c r="D15" s="13">
        <v>27</v>
      </c>
      <c r="E15" s="13">
        <v>11</v>
      </c>
      <c r="F15" s="13">
        <v>21</v>
      </c>
      <c r="G15" s="13">
        <v>5</v>
      </c>
      <c r="H15" s="13">
        <v>29</v>
      </c>
      <c r="I15" s="13">
        <v>3</v>
      </c>
      <c r="J15" s="13">
        <v>15</v>
      </c>
      <c r="K15" s="13">
        <v>1</v>
      </c>
      <c r="L15" s="13">
        <v>6</v>
      </c>
      <c r="M15" s="13">
        <v>1</v>
      </c>
      <c r="N15" s="13">
        <v>27</v>
      </c>
      <c r="O15" s="13">
        <v>1</v>
      </c>
      <c r="P15" s="13">
        <v>1</v>
      </c>
      <c r="Q15" s="13">
        <v>5</v>
      </c>
      <c r="R15" s="13">
        <v>3</v>
      </c>
      <c r="S15" s="13">
        <f>'2 (2)'!G20</f>
        <v>12000</v>
      </c>
    </row>
    <row r="16" spans="1:19" ht="15" thickBot="1" x14ac:dyDescent="0.35">
      <c r="A16" s="12" t="s">
        <v>32</v>
      </c>
      <c r="B16" s="13">
        <f>'2 (2)'!F21</f>
        <v>3</v>
      </c>
      <c r="C16" s="13">
        <v>18</v>
      </c>
      <c r="D16" s="13">
        <v>17</v>
      </c>
      <c r="E16" s="13">
        <v>16</v>
      </c>
      <c r="F16" s="13">
        <v>15</v>
      </c>
      <c r="G16" s="13">
        <v>14</v>
      </c>
      <c r="H16" s="13">
        <v>18</v>
      </c>
      <c r="I16" s="13">
        <v>3</v>
      </c>
      <c r="J16" s="13">
        <v>8</v>
      </c>
      <c r="K16" s="13">
        <v>1</v>
      </c>
      <c r="L16" s="13">
        <v>12</v>
      </c>
      <c r="M16" s="13">
        <v>1</v>
      </c>
      <c r="N16" s="13">
        <v>20</v>
      </c>
      <c r="O16" s="13">
        <v>1</v>
      </c>
      <c r="P16" s="13">
        <v>1</v>
      </c>
      <c r="Q16" s="13">
        <v>5</v>
      </c>
      <c r="R16" s="13">
        <v>18</v>
      </c>
      <c r="S16" s="13">
        <f>'2 (2)'!G21</f>
        <v>15000</v>
      </c>
    </row>
    <row r="17" spans="1:19" ht="15" thickBot="1" x14ac:dyDescent="0.35">
      <c r="A17" s="12" t="s">
        <v>33</v>
      </c>
      <c r="B17" s="13">
        <f>'2 (2)'!F22</f>
        <v>5</v>
      </c>
      <c r="C17" s="13">
        <v>20</v>
      </c>
      <c r="D17" s="13">
        <v>20</v>
      </c>
      <c r="E17" s="13">
        <v>5</v>
      </c>
      <c r="F17" s="13">
        <v>9</v>
      </c>
      <c r="G17" s="13">
        <v>21</v>
      </c>
      <c r="H17" s="13">
        <v>15</v>
      </c>
      <c r="I17" s="13">
        <v>3</v>
      </c>
      <c r="J17" s="13">
        <v>9</v>
      </c>
      <c r="K17" s="13">
        <v>28</v>
      </c>
      <c r="L17" s="13">
        <v>12</v>
      </c>
      <c r="M17" s="13">
        <v>1</v>
      </c>
      <c r="N17" s="13">
        <v>20</v>
      </c>
      <c r="O17" s="13">
        <v>1</v>
      </c>
      <c r="P17" s="13">
        <v>30</v>
      </c>
      <c r="Q17" s="13">
        <v>5</v>
      </c>
      <c r="R17" s="13">
        <v>1</v>
      </c>
      <c r="S17" s="13">
        <f>'2 (2)'!G22</f>
        <v>13000</v>
      </c>
    </row>
    <row r="18" spans="1:19" ht="15" thickBot="1" x14ac:dyDescent="0.35">
      <c r="A18" s="12" t="s">
        <v>34</v>
      </c>
      <c r="B18" s="13">
        <f>'2 (2)'!F23</f>
        <v>5</v>
      </c>
      <c r="C18" s="13">
        <v>30</v>
      </c>
      <c r="D18" s="13">
        <v>16</v>
      </c>
      <c r="E18" s="13">
        <v>2</v>
      </c>
      <c r="F18" s="13">
        <v>12</v>
      </c>
      <c r="G18" s="13">
        <v>18</v>
      </c>
      <c r="H18" s="13">
        <v>12</v>
      </c>
      <c r="I18" s="13">
        <v>3</v>
      </c>
      <c r="J18" s="13">
        <v>13</v>
      </c>
      <c r="K18" s="13">
        <v>24</v>
      </c>
      <c r="L18" s="13">
        <v>12</v>
      </c>
      <c r="M18" s="13">
        <v>1</v>
      </c>
      <c r="N18" s="13">
        <v>13</v>
      </c>
      <c r="O18" s="13">
        <v>1</v>
      </c>
      <c r="P18" s="13">
        <v>1</v>
      </c>
      <c r="Q18" s="13">
        <v>5</v>
      </c>
      <c r="R18" s="13">
        <v>2</v>
      </c>
      <c r="S18" s="13">
        <f>'2 (2)'!G23</f>
        <v>13000</v>
      </c>
    </row>
    <row r="19" spans="1:19" ht="15" thickBot="1" x14ac:dyDescent="0.35">
      <c r="A19" s="12" t="s">
        <v>35</v>
      </c>
      <c r="B19" s="13">
        <f>'2 (2)'!F24</f>
        <v>3</v>
      </c>
      <c r="C19" s="13">
        <v>24</v>
      </c>
      <c r="D19" s="13">
        <v>25</v>
      </c>
      <c r="E19" s="13">
        <v>1</v>
      </c>
      <c r="F19" s="13">
        <v>12</v>
      </c>
      <c r="G19" s="13">
        <v>18</v>
      </c>
      <c r="H19" s="13">
        <v>12</v>
      </c>
      <c r="I19" s="13">
        <v>3</v>
      </c>
      <c r="J19" s="13">
        <v>26</v>
      </c>
      <c r="K19" s="13">
        <v>1</v>
      </c>
      <c r="L19" s="13">
        <v>12</v>
      </c>
      <c r="M19" s="13">
        <v>1</v>
      </c>
      <c r="N19" s="13">
        <v>23</v>
      </c>
      <c r="O19" s="13">
        <v>1</v>
      </c>
      <c r="P19" s="13">
        <v>1</v>
      </c>
      <c r="Q19" s="13">
        <v>5</v>
      </c>
      <c r="R19" s="13">
        <v>13</v>
      </c>
      <c r="S19" s="13">
        <f>'2 (2)'!G24</f>
        <v>15000</v>
      </c>
    </row>
    <row r="20" spans="1:19" ht="15" thickBot="1" x14ac:dyDescent="0.35">
      <c r="A20" s="12" t="s">
        <v>36</v>
      </c>
      <c r="B20" s="13">
        <f>'2 (2)'!F25</f>
        <v>6</v>
      </c>
      <c r="C20" s="13">
        <v>28</v>
      </c>
      <c r="D20" s="13">
        <v>29</v>
      </c>
      <c r="E20" s="13">
        <v>4</v>
      </c>
      <c r="F20" s="13">
        <v>12</v>
      </c>
      <c r="G20" s="13">
        <v>18</v>
      </c>
      <c r="H20" s="13">
        <v>12</v>
      </c>
      <c r="I20" s="13">
        <v>3</v>
      </c>
      <c r="J20" s="13">
        <v>24</v>
      </c>
      <c r="K20" s="13">
        <v>26</v>
      </c>
      <c r="L20" s="13">
        <v>12</v>
      </c>
      <c r="M20" s="13">
        <v>1</v>
      </c>
      <c r="N20" s="13">
        <v>1</v>
      </c>
      <c r="O20" s="13">
        <v>1</v>
      </c>
      <c r="P20" s="13">
        <v>29</v>
      </c>
      <c r="Q20" s="13">
        <v>5</v>
      </c>
      <c r="R20" s="13">
        <v>9</v>
      </c>
      <c r="S20" s="13">
        <f>'2 (2)'!G25</f>
        <v>12000</v>
      </c>
    </row>
    <row r="21" spans="1:19" ht="15" thickBot="1" x14ac:dyDescent="0.35">
      <c r="A21" s="12" t="s">
        <v>37</v>
      </c>
      <c r="B21" s="13">
        <f>'2 (2)'!F26</f>
        <v>3</v>
      </c>
      <c r="C21" s="13">
        <v>13</v>
      </c>
      <c r="D21" s="13">
        <v>14</v>
      </c>
      <c r="E21" s="13">
        <v>19</v>
      </c>
      <c r="F21" s="13">
        <v>16</v>
      </c>
      <c r="G21" s="13">
        <v>11</v>
      </c>
      <c r="H21" s="13">
        <v>19</v>
      </c>
      <c r="I21" s="13">
        <v>3</v>
      </c>
      <c r="J21" s="13">
        <v>26</v>
      </c>
      <c r="K21" s="13">
        <v>29</v>
      </c>
      <c r="L21" s="13">
        <v>2</v>
      </c>
      <c r="M21" s="13">
        <v>29</v>
      </c>
      <c r="N21" s="13">
        <v>1</v>
      </c>
      <c r="O21" s="13">
        <v>26</v>
      </c>
      <c r="P21" s="13">
        <v>1</v>
      </c>
      <c r="Q21" s="13">
        <v>5</v>
      </c>
      <c r="R21" s="13">
        <v>9</v>
      </c>
      <c r="S21" s="13">
        <f>'2 (2)'!G26</f>
        <v>15000</v>
      </c>
    </row>
    <row r="22" spans="1:19" ht="15" thickBot="1" x14ac:dyDescent="0.35">
      <c r="A22" s="12" t="s">
        <v>38</v>
      </c>
      <c r="B22" s="13">
        <f>'2 (2)'!F27</f>
        <v>4</v>
      </c>
      <c r="C22" s="13">
        <v>4</v>
      </c>
      <c r="D22" s="13">
        <v>5</v>
      </c>
      <c r="E22" s="13">
        <v>22</v>
      </c>
      <c r="F22" s="13">
        <v>19</v>
      </c>
      <c r="G22" s="13">
        <v>7</v>
      </c>
      <c r="H22" s="13">
        <v>24</v>
      </c>
      <c r="I22" s="13">
        <v>3</v>
      </c>
      <c r="J22" s="13">
        <v>4</v>
      </c>
      <c r="K22" s="13">
        <v>1</v>
      </c>
      <c r="L22" s="13">
        <v>12</v>
      </c>
      <c r="M22" s="13">
        <v>1</v>
      </c>
      <c r="N22" s="13">
        <v>1</v>
      </c>
      <c r="O22" s="13">
        <v>1</v>
      </c>
      <c r="P22" s="13">
        <v>26</v>
      </c>
      <c r="Q22" s="13">
        <v>5</v>
      </c>
      <c r="R22" s="13">
        <v>18</v>
      </c>
      <c r="S22" s="13">
        <f>'2 (2)'!G27</f>
        <v>14000</v>
      </c>
    </row>
    <row r="23" spans="1:19" ht="15" thickBot="1" x14ac:dyDescent="0.35">
      <c r="A23" s="12" t="s">
        <v>39</v>
      </c>
      <c r="B23" s="13">
        <f>'2 (2)'!F28</f>
        <v>4</v>
      </c>
      <c r="C23" s="13">
        <v>14</v>
      </c>
      <c r="D23" s="13">
        <v>3</v>
      </c>
      <c r="E23" s="13">
        <v>20</v>
      </c>
      <c r="F23" s="13">
        <v>10</v>
      </c>
      <c r="G23" s="13">
        <v>15</v>
      </c>
      <c r="H23" s="13">
        <v>11</v>
      </c>
      <c r="I23" s="13">
        <v>1</v>
      </c>
      <c r="J23" s="13">
        <v>2</v>
      </c>
      <c r="K23" s="13">
        <v>1</v>
      </c>
      <c r="L23" s="13">
        <v>12</v>
      </c>
      <c r="M23" s="13">
        <v>28</v>
      </c>
      <c r="N23" s="13">
        <v>1</v>
      </c>
      <c r="O23" s="13">
        <v>1</v>
      </c>
      <c r="P23" s="13">
        <v>1</v>
      </c>
      <c r="Q23" s="13">
        <v>5</v>
      </c>
      <c r="R23" s="13">
        <v>17</v>
      </c>
      <c r="S23" s="13">
        <f>'2 (2)'!G28</f>
        <v>14000</v>
      </c>
    </row>
    <row r="24" spans="1:19" ht="15" thickBot="1" x14ac:dyDescent="0.35">
      <c r="A24" s="12" t="s">
        <v>40</v>
      </c>
      <c r="B24" s="13">
        <f>'2 (2)'!F29</f>
        <v>4</v>
      </c>
      <c r="C24" s="13">
        <v>3</v>
      </c>
      <c r="D24" s="13">
        <v>6</v>
      </c>
      <c r="E24" s="13">
        <v>24</v>
      </c>
      <c r="F24" s="13">
        <v>11</v>
      </c>
      <c r="G24" s="13">
        <v>22</v>
      </c>
      <c r="H24" s="13">
        <v>9</v>
      </c>
      <c r="I24" s="13">
        <v>3</v>
      </c>
      <c r="J24" s="13">
        <v>12</v>
      </c>
      <c r="K24" s="13">
        <v>24</v>
      </c>
      <c r="L24" s="13">
        <v>12</v>
      </c>
      <c r="M24" s="13">
        <v>1</v>
      </c>
      <c r="N24" s="13">
        <v>1</v>
      </c>
      <c r="O24" s="13">
        <v>1</v>
      </c>
      <c r="P24" s="13">
        <v>28</v>
      </c>
      <c r="Q24" s="13">
        <v>5</v>
      </c>
      <c r="R24" s="13">
        <v>18</v>
      </c>
      <c r="S24" s="13">
        <f>'2 (2)'!G29</f>
        <v>14000</v>
      </c>
    </row>
    <row r="25" spans="1:19" ht="15" thickBot="1" x14ac:dyDescent="0.35">
      <c r="A25" s="12" t="s">
        <v>41</v>
      </c>
      <c r="B25" s="13">
        <f>'2 (2)'!F30</f>
        <v>3</v>
      </c>
      <c r="C25" s="13">
        <v>16</v>
      </c>
      <c r="D25" s="13">
        <v>7</v>
      </c>
      <c r="E25" s="13">
        <v>18</v>
      </c>
      <c r="F25" s="13">
        <v>6</v>
      </c>
      <c r="G25" s="13">
        <v>23</v>
      </c>
      <c r="H25" s="13">
        <v>6</v>
      </c>
      <c r="I25" s="13">
        <v>3</v>
      </c>
      <c r="J25" s="13">
        <v>10</v>
      </c>
      <c r="K25" s="13">
        <v>1</v>
      </c>
      <c r="L25" s="13">
        <v>8</v>
      </c>
      <c r="M25" s="13">
        <v>1</v>
      </c>
      <c r="N25" s="13">
        <v>28</v>
      </c>
      <c r="O25" s="13">
        <v>1</v>
      </c>
      <c r="P25" s="13">
        <v>1</v>
      </c>
      <c r="Q25" s="13">
        <v>5</v>
      </c>
      <c r="R25" s="13">
        <v>12</v>
      </c>
      <c r="S25" s="13">
        <f>'2 (2)'!G30</f>
        <v>15000</v>
      </c>
    </row>
    <row r="26" spans="1:19" ht="15" thickBot="1" x14ac:dyDescent="0.35">
      <c r="A26" s="12" t="s">
        <v>42</v>
      </c>
      <c r="B26" s="13">
        <f>'2 (2)'!F31</f>
        <v>4</v>
      </c>
      <c r="C26" s="13">
        <v>16</v>
      </c>
      <c r="D26" s="13">
        <v>8</v>
      </c>
      <c r="E26" s="13">
        <v>3</v>
      </c>
      <c r="F26" s="13">
        <v>6</v>
      </c>
      <c r="G26" s="13">
        <v>23</v>
      </c>
      <c r="H26" s="13">
        <v>6</v>
      </c>
      <c r="I26" s="13">
        <v>3</v>
      </c>
      <c r="J26" s="13">
        <v>26</v>
      </c>
      <c r="K26" s="13">
        <v>1</v>
      </c>
      <c r="L26" s="13">
        <v>12</v>
      </c>
      <c r="M26" s="13">
        <v>1</v>
      </c>
      <c r="N26" s="13">
        <v>1</v>
      </c>
      <c r="O26" s="13">
        <v>28</v>
      </c>
      <c r="P26" s="13">
        <v>27</v>
      </c>
      <c r="Q26" s="13">
        <v>5</v>
      </c>
      <c r="R26" s="13">
        <v>6</v>
      </c>
      <c r="S26" s="13">
        <f>'2 (2)'!G31</f>
        <v>14000</v>
      </c>
    </row>
    <row r="27" spans="1:19" ht="15" thickBot="1" x14ac:dyDescent="0.35">
      <c r="A27" s="12" t="s">
        <v>43</v>
      </c>
      <c r="B27" s="13">
        <f>'2 (2)'!F32</f>
        <v>6</v>
      </c>
      <c r="C27" s="13">
        <v>11</v>
      </c>
      <c r="D27" s="13">
        <v>10</v>
      </c>
      <c r="E27" s="13">
        <v>26</v>
      </c>
      <c r="F27" s="13">
        <v>6</v>
      </c>
      <c r="G27" s="13">
        <v>23</v>
      </c>
      <c r="H27" s="13">
        <v>6</v>
      </c>
      <c r="I27" s="13">
        <v>3</v>
      </c>
      <c r="J27" s="13">
        <v>26</v>
      </c>
      <c r="K27" s="13">
        <v>27</v>
      </c>
      <c r="L27" s="13">
        <v>1</v>
      </c>
      <c r="M27" s="13">
        <v>24</v>
      </c>
      <c r="N27" s="13">
        <v>1</v>
      </c>
      <c r="O27" s="13">
        <v>1</v>
      </c>
      <c r="P27" s="13">
        <v>1</v>
      </c>
      <c r="Q27" s="13">
        <v>5</v>
      </c>
      <c r="R27" s="13">
        <v>18</v>
      </c>
      <c r="S27" s="13">
        <f>'2 (2)'!G32</f>
        <v>12000</v>
      </c>
    </row>
    <row r="28" spans="1:19" ht="15" thickBot="1" x14ac:dyDescent="0.35">
      <c r="A28" s="12" t="s">
        <v>44</v>
      </c>
      <c r="B28" s="13">
        <f>'2 (2)'!F33</f>
        <v>1</v>
      </c>
      <c r="C28" s="13">
        <v>12</v>
      </c>
      <c r="D28" s="13">
        <v>2</v>
      </c>
      <c r="E28" s="13">
        <v>10</v>
      </c>
      <c r="F28" s="13">
        <v>5</v>
      </c>
      <c r="G28" s="13">
        <v>26</v>
      </c>
      <c r="H28" s="13">
        <v>5</v>
      </c>
      <c r="I28" s="13">
        <v>3</v>
      </c>
      <c r="J28" s="13">
        <v>10</v>
      </c>
      <c r="K28" s="13">
        <v>23</v>
      </c>
      <c r="L28" s="13">
        <v>3</v>
      </c>
      <c r="M28" s="13">
        <v>1</v>
      </c>
      <c r="N28" s="13">
        <v>16</v>
      </c>
      <c r="O28" s="13">
        <v>1</v>
      </c>
      <c r="P28" s="13">
        <v>1</v>
      </c>
      <c r="Q28" s="13">
        <v>5</v>
      </c>
      <c r="R28" s="13">
        <v>4</v>
      </c>
      <c r="S28" s="13">
        <f>'2 (2)'!G33</f>
        <v>17000</v>
      </c>
    </row>
    <row r="29" spans="1:19" ht="15" thickBot="1" x14ac:dyDescent="0.35">
      <c r="A29" s="12" t="s">
        <v>45</v>
      </c>
      <c r="B29" s="13">
        <f>'2 (2)'!F34</f>
        <v>2</v>
      </c>
      <c r="C29" s="13">
        <v>7</v>
      </c>
      <c r="D29" s="13">
        <v>9</v>
      </c>
      <c r="E29" s="13">
        <v>27</v>
      </c>
      <c r="F29" s="13">
        <v>4</v>
      </c>
      <c r="G29" s="13">
        <v>27</v>
      </c>
      <c r="H29" s="13">
        <v>4</v>
      </c>
      <c r="I29" s="13">
        <v>3</v>
      </c>
      <c r="J29" s="13">
        <v>7</v>
      </c>
      <c r="K29" s="13">
        <v>1</v>
      </c>
      <c r="L29" s="13">
        <v>12</v>
      </c>
      <c r="M29" s="13">
        <v>1</v>
      </c>
      <c r="N29" s="13">
        <v>19</v>
      </c>
      <c r="O29" s="13">
        <v>1</v>
      </c>
      <c r="P29" s="13">
        <v>1</v>
      </c>
      <c r="Q29" s="13">
        <v>1</v>
      </c>
      <c r="R29" s="13">
        <v>7</v>
      </c>
      <c r="S29" s="13">
        <f>'2 (2)'!G34</f>
        <v>16000</v>
      </c>
    </row>
    <row r="30" spans="1:19" ht="15" thickBot="1" x14ac:dyDescent="0.35">
      <c r="A30" s="12" t="s">
        <v>46</v>
      </c>
      <c r="B30" s="13">
        <f>'2 (2)'!F35</f>
        <v>5</v>
      </c>
      <c r="C30" s="13">
        <v>20</v>
      </c>
      <c r="D30" s="13">
        <v>12</v>
      </c>
      <c r="E30" s="13">
        <v>8</v>
      </c>
      <c r="F30" s="13">
        <v>3</v>
      </c>
      <c r="G30" s="13">
        <v>28</v>
      </c>
      <c r="H30" s="13">
        <v>2</v>
      </c>
      <c r="I30" s="13">
        <v>3</v>
      </c>
      <c r="J30" s="13">
        <v>6</v>
      </c>
      <c r="K30" s="13">
        <v>1</v>
      </c>
      <c r="L30" s="13">
        <v>12</v>
      </c>
      <c r="M30" s="13">
        <v>1</v>
      </c>
      <c r="N30" s="13">
        <v>15</v>
      </c>
      <c r="O30" s="13">
        <v>1</v>
      </c>
      <c r="P30" s="13">
        <v>1</v>
      </c>
      <c r="Q30" s="13">
        <v>5</v>
      </c>
      <c r="R30" s="13">
        <v>5</v>
      </c>
      <c r="S30" s="13">
        <f>'2 (2)'!G35</f>
        <v>13000</v>
      </c>
    </row>
    <row r="31" spans="1:19" ht="15" thickBot="1" x14ac:dyDescent="0.35">
      <c r="A31" s="12" t="s">
        <v>47</v>
      </c>
      <c r="B31" s="13">
        <f>'2 (2)'!F36</f>
        <v>7</v>
      </c>
      <c r="C31" s="13">
        <v>2</v>
      </c>
      <c r="D31" s="13">
        <v>1</v>
      </c>
      <c r="E31" s="13">
        <v>30</v>
      </c>
      <c r="F31" s="13">
        <v>1</v>
      </c>
      <c r="G31" s="13">
        <v>29</v>
      </c>
      <c r="H31" s="13">
        <v>1</v>
      </c>
      <c r="I31" s="13">
        <v>3</v>
      </c>
      <c r="J31" s="13">
        <v>15</v>
      </c>
      <c r="K31" s="13">
        <v>21</v>
      </c>
      <c r="L31" s="13">
        <v>12</v>
      </c>
      <c r="M31" s="13">
        <v>26</v>
      </c>
      <c r="N31" s="13">
        <v>24</v>
      </c>
      <c r="O31" s="13">
        <v>1</v>
      </c>
      <c r="P31" s="13">
        <v>1</v>
      </c>
      <c r="Q31" s="13">
        <v>5</v>
      </c>
      <c r="R31" s="13">
        <v>14</v>
      </c>
      <c r="S31" s="13">
        <f>'2 (2)'!G36</f>
        <v>11000</v>
      </c>
    </row>
    <row r="35" spans="1:19" ht="18" x14ac:dyDescent="0.3">
      <c r="A35" s="2"/>
    </row>
    <row r="36" spans="1:19" x14ac:dyDescent="0.3">
      <c r="A36" s="3"/>
    </row>
    <row r="39" spans="1:19" ht="18" x14ac:dyDescent="0.3">
      <c r="A39" s="4" t="s">
        <v>48</v>
      </c>
      <c r="B39" s="5">
        <v>4934828</v>
      </c>
      <c r="C39" s="4" t="s">
        <v>49</v>
      </c>
      <c r="D39" s="5">
        <v>29</v>
      </c>
      <c r="E39" s="4" t="s">
        <v>50</v>
      </c>
      <c r="F39" s="5">
        <v>17</v>
      </c>
      <c r="G39" s="4" t="s">
        <v>51</v>
      </c>
      <c r="H39" s="5">
        <v>30</v>
      </c>
      <c r="I39" s="4" t="s">
        <v>52</v>
      </c>
      <c r="J39" s="5">
        <v>0</v>
      </c>
      <c r="K39" s="4" t="s">
        <v>53</v>
      </c>
      <c r="L39" s="5" t="s">
        <v>162</v>
      </c>
    </row>
    <row r="40" spans="1:19" ht="18.600000000000001" thickBot="1" x14ac:dyDescent="0.35">
      <c r="A40" s="2"/>
    </row>
    <row r="41" spans="1:19" ht="15" thickBot="1" x14ac:dyDescent="0.35">
      <c r="A41" s="6" t="s">
        <v>0</v>
      </c>
      <c r="B41" s="6" t="s">
        <v>1</v>
      </c>
      <c r="C41" s="6" t="s">
        <v>2</v>
      </c>
      <c r="D41" s="6" t="s">
        <v>3</v>
      </c>
      <c r="E41" s="6" t="s">
        <v>4</v>
      </c>
      <c r="F41" s="6" t="s">
        <v>5</v>
      </c>
      <c r="G41" s="6" t="s">
        <v>6</v>
      </c>
      <c r="H41" s="6" t="s">
        <v>7</v>
      </c>
      <c r="I41" s="6" t="s">
        <v>8</v>
      </c>
      <c r="J41" s="6" t="s">
        <v>9</v>
      </c>
      <c r="K41" s="6" t="s">
        <v>10</v>
      </c>
      <c r="L41" s="6" t="s">
        <v>11</v>
      </c>
      <c r="M41" s="6" t="s">
        <v>12</v>
      </c>
      <c r="N41" s="6" t="s">
        <v>13</v>
      </c>
      <c r="O41" s="6" t="s">
        <v>14</v>
      </c>
      <c r="P41" s="6" t="s">
        <v>15</v>
      </c>
      <c r="Q41" s="6" t="s">
        <v>16</v>
      </c>
      <c r="R41" s="6" t="s">
        <v>17</v>
      </c>
      <c r="S41" s="6" t="s">
        <v>18</v>
      </c>
    </row>
    <row r="42" spans="1:19" ht="15" thickBot="1" x14ac:dyDescent="0.35">
      <c r="A42" s="6" t="s">
        <v>19</v>
      </c>
      <c r="B42" s="7">
        <v>5</v>
      </c>
      <c r="C42" s="7">
        <v>19</v>
      </c>
      <c r="D42" s="7">
        <v>11</v>
      </c>
      <c r="E42" s="7">
        <v>23</v>
      </c>
      <c r="F42" s="7">
        <v>22</v>
      </c>
      <c r="G42" s="7">
        <v>12</v>
      </c>
      <c r="H42" s="7">
        <v>23</v>
      </c>
      <c r="I42" s="7">
        <v>3</v>
      </c>
      <c r="J42" s="7">
        <v>19</v>
      </c>
      <c r="K42" s="7">
        <v>30</v>
      </c>
      <c r="L42" s="7">
        <v>12</v>
      </c>
      <c r="M42" s="7">
        <v>30</v>
      </c>
      <c r="N42" s="7">
        <v>25</v>
      </c>
      <c r="O42" s="7">
        <v>1</v>
      </c>
      <c r="P42" s="7">
        <v>1</v>
      </c>
      <c r="Q42" s="7">
        <v>5</v>
      </c>
      <c r="R42" s="7">
        <v>8</v>
      </c>
      <c r="S42" s="7">
        <v>13000</v>
      </c>
    </row>
    <row r="43" spans="1:19" ht="15" thickBot="1" x14ac:dyDescent="0.35">
      <c r="A43" s="6" t="s">
        <v>20</v>
      </c>
      <c r="B43" s="7">
        <v>5</v>
      </c>
      <c r="C43" s="7">
        <v>6</v>
      </c>
      <c r="D43" s="7">
        <v>15</v>
      </c>
      <c r="E43" s="7">
        <v>28</v>
      </c>
      <c r="F43" s="7">
        <v>26</v>
      </c>
      <c r="G43" s="7">
        <v>8</v>
      </c>
      <c r="H43" s="7">
        <v>20</v>
      </c>
      <c r="I43" s="7">
        <v>2</v>
      </c>
      <c r="J43" s="7">
        <v>21</v>
      </c>
      <c r="K43" s="7">
        <v>1</v>
      </c>
      <c r="L43" s="7">
        <v>12</v>
      </c>
      <c r="M43" s="7">
        <v>27</v>
      </c>
      <c r="N43" s="7">
        <v>25</v>
      </c>
      <c r="O43" s="7">
        <v>1</v>
      </c>
      <c r="P43" s="7">
        <v>1</v>
      </c>
      <c r="Q43" s="7">
        <v>5</v>
      </c>
      <c r="R43" s="7">
        <v>18</v>
      </c>
      <c r="S43" s="7">
        <v>13000</v>
      </c>
    </row>
    <row r="44" spans="1:19" ht="15" thickBot="1" x14ac:dyDescent="0.35">
      <c r="A44" s="6" t="s">
        <v>21</v>
      </c>
      <c r="B44" s="7">
        <v>5</v>
      </c>
      <c r="C44" s="7">
        <v>5</v>
      </c>
      <c r="D44" s="7">
        <v>21</v>
      </c>
      <c r="E44" s="7">
        <v>25</v>
      </c>
      <c r="F44" s="7">
        <v>26</v>
      </c>
      <c r="G44" s="7">
        <v>8</v>
      </c>
      <c r="H44" s="7">
        <v>20</v>
      </c>
      <c r="I44" s="7">
        <v>3</v>
      </c>
      <c r="J44" s="7">
        <v>22</v>
      </c>
      <c r="K44" s="7">
        <v>20</v>
      </c>
      <c r="L44" s="7">
        <v>12</v>
      </c>
      <c r="M44" s="7">
        <v>1</v>
      </c>
      <c r="N44" s="7">
        <v>29</v>
      </c>
      <c r="O44" s="7">
        <v>30</v>
      </c>
      <c r="P44" s="7">
        <v>1</v>
      </c>
      <c r="Q44" s="7">
        <v>5</v>
      </c>
      <c r="R44" s="7">
        <v>18</v>
      </c>
      <c r="S44" s="7">
        <v>13000</v>
      </c>
    </row>
    <row r="45" spans="1:19" ht="15" thickBot="1" x14ac:dyDescent="0.35">
      <c r="A45" s="6" t="s">
        <v>22</v>
      </c>
      <c r="B45" s="7">
        <v>3</v>
      </c>
      <c r="C45" s="7">
        <v>1</v>
      </c>
      <c r="D45" s="7">
        <v>18</v>
      </c>
      <c r="E45" s="7">
        <v>29</v>
      </c>
      <c r="F45" s="7">
        <v>26</v>
      </c>
      <c r="G45" s="7">
        <v>8</v>
      </c>
      <c r="H45" s="7">
        <v>20</v>
      </c>
      <c r="I45" s="7">
        <v>3</v>
      </c>
      <c r="J45" s="7">
        <v>26</v>
      </c>
      <c r="K45" s="7">
        <v>1</v>
      </c>
      <c r="L45" s="7">
        <v>12</v>
      </c>
      <c r="M45" s="7">
        <v>1</v>
      </c>
      <c r="N45" s="7">
        <v>1</v>
      </c>
      <c r="O45" s="7">
        <v>1</v>
      </c>
      <c r="P45" s="7">
        <v>1</v>
      </c>
      <c r="Q45" s="7">
        <v>2</v>
      </c>
      <c r="R45" s="7">
        <v>14</v>
      </c>
      <c r="S45" s="7">
        <v>15000</v>
      </c>
    </row>
    <row r="46" spans="1:19" ht="15" thickBot="1" x14ac:dyDescent="0.35">
      <c r="A46" s="6" t="s">
        <v>23</v>
      </c>
      <c r="B46" s="37">
        <v>7</v>
      </c>
      <c r="C46" s="7">
        <v>29</v>
      </c>
      <c r="D46" s="7">
        <v>26</v>
      </c>
      <c r="E46" s="7">
        <v>12</v>
      </c>
      <c r="F46" s="7">
        <v>17</v>
      </c>
      <c r="G46" s="7">
        <v>17</v>
      </c>
      <c r="H46" s="7">
        <v>10</v>
      </c>
      <c r="I46" s="7">
        <v>3</v>
      </c>
      <c r="J46" s="7">
        <v>5</v>
      </c>
      <c r="K46" s="7">
        <v>1</v>
      </c>
      <c r="L46" s="7">
        <v>10</v>
      </c>
      <c r="M46" s="7">
        <v>1</v>
      </c>
      <c r="N46" s="7">
        <v>18</v>
      </c>
      <c r="O46" s="7">
        <v>1</v>
      </c>
      <c r="P46" s="7">
        <v>1</v>
      </c>
      <c r="Q46" s="7">
        <v>5</v>
      </c>
      <c r="R46" s="7">
        <v>18</v>
      </c>
      <c r="S46" s="7">
        <v>11000</v>
      </c>
    </row>
    <row r="47" spans="1:19" ht="15" thickBot="1" x14ac:dyDescent="0.35">
      <c r="A47" s="6" t="s">
        <v>24</v>
      </c>
      <c r="B47" s="7">
        <v>6</v>
      </c>
      <c r="C47" s="7">
        <v>9</v>
      </c>
      <c r="D47" s="7">
        <v>23</v>
      </c>
      <c r="E47" s="7">
        <v>21</v>
      </c>
      <c r="F47" s="7">
        <v>18</v>
      </c>
      <c r="G47" s="7">
        <v>16</v>
      </c>
      <c r="H47" s="7">
        <v>17</v>
      </c>
      <c r="I47" s="7">
        <v>3</v>
      </c>
      <c r="J47" s="7">
        <v>13</v>
      </c>
      <c r="K47" s="7">
        <v>1</v>
      </c>
      <c r="L47" s="7">
        <v>9</v>
      </c>
      <c r="M47" s="7">
        <v>1</v>
      </c>
      <c r="N47" s="7">
        <v>22</v>
      </c>
      <c r="O47" s="7">
        <v>29</v>
      </c>
      <c r="P47" s="7">
        <v>1</v>
      </c>
      <c r="Q47" s="7">
        <v>5</v>
      </c>
      <c r="R47" s="7">
        <v>18</v>
      </c>
      <c r="S47" s="7">
        <v>12000</v>
      </c>
    </row>
    <row r="48" spans="1:19" ht="15" thickBot="1" x14ac:dyDescent="0.35">
      <c r="A48" s="6" t="s">
        <v>25</v>
      </c>
      <c r="B48" s="7">
        <v>4</v>
      </c>
      <c r="C48" s="7">
        <v>15</v>
      </c>
      <c r="D48" s="7">
        <v>19</v>
      </c>
      <c r="E48" s="7">
        <v>7</v>
      </c>
      <c r="F48" s="7">
        <v>20</v>
      </c>
      <c r="G48" s="7">
        <v>13</v>
      </c>
      <c r="H48" s="7">
        <v>16</v>
      </c>
      <c r="I48" s="7">
        <v>3</v>
      </c>
      <c r="J48" s="7">
        <v>1</v>
      </c>
      <c r="K48" s="7">
        <v>1</v>
      </c>
      <c r="L48" s="7">
        <v>11</v>
      </c>
      <c r="M48" s="7">
        <v>25</v>
      </c>
      <c r="N48" s="7">
        <v>13</v>
      </c>
      <c r="O48" s="7">
        <v>1</v>
      </c>
      <c r="P48" s="7">
        <v>1</v>
      </c>
      <c r="Q48" s="7">
        <v>5</v>
      </c>
      <c r="R48" s="7">
        <v>18</v>
      </c>
      <c r="S48" s="7">
        <v>14000</v>
      </c>
    </row>
    <row r="49" spans="1:19" ht="15" thickBot="1" x14ac:dyDescent="0.35">
      <c r="A49" s="6" t="s">
        <v>26</v>
      </c>
      <c r="B49" s="7">
        <v>5</v>
      </c>
      <c r="C49" s="7">
        <v>26</v>
      </c>
      <c r="D49" s="7">
        <v>28</v>
      </c>
      <c r="E49" s="7">
        <v>13</v>
      </c>
      <c r="F49" s="7">
        <v>29</v>
      </c>
      <c r="G49" s="7">
        <v>6</v>
      </c>
      <c r="H49" s="7">
        <v>25</v>
      </c>
      <c r="I49" s="7">
        <v>3</v>
      </c>
      <c r="J49" s="7">
        <v>18</v>
      </c>
      <c r="K49" s="7">
        <v>1</v>
      </c>
      <c r="L49" s="7">
        <v>12</v>
      </c>
      <c r="M49" s="7">
        <v>1</v>
      </c>
      <c r="N49" s="7">
        <v>1</v>
      </c>
      <c r="O49" s="7">
        <v>25</v>
      </c>
      <c r="P49" s="7">
        <v>1</v>
      </c>
      <c r="Q49" s="7">
        <v>4</v>
      </c>
      <c r="R49" s="7">
        <v>16</v>
      </c>
      <c r="S49" s="7">
        <v>13000</v>
      </c>
    </row>
    <row r="50" spans="1:19" ht="15" thickBot="1" x14ac:dyDescent="0.35">
      <c r="A50" s="6" t="s">
        <v>27</v>
      </c>
      <c r="B50" s="7">
        <v>4</v>
      </c>
      <c r="C50" s="7">
        <v>23</v>
      </c>
      <c r="D50" s="7">
        <v>22</v>
      </c>
      <c r="E50" s="7">
        <v>17</v>
      </c>
      <c r="F50" s="7">
        <v>23</v>
      </c>
      <c r="G50" s="7">
        <v>2</v>
      </c>
      <c r="H50" s="7">
        <v>26</v>
      </c>
      <c r="I50" s="7">
        <v>3</v>
      </c>
      <c r="J50" s="7">
        <v>17</v>
      </c>
      <c r="K50" s="7">
        <v>22</v>
      </c>
      <c r="L50" s="7">
        <v>12</v>
      </c>
      <c r="M50" s="7">
        <v>1</v>
      </c>
      <c r="N50" s="7">
        <v>1</v>
      </c>
      <c r="O50" s="7">
        <v>27</v>
      </c>
      <c r="P50" s="7">
        <v>1</v>
      </c>
      <c r="Q50" s="7">
        <v>5</v>
      </c>
      <c r="R50" s="7">
        <v>18</v>
      </c>
      <c r="S50" s="7">
        <v>14000</v>
      </c>
    </row>
    <row r="51" spans="1:19" ht="15" thickBot="1" x14ac:dyDescent="0.35">
      <c r="A51" s="6" t="s">
        <v>28</v>
      </c>
      <c r="B51" s="7">
        <v>5</v>
      </c>
      <c r="C51" s="7">
        <v>27</v>
      </c>
      <c r="D51" s="7">
        <v>24</v>
      </c>
      <c r="E51" s="7">
        <v>9</v>
      </c>
      <c r="F51" s="7">
        <v>23</v>
      </c>
      <c r="G51" s="7">
        <v>2</v>
      </c>
      <c r="H51" s="7">
        <v>26</v>
      </c>
      <c r="I51" s="7">
        <v>3</v>
      </c>
      <c r="J51" s="7">
        <v>23</v>
      </c>
      <c r="K51" s="7">
        <v>1</v>
      </c>
      <c r="L51" s="7">
        <v>5</v>
      </c>
      <c r="M51" s="7">
        <v>1</v>
      </c>
      <c r="N51" s="7">
        <v>1</v>
      </c>
      <c r="O51" s="7">
        <v>1</v>
      </c>
      <c r="P51" s="7">
        <v>1</v>
      </c>
      <c r="Q51" s="7">
        <v>3</v>
      </c>
      <c r="R51" s="7">
        <v>18</v>
      </c>
      <c r="S51" s="7">
        <v>13000</v>
      </c>
    </row>
    <row r="52" spans="1:19" ht="15" thickBot="1" x14ac:dyDescent="0.35">
      <c r="A52" s="6" t="s">
        <v>29</v>
      </c>
      <c r="B52" s="7">
        <v>6</v>
      </c>
      <c r="C52" s="7">
        <v>24</v>
      </c>
      <c r="D52" s="7">
        <v>30</v>
      </c>
      <c r="E52" s="7">
        <v>6</v>
      </c>
      <c r="F52" s="7">
        <v>23</v>
      </c>
      <c r="G52" s="7">
        <v>2</v>
      </c>
      <c r="H52" s="7">
        <v>26</v>
      </c>
      <c r="I52" s="7">
        <v>3</v>
      </c>
      <c r="J52" s="7">
        <v>25</v>
      </c>
      <c r="K52" s="7">
        <v>1</v>
      </c>
      <c r="L52" s="7">
        <v>7</v>
      </c>
      <c r="M52" s="7">
        <v>1</v>
      </c>
      <c r="N52" s="7">
        <v>1</v>
      </c>
      <c r="O52" s="7">
        <v>1</v>
      </c>
      <c r="P52" s="7">
        <v>1</v>
      </c>
      <c r="Q52" s="7">
        <v>5</v>
      </c>
      <c r="R52" s="7">
        <v>9</v>
      </c>
      <c r="S52" s="7">
        <v>12000</v>
      </c>
    </row>
    <row r="53" spans="1:19" ht="15" thickBot="1" x14ac:dyDescent="0.35">
      <c r="A53" s="6" t="s">
        <v>30</v>
      </c>
      <c r="B53" s="7">
        <v>5</v>
      </c>
      <c r="C53" s="7">
        <v>10</v>
      </c>
      <c r="D53" s="7">
        <v>13</v>
      </c>
      <c r="E53" s="7">
        <v>15</v>
      </c>
      <c r="F53" s="7">
        <v>30</v>
      </c>
      <c r="G53" s="7">
        <v>1</v>
      </c>
      <c r="H53" s="7">
        <v>30</v>
      </c>
      <c r="I53" s="7">
        <v>3</v>
      </c>
      <c r="J53" s="7">
        <v>20</v>
      </c>
      <c r="K53" s="7">
        <v>1</v>
      </c>
      <c r="L53" s="7">
        <v>4</v>
      </c>
      <c r="M53" s="7">
        <v>1</v>
      </c>
      <c r="N53" s="7">
        <v>17</v>
      </c>
      <c r="O53" s="7">
        <v>1</v>
      </c>
      <c r="P53" s="7">
        <v>1</v>
      </c>
      <c r="Q53" s="7">
        <v>5</v>
      </c>
      <c r="R53" s="7">
        <v>18</v>
      </c>
      <c r="S53" s="7">
        <v>13000</v>
      </c>
    </row>
    <row r="54" spans="1:19" ht="15" thickBot="1" x14ac:dyDescent="0.35">
      <c r="A54" s="6" t="s">
        <v>31</v>
      </c>
      <c r="B54" s="7">
        <v>6</v>
      </c>
      <c r="C54" s="7">
        <v>22</v>
      </c>
      <c r="D54" s="7">
        <v>27</v>
      </c>
      <c r="E54" s="7">
        <v>11</v>
      </c>
      <c r="F54" s="7">
        <v>21</v>
      </c>
      <c r="G54" s="7">
        <v>5</v>
      </c>
      <c r="H54" s="7">
        <v>29</v>
      </c>
      <c r="I54" s="7">
        <v>3</v>
      </c>
      <c r="J54" s="7">
        <v>15</v>
      </c>
      <c r="K54" s="7">
        <v>1</v>
      </c>
      <c r="L54" s="7">
        <v>6</v>
      </c>
      <c r="M54" s="7">
        <v>1</v>
      </c>
      <c r="N54" s="7">
        <v>27</v>
      </c>
      <c r="O54" s="7">
        <v>1</v>
      </c>
      <c r="P54" s="7">
        <v>1</v>
      </c>
      <c r="Q54" s="7">
        <v>5</v>
      </c>
      <c r="R54" s="7">
        <v>3</v>
      </c>
      <c r="S54" s="7">
        <v>12000</v>
      </c>
    </row>
    <row r="55" spans="1:19" ht="15" thickBot="1" x14ac:dyDescent="0.35">
      <c r="A55" s="6" t="s">
        <v>32</v>
      </c>
      <c r="B55" s="7">
        <v>3</v>
      </c>
      <c r="C55" s="7">
        <v>18</v>
      </c>
      <c r="D55" s="7">
        <v>17</v>
      </c>
      <c r="E55" s="7">
        <v>16</v>
      </c>
      <c r="F55" s="7">
        <v>15</v>
      </c>
      <c r="G55" s="7">
        <v>14</v>
      </c>
      <c r="H55" s="7">
        <v>18</v>
      </c>
      <c r="I55" s="7">
        <v>3</v>
      </c>
      <c r="J55" s="7">
        <v>8</v>
      </c>
      <c r="K55" s="7">
        <v>1</v>
      </c>
      <c r="L55" s="7">
        <v>12</v>
      </c>
      <c r="M55" s="7">
        <v>1</v>
      </c>
      <c r="N55" s="7">
        <v>20</v>
      </c>
      <c r="O55" s="7">
        <v>1</v>
      </c>
      <c r="P55" s="7">
        <v>1</v>
      </c>
      <c r="Q55" s="7">
        <v>5</v>
      </c>
      <c r="R55" s="7">
        <v>18</v>
      </c>
      <c r="S55" s="7">
        <v>15000</v>
      </c>
    </row>
    <row r="56" spans="1:19" ht="15" thickBot="1" x14ac:dyDescent="0.35">
      <c r="A56" s="6" t="s">
        <v>33</v>
      </c>
      <c r="B56" s="7">
        <v>5</v>
      </c>
      <c r="C56" s="7">
        <v>20</v>
      </c>
      <c r="D56" s="7">
        <v>20</v>
      </c>
      <c r="E56" s="7">
        <v>5</v>
      </c>
      <c r="F56" s="7">
        <v>9</v>
      </c>
      <c r="G56" s="7">
        <v>21</v>
      </c>
      <c r="H56" s="7">
        <v>15</v>
      </c>
      <c r="I56" s="7">
        <v>3</v>
      </c>
      <c r="J56" s="7">
        <v>9</v>
      </c>
      <c r="K56" s="7">
        <v>28</v>
      </c>
      <c r="L56" s="7">
        <v>12</v>
      </c>
      <c r="M56" s="7">
        <v>1</v>
      </c>
      <c r="N56" s="7">
        <v>20</v>
      </c>
      <c r="O56" s="7">
        <v>1</v>
      </c>
      <c r="P56" s="7">
        <v>30</v>
      </c>
      <c r="Q56" s="7">
        <v>5</v>
      </c>
      <c r="R56" s="7">
        <v>1</v>
      </c>
      <c r="S56" s="7">
        <v>13000</v>
      </c>
    </row>
    <row r="57" spans="1:19" ht="15" thickBot="1" x14ac:dyDescent="0.35">
      <c r="A57" s="6" t="s">
        <v>34</v>
      </c>
      <c r="B57" s="7">
        <v>5</v>
      </c>
      <c r="C57" s="7">
        <v>30</v>
      </c>
      <c r="D57" s="7">
        <v>16</v>
      </c>
      <c r="E57" s="7">
        <v>2</v>
      </c>
      <c r="F57" s="7">
        <v>12</v>
      </c>
      <c r="G57" s="7">
        <v>18</v>
      </c>
      <c r="H57" s="7">
        <v>12</v>
      </c>
      <c r="I57" s="7">
        <v>3</v>
      </c>
      <c r="J57" s="7">
        <v>13</v>
      </c>
      <c r="K57" s="7">
        <v>24</v>
      </c>
      <c r="L57" s="7">
        <v>12</v>
      </c>
      <c r="M57" s="7">
        <v>1</v>
      </c>
      <c r="N57" s="7">
        <v>13</v>
      </c>
      <c r="O57" s="7">
        <v>1</v>
      </c>
      <c r="P57" s="7">
        <v>1</v>
      </c>
      <c r="Q57" s="7">
        <v>5</v>
      </c>
      <c r="R57" s="7">
        <v>2</v>
      </c>
      <c r="S57" s="7">
        <v>13000</v>
      </c>
    </row>
    <row r="58" spans="1:19" ht="15" thickBot="1" x14ac:dyDescent="0.35">
      <c r="A58" s="6" t="s">
        <v>35</v>
      </c>
      <c r="B58" s="7">
        <v>3</v>
      </c>
      <c r="C58" s="7">
        <v>24</v>
      </c>
      <c r="D58" s="7">
        <v>25</v>
      </c>
      <c r="E58" s="7">
        <v>1</v>
      </c>
      <c r="F58" s="7">
        <v>12</v>
      </c>
      <c r="G58" s="7">
        <v>18</v>
      </c>
      <c r="H58" s="7">
        <v>12</v>
      </c>
      <c r="I58" s="7">
        <v>3</v>
      </c>
      <c r="J58" s="7">
        <v>26</v>
      </c>
      <c r="K58" s="7">
        <v>1</v>
      </c>
      <c r="L58" s="7">
        <v>12</v>
      </c>
      <c r="M58" s="7">
        <v>1</v>
      </c>
      <c r="N58" s="7">
        <v>23</v>
      </c>
      <c r="O58" s="7">
        <v>1</v>
      </c>
      <c r="P58" s="7">
        <v>1</v>
      </c>
      <c r="Q58" s="7">
        <v>5</v>
      </c>
      <c r="R58" s="7">
        <v>13</v>
      </c>
      <c r="S58" s="7">
        <v>15000</v>
      </c>
    </row>
    <row r="59" spans="1:19" ht="15" thickBot="1" x14ac:dyDescent="0.35">
      <c r="A59" s="6" t="s">
        <v>36</v>
      </c>
      <c r="B59" s="7">
        <v>6</v>
      </c>
      <c r="C59" s="7">
        <v>28</v>
      </c>
      <c r="D59" s="7">
        <v>29</v>
      </c>
      <c r="E59" s="7">
        <v>4</v>
      </c>
      <c r="F59" s="7">
        <v>12</v>
      </c>
      <c r="G59" s="7">
        <v>18</v>
      </c>
      <c r="H59" s="7">
        <v>12</v>
      </c>
      <c r="I59" s="7">
        <v>3</v>
      </c>
      <c r="J59" s="7">
        <v>24</v>
      </c>
      <c r="K59" s="7">
        <v>26</v>
      </c>
      <c r="L59" s="7">
        <v>12</v>
      </c>
      <c r="M59" s="7">
        <v>1</v>
      </c>
      <c r="N59" s="7">
        <v>1</v>
      </c>
      <c r="O59" s="7">
        <v>1</v>
      </c>
      <c r="P59" s="7">
        <v>29</v>
      </c>
      <c r="Q59" s="7">
        <v>5</v>
      </c>
      <c r="R59" s="7">
        <v>9</v>
      </c>
      <c r="S59" s="7">
        <v>12000</v>
      </c>
    </row>
    <row r="60" spans="1:19" ht="15" thickBot="1" x14ac:dyDescent="0.35">
      <c r="A60" s="6" t="s">
        <v>37</v>
      </c>
      <c r="B60" s="7">
        <v>3</v>
      </c>
      <c r="C60" s="7">
        <v>13</v>
      </c>
      <c r="D60" s="7">
        <v>14</v>
      </c>
      <c r="E60" s="7">
        <v>19</v>
      </c>
      <c r="F60" s="7">
        <v>16</v>
      </c>
      <c r="G60" s="7">
        <v>11</v>
      </c>
      <c r="H60" s="7">
        <v>19</v>
      </c>
      <c r="I60" s="7">
        <v>3</v>
      </c>
      <c r="J60" s="7">
        <v>26</v>
      </c>
      <c r="K60" s="7">
        <v>29</v>
      </c>
      <c r="L60" s="7">
        <v>2</v>
      </c>
      <c r="M60" s="7">
        <v>29</v>
      </c>
      <c r="N60" s="7">
        <v>1</v>
      </c>
      <c r="O60" s="7">
        <v>26</v>
      </c>
      <c r="P60" s="7">
        <v>1</v>
      </c>
      <c r="Q60" s="7">
        <v>5</v>
      </c>
      <c r="R60" s="7">
        <v>9</v>
      </c>
      <c r="S60" s="7">
        <v>15000</v>
      </c>
    </row>
    <row r="61" spans="1:19" ht="15" thickBot="1" x14ac:dyDescent="0.35">
      <c r="A61" s="6" t="s">
        <v>38</v>
      </c>
      <c r="B61" s="7">
        <v>4</v>
      </c>
      <c r="C61" s="7">
        <v>4</v>
      </c>
      <c r="D61" s="7">
        <v>5</v>
      </c>
      <c r="E61" s="7">
        <v>22</v>
      </c>
      <c r="F61" s="7">
        <v>19</v>
      </c>
      <c r="G61" s="7">
        <v>7</v>
      </c>
      <c r="H61" s="7">
        <v>24</v>
      </c>
      <c r="I61" s="7">
        <v>3</v>
      </c>
      <c r="J61" s="7">
        <v>4</v>
      </c>
      <c r="K61" s="7">
        <v>1</v>
      </c>
      <c r="L61" s="7">
        <v>12</v>
      </c>
      <c r="M61" s="7">
        <v>1</v>
      </c>
      <c r="N61" s="7">
        <v>1</v>
      </c>
      <c r="O61" s="7">
        <v>1</v>
      </c>
      <c r="P61" s="7">
        <v>26</v>
      </c>
      <c r="Q61" s="7">
        <v>5</v>
      </c>
      <c r="R61" s="7">
        <v>18</v>
      </c>
      <c r="S61" s="7">
        <v>14000</v>
      </c>
    </row>
    <row r="62" spans="1:19" ht="15" thickBot="1" x14ac:dyDescent="0.35">
      <c r="A62" s="6" t="s">
        <v>39</v>
      </c>
      <c r="B62" s="7">
        <v>4</v>
      </c>
      <c r="C62" s="7">
        <v>14</v>
      </c>
      <c r="D62" s="7">
        <v>3</v>
      </c>
      <c r="E62" s="7">
        <v>20</v>
      </c>
      <c r="F62" s="7">
        <v>10</v>
      </c>
      <c r="G62" s="7">
        <v>15</v>
      </c>
      <c r="H62" s="7">
        <v>11</v>
      </c>
      <c r="I62" s="7">
        <v>1</v>
      </c>
      <c r="J62" s="7">
        <v>2</v>
      </c>
      <c r="K62" s="7">
        <v>1</v>
      </c>
      <c r="L62" s="7">
        <v>12</v>
      </c>
      <c r="M62" s="7">
        <v>28</v>
      </c>
      <c r="N62" s="7">
        <v>1</v>
      </c>
      <c r="O62" s="7">
        <v>1</v>
      </c>
      <c r="P62" s="7">
        <v>1</v>
      </c>
      <c r="Q62" s="7">
        <v>5</v>
      </c>
      <c r="R62" s="7">
        <v>17</v>
      </c>
      <c r="S62" s="7">
        <v>14000</v>
      </c>
    </row>
    <row r="63" spans="1:19" ht="15" thickBot="1" x14ac:dyDescent="0.35">
      <c r="A63" s="6" t="s">
        <v>40</v>
      </c>
      <c r="B63" s="7">
        <v>4</v>
      </c>
      <c r="C63" s="7">
        <v>3</v>
      </c>
      <c r="D63" s="7">
        <v>6</v>
      </c>
      <c r="E63" s="7">
        <v>24</v>
      </c>
      <c r="F63" s="7">
        <v>11</v>
      </c>
      <c r="G63" s="7">
        <v>22</v>
      </c>
      <c r="H63" s="7">
        <v>9</v>
      </c>
      <c r="I63" s="7">
        <v>3</v>
      </c>
      <c r="J63" s="7">
        <v>12</v>
      </c>
      <c r="K63" s="7">
        <v>24</v>
      </c>
      <c r="L63" s="7">
        <v>12</v>
      </c>
      <c r="M63" s="7">
        <v>1</v>
      </c>
      <c r="N63" s="7">
        <v>1</v>
      </c>
      <c r="O63" s="7">
        <v>1</v>
      </c>
      <c r="P63" s="7">
        <v>28</v>
      </c>
      <c r="Q63" s="7">
        <v>5</v>
      </c>
      <c r="R63" s="7">
        <v>18</v>
      </c>
      <c r="S63" s="7">
        <v>14000</v>
      </c>
    </row>
    <row r="64" spans="1:19" ht="15" thickBot="1" x14ac:dyDescent="0.35">
      <c r="A64" s="6" t="s">
        <v>41</v>
      </c>
      <c r="B64" s="7">
        <v>3</v>
      </c>
      <c r="C64" s="7">
        <v>16</v>
      </c>
      <c r="D64" s="7">
        <v>7</v>
      </c>
      <c r="E64" s="7">
        <v>18</v>
      </c>
      <c r="F64" s="7">
        <v>6</v>
      </c>
      <c r="G64" s="7">
        <v>23</v>
      </c>
      <c r="H64" s="7">
        <v>6</v>
      </c>
      <c r="I64" s="7">
        <v>3</v>
      </c>
      <c r="J64" s="7">
        <v>10</v>
      </c>
      <c r="K64" s="7">
        <v>1</v>
      </c>
      <c r="L64" s="7">
        <v>8</v>
      </c>
      <c r="M64" s="7">
        <v>1</v>
      </c>
      <c r="N64" s="7">
        <v>28</v>
      </c>
      <c r="O64" s="7">
        <v>1</v>
      </c>
      <c r="P64" s="7">
        <v>1</v>
      </c>
      <c r="Q64" s="7">
        <v>5</v>
      </c>
      <c r="R64" s="7">
        <v>12</v>
      </c>
      <c r="S64" s="7">
        <v>15000</v>
      </c>
    </row>
    <row r="65" spans="1:19" ht="15" thickBot="1" x14ac:dyDescent="0.35">
      <c r="A65" s="6" t="s">
        <v>42</v>
      </c>
      <c r="B65" s="7">
        <v>4</v>
      </c>
      <c r="C65" s="7">
        <v>16</v>
      </c>
      <c r="D65" s="7">
        <v>8</v>
      </c>
      <c r="E65" s="7">
        <v>3</v>
      </c>
      <c r="F65" s="7">
        <v>6</v>
      </c>
      <c r="G65" s="7">
        <v>23</v>
      </c>
      <c r="H65" s="7">
        <v>6</v>
      </c>
      <c r="I65" s="7">
        <v>3</v>
      </c>
      <c r="J65" s="7">
        <v>26</v>
      </c>
      <c r="K65" s="7">
        <v>1</v>
      </c>
      <c r="L65" s="7">
        <v>12</v>
      </c>
      <c r="M65" s="7">
        <v>1</v>
      </c>
      <c r="N65" s="7">
        <v>1</v>
      </c>
      <c r="O65" s="7">
        <v>28</v>
      </c>
      <c r="P65" s="7">
        <v>27</v>
      </c>
      <c r="Q65" s="7">
        <v>5</v>
      </c>
      <c r="R65" s="7">
        <v>6</v>
      </c>
      <c r="S65" s="7">
        <v>14000</v>
      </c>
    </row>
    <row r="66" spans="1:19" ht="15" thickBot="1" x14ac:dyDescent="0.35">
      <c r="A66" s="6" t="s">
        <v>43</v>
      </c>
      <c r="B66" s="7">
        <v>6</v>
      </c>
      <c r="C66" s="7">
        <v>11</v>
      </c>
      <c r="D66" s="7">
        <v>10</v>
      </c>
      <c r="E66" s="7">
        <v>26</v>
      </c>
      <c r="F66" s="7">
        <v>6</v>
      </c>
      <c r="G66" s="7">
        <v>23</v>
      </c>
      <c r="H66" s="7">
        <v>6</v>
      </c>
      <c r="I66" s="7">
        <v>3</v>
      </c>
      <c r="J66" s="7">
        <v>26</v>
      </c>
      <c r="K66" s="7">
        <v>27</v>
      </c>
      <c r="L66" s="7">
        <v>1</v>
      </c>
      <c r="M66" s="7">
        <v>24</v>
      </c>
      <c r="N66" s="7">
        <v>1</v>
      </c>
      <c r="O66" s="7">
        <v>1</v>
      </c>
      <c r="P66" s="7">
        <v>1</v>
      </c>
      <c r="Q66" s="7">
        <v>5</v>
      </c>
      <c r="R66" s="7">
        <v>18</v>
      </c>
      <c r="S66" s="7">
        <v>12000</v>
      </c>
    </row>
    <row r="67" spans="1:19" ht="15" thickBot="1" x14ac:dyDescent="0.35">
      <c r="A67" s="6" t="s">
        <v>44</v>
      </c>
      <c r="B67" s="7">
        <v>1</v>
      </c>
      <c r="C67" s="7">
        <v>12</v>
      </c>
      <c r="D67" s="7">
        <v>2</v>
      </c>
      <c r="E67" s="7">
        <v>10</v>
      </c>
      <c r="F67" s="7">
        <v>5</v>
      </c>
      <c r="G67" s="7">
        <v>26</v>
      </c>
      <c r="H67" s="7">
        <v>5</v>
      </c>
      <c r="I67" s="7">
        <v>3</v>
      </c>
      <c r="J67" s="7">
        <v>10</v>
      </c>
      <c r="K67" s="7">
        <v>23</v>
      </c>
      <c r="L67" s="7">
        <v>3</v>
      </c>
      <c r="M67" s="7">
        <v>1</v>
      </c>
      <c r="N67" s="7">
        <v>16</v>
      </c>
      <c r="O67" s="7">
        <v>1</v>
      </c>
      <c r="P67" s="7">
        <v>1</v>
      </c>
      <c r="Q67" s="7">
        <v>5</v>
      </c>
      <c r="R67" s="7">
        <v>4</v>
      </c>
      <c r="S67" s="7">
        <v>17000</v>
      </c>
    </row>
    <row r="68" spans="1:19" ht="15" thickBot="1" x14ac:dyDescent="0.35">
      <c r="A68" s="6" t="s">
        <v>45</v>
      </c>
      <c r="B68" s="7">
        <v>2</v>
      </c>
      <c r="C68" s="7">
        <v>7</v>
      </c>
      <c r="D68" s="7">
        <v>9</v>
      </c>
      <c r="E68" s="7">
        <v>27</v>
      </c>
      <c r="F68" s="7">
        <v>4</v>
      </c>
      <c r="G68" s="7">
        <v>27</v>
      </c>
      <c r="H68" s="7">
        <v>4</v>
      </c>
      <c r="I68" s="7">
        <v>3</v>
      </c>
      <c r="J68" s="7">
        <v>7</v>
      </c>
      <c r="K68" s="7">
        <v>1</v>
      </c>
      <c r="L68" s="7">
        <v>12</v>
      </c>
      <c r="M68" s="7">
        <v>1</v>
      </c>
      <c r="N68" s="7">
        <v>19</v>
      </c>
      <c r="O68" s="7">
        <v>1</v>
      </c>
      <c r="P68" s="7">
        <v>1</v>
      </c>
      <c r="Q68" s="7">
        <v>1</v>
      </c>
      <c r="R68" s="7">
        <v>7</v>
      </c>
      <c r="S68" s="7">
        <v>16000</v>
      </c>
    </row>
    <row r="69" spans="1:19" ht="15" thickBot="1" x14ac:dyDescent="0.35">
      <c r="A69" s="6" t="s">
        <v>46</v>
      </c>
      <c r="B69" s="7">
        <v>5</v>
      </c>
      <c r="C69" s="7">
        <v>20</v>
      </c>
      <c r="D69" s="7">
        <v>12</v>
      </c>
      <c r="E69" s="7">
        <v>8</v>
      </c>
      <c r="F69" s="7">
        <v>3</v>
      </c>
      <c r="G69" s="7">
        <v>28</v>
      </c>
      <c r="H69" s="7">
        <v>2</v>
      </c>
      <c r="I69" s="7">
        <v>3</v>
      </c>
      <c r="J69" s="7">
        <v>6</v>
      </c>
      <c r="K69" s="7">
        <v>1</v>
      </c>
      <c r="L69" s="7">
        <v>12</v>
      </c>
      <c r="M69" s="7">
        <v>1</v>
      </c>
      <c r="N69" s="7">
        <v>15</v>
      </c>
      <c r="O69" s="7">
        <v>1</v>
      </c>
      <c r="P69" s="7">
        <v>1</v>
      </c>
      <c r="Q69" s="7">
        <v>5</v>
      </c>
      <c r="R69" s="7">
        <v>5</v>
      </c>
      <c r="S69" s="7">
        <v>13000</v>
      </c>
    </row>
    <row r="70" spans="1:19" ht="15" thickBot="1" x14ac:dyDescent="0.35">
      <c r="A70" s="6" t="s">
        <v>47</v>
      </c>
      <c r="B70" s="7">
        <v>7</v>
      </c>
      <c r="C70" s="7">
        <v>2</v>
      </c>
      <c r="D70" s="7">
        <v>1</v>
      </c>
      <c r="E70" s="7">
        <v>30</v>
      </c>
      <c r="F70" s="7">
        <v>1</v>
      </c>
      <c r="G70" s="7">
        <v>29</v>
      </c>
      <c r="H70" s="7">
        <v>1</v>
      </c>
      <c r="I70" s="7">
        <v>3</v>
      </c>
      <c r="J70" s="7">
        <v>15</v>
      </c>
      <c r="K70" s="7">
        <v>21</v>
      </c>
      <c r="L70" s="7">
        <v>12</v>
      </c>
      <c r="M70" s="7">
        <v>26</v>
      </c>
      <c r="N70" s="7">
        <v>24</v>
      </c>
      <c r="O70" s="7">
        <v>1</v>
      </c>
      <c r="P70" s="7">
        <v>1</v>
      </c>
      <c r="Q70" s="7">
        <v>5</v>
      </c>
      <c r="R70" s="7">
        <v>14</v>
      </c>
      <c r="S70" s="7">
        <v>11000</v>
      </c>
    </row>
    <row r="71" spans="1:19" ht="18.600000000000001" thickBot="1" x14ac:dyDescent="0.35">
      <c r="A71" s="2"/>
    </row>
    <row r="72" spans="1:19" ht="15" thickBot="1" x14ac:dyDescent="0.35">
      <c r="A72" s="6" t="s">
        <v>55</v>
      </c>
      <c r="B72" s="6" t="s">
        <v>1</v>
      </c>
      <c r="C72" s="6" t="s">
        <v>2</v>
      </c>
      <c r="D72" s="6" t="s">
        <v>3</v>
      </c>
      <c r="E72" s="6" t="s">
        <v>4</v>
      </c>
      <c r="F72" s="6" t="s">
        <v>5</v>
      </c>
      <c r="G72" s="6" t="s">
        <v>6</v>
      </c>
      <c r="H72" s="6" t="s">
        <v>7</v>
      </c>
      <c r="I72" s="6" t="s">
        <v>8</v>
      </c>
      <c r="J72" s="6" t="s">
        <v>9</v>
      </c>
      <c r="K72" s="6" t="s">
        <v>10</v>
      </c>
      <c r="L72" s="6" t="s">
        <v>11</v>
      </c>
      <c r="M72" s="6" t="s">
        <v>12</v>
      </c>
      <c r="N72" s="6" t="s">
        <v>13</v>
      </c>
      <c r="O72" s="6" t="s">
        <v>14</v>
      </c>
      <c r="P72" s="6" t="s">
        <v>15</v>
      </c>
      <c r="Q72" s="6" t="s">
        <v>16</v>
      </c>
      <c r="R72" s="6" t="s">
        <v>17</v>
      </c>
    </row>
    <row r="73" spans="1:19" ht="15" thickBot="1" x14ac:dyDescent="0.35">
      <c r="A73" s="6" t="s">
        <v>56</v>
      </c>
      <c r="B73" s="7" t="s">
        <v>163</v>
      </c>
      <c r="C73" s="7" t="s">
        <v>164</v>
      </c>
      <c r="D73" s="7" t="s">
        <v>165</v>
      </c>
      <c r="E73" s="7" t="s">
        <v>166</v>
      </c>
      <c r="F73" s="7" t="s">
        <v>167</v>
      </c>
      <c r="G73" s="7" t="s">
        <v>168</v>
      </c>
      <c r="H73" s="7" t="s">
        <v>169</v>
      </c>
      <c r="I73" s="7" t="s">
        <v>170</v>
      </c>
      <c r="J73" s="7" t="s">
        <v>171</v>
      </c>
      <c r="K73" s="7" t="s">
        <v>66</v>
      </c>
      <c r="L73" s="7" t="s">
        <v>172</v>
      </c>
      <c r="M73" s="7" t="s">
        <v>66</v>
      </c>
      <c r="N73" s="7" t="s">
        <v>173</v>
      </c>
      <c r="O73" s="7" t="s">
        <v>66</v>
      </c>
      <c r="P73" s="7" t="s">
        <v>66</v>
      </c>
      <c r="Q73" s="7" t="s">
        <v>174</v>
      </c>
      <c r="R73" s="7" t="s">
        <v>175</v>
      </c>
    </row>
    <row r="74" spans="1:19" ht="15" thickBot="1" x14ac:dyDescent="0.35">
      <c r="A74" s="6" t="s">
        <v>71</v>
      </c>
      <c r="B74" s="7" t="s">
        <v>176</v>
      </c>
      <c r="C74" s="7" t="s">
        <v>177</v>
      </c>
      <c r="D74" s="7" t="s">
        <v>165</v>
      </c>
      <c r="E74" s="7" t="s">
        <v>178</v>
      </c>
      <c r="F74" s="7" t="s">
        <v>167</v>
      </c>
      <c r="G74" s="7" t="s">
        <v>168</v>
      </c>
      <c r="H74" s="7" t="s">
        <v>169</v>
      </c>
      <c r="I74" s="7" t="s">
        <v>170</v>
      </c>
      <c r="J74" s="7" t="s">
        <v>179</v>
      </c>
      <c r="K74" s="7" t="s">
        <v>66</v>
      </c>
      <c r="L74" s="7" t="s">
        <v>172</v>
      </c>
      <c r="M74" s="7" t="s">
        <v>66</v>
      </c>
      <c r="N74" s="7" t="s">
        <v>66</v>
      </c>
      <c r="O74" s="7" t="s">
        <v>66</v>
      </c>
      <c r="P74" s="7" t="s">
        <v>66</v>
      </c>
      <c r="Q74" s="7" t="s">
        <v>180</v>
      </c>
      <c r="R74" s="7" t="s">
        <v>175</v>
      </c>
    </row>
    <row r="75" spans="1:19" ht="15" thickBot="1" x14ac:dyDescent="0.35">
      <c r="A75" s="6" t="s">
        <v>76</v>
      </c>
      <c r="B75" s="7" t="s">
        <v>181</v>
      </c>
      <c r="C75" s="7" t="s">
        <v>177</v>
      </c>
      <c r="D75" s="7" t="s">
        <v>165</v>
      </c>
      <c r="E75" s="7" t="s">
        <v>178</v>
      </c>
      <c r="F75" s="7" t="s">
        <v>167</v>
      </c>
      <c r="G75" s="7" t="s">
        <v>168</v>
      </c>
      <c r="H75" s="7" t="s">
        <v>169</v>
      </c>
      <c r="I75" s="7" t="s">
        <v>66</v>
      </c>
      <c r="J75" s="7" t="s">
        <v>179</v>
      </c>
      <c r="K75" s="7" t="s">
        <v>66</v>
      </c>
      <c r="L75" s="7" t="s">
        <v>66</v>
      </c>
      <c r="M75" s="7" t="s">
        <v>66</v>
      </c>
      <c r="N75" s="7" t="s">
        <v>66</v>
      </c>
      <c r="O75" s="7" t="s">
        <v>66</v>
      </c>
      <c r="P75" s="7" t="s">
        <v>66</v>
      </c>
      <c r="Q75" s="7" t="s">
        <v>180</v>
      </c>
      <c r="R75" s="7" t="s">
        <v>175</v>
      </c>
    </row>
    <row r="76" spans="1:19" ht="15" thickBot="1" x14ac:dyDescent="0.35">
      <c r="A76" s="6" t="s">
        <v>78</v>
      </c>
      <c r="B76" s="7" t="s">
        <v>182</v>
      </c>
      <c r="C76" s="7" t="s">
        <v>177</v>
      </c>
      <c r="D76" s="7" t="s">
        <v>165</v>
      </c>
      <c r="E76" s="7" t="s">
        <v>178</v>
      </c>
      <c r="F76" s="7" t="s">
        <v>167</v>
      </c>
      <c r="G76" s="7" t="s">
        <v>168</v>
      </c>
      <c r="H76" s="7" t="s">
        <v>169</v>
      </c>
      <c r="I76" s="7" t="s">
        <v>66</v>
      </c>
      <c r="J76" s="7" t="s">
        <v>179</v>
      </c>
      <c r="K76" s="7" t="s">
        <v>66</v>
      </c>
      <c r="L76" s="7" t="s">
        <v>66</v>
      </c>
      <c r="M76" s="7" t="s">
        <v>66</v>
      </c>
      <c r="N76" s="7" t="s">
        <v>66</v>
      </c>
      <c r="O76" s="7" t="s">
        <v>66</v>
      </c>
      <c r="P76" s="7" t="s">
        <v>66</v>
      </c>
      <c r="Q76" s="7" t="s">
        <v>180</v>
      </c>
      <c r="R76" s="7" t="s">
        <v>175</v>
      </c>
    </row>
    <row r="77" spans="1:19" ht="15" thickBot="1" x14ac:dyDescent="0.35">
      <c r="A77" s="6" t="s">
        <v>81</v>
      </c>
      <c r="B77" s="7" t="s">
        <v>183</v>
      </c>
      <c r="C77" s="7" t="s">
        <v>177</v>
      </c>
      <c r="D77" s="7" t="s">
        <v>165</v>
      </c>
      <c r="E77" s="7" t="s">
        <v>178</v>
      </c>
      <c r="F77" s="7" t="s">
        <v>167</v>
      </c>
      <c r="G77" s="7" t="s">
        <v>168</v>
      </c>
      <c r="H77" s="7" t="s">
        <v>169</v>
      </c>
      <c r="I77" s="7" t="s">
        <v>66</v>
      </c>
      <c r="J77" s="7" t="s">
        <v>179</v>
      </c>
      <c r="K77" s="7" t="s">
        <v>66</v>
      </c>
      <c r="L77" s="7" t="s">
        <v>66</v>
      </c>
      <c r="M77" s="7" t="s">
        <v>66</v>
      </c>
      <c r="N77" s="7" t="s">
        <v>66</v>
      </c>
      <c r="O77" s="7" t="s">
        <v>66</v>
      </c>
      <c r="P77" s="7" t="s">
        <v>66</v>
      </c>
      <c r="Q77" s="7" t="s">
        <v>184</v>
      </c>
      <c r="R77" s="7" t="s">
        <v>175</v>
      </c>
    </row>
    <row r="78" spans="1:19" ht="15" thickBot="1" x14ac:dyDescent="0.35">
      <c r="A78" s="6" t="s">
        <v>84</v>
      </c>
      <c r="B78" s="7" t="s">
        <v>185</v>
      </c>
      <c r="C78" s="7" t="s">
        <v>177</v>
      </c>
      <c r="D78" s="7" t="s">
        <v>165</v>
      </c>
      <c r="E78" s="7" t="s">
        <v>178</v>
      </c>
      <c r="F78" s="7" t="s">
        <v>167</v>
      </c>
      <c r="G78" s="7" t="s">
        <v>168</v>
      </c>
      <c r="H78" s="7" t="s">
        <v>169</v>
      </c>
      <c r="I78" s="7" t="s">
        <v>66</v>
      </c>
      <c r="J78" s="7" t="s">
        <v>179</v>
      </c>
      <c r="K78" s="7" t="s">
        <v>66</v>
      </c>
      <c r="L78" s="7" t="s">
        <v>66</v>
      </c>
      <c r="M78" s="7" t="s">
        <v>66</v>
      </c>
      <c r="N78" s="7" t="s">
        <v>66</v>
      </c>
      <c r="O78" s="7" t="s">
        <v>66</v>
      </c>
      <c r="P78" s="7" t="s">
        <v>66</v>
      </c>
      <c r="Q78" s="7" t="s">
        <v>66</v>
      </c>
      <c r="R78" s="7" t="s">
        <v>175</v>
      </c>
    </row>
    <row r="79" spans="1:19" ht="15" thickBot="1" x14ac:dyDescent="0.35">
      <c r="A79" s="6" t="s">
        <v>85</v>
      </c>
      <c r="B79" s="37" t="s">
        <v>66</v>
      </c>
      <c r="C79" s="7" t="s">
        <v>177</v>
      </c>
      <c r="D79" s="7" t="s">
        <v>165</v>
      </c>
      <c r="E79" s="7" t="s">
        <v>186</v>
      </c>
      <c r="F79" s="7" t="s">
        <v>66</v>
      </c>
      <c r="G79" s="7" t="s">
        <v>187</v>
      </c>
      <c r="H79" s="7" t="s">
        <v>169</v>
      </c>
      <c r="I79" s="7" t="s">
        <v>66</v>
      </c>
      <c r="J79" s="7" t="s">
        <v>179</v>
      </c>
      <c r="K79" s="7" t="s">
        <v>66</v>
      </c>
      <c r="L79" s="7" t="s">
        <v>66</v>
      </c>
      <c r="M79" s="7" t="s">
        <v>66</v>
      </c>
      <c r="N79" s="7" t="s">
        <v>66</v>
      </c>
      <c r="O79" s="7" t="s">
        <v>66</v>
      </c>
      <c r="P79" s="7" t="s">
        <v>66</v>
      </c>
      <c r="Q79" s="7" t="s">
        <v>66</v>
      </c>
      <c r="R79" s="7" t="s">
        <v>175</v>
      </c>
    </row>
    <row r="80" spans="1:19" ht="15" thickBot="1" x14ac:dyDescent="0.35">
      <c r="A80" s="6" t="s">
        <v>86</v>
      </c>
      <c r="B80" s="7" t="s">
        <v>66</v>
      </c>
      <c r="C80" s="7" t="s">
        <v>177</v>
      </c>
      <c r="D80" s="7" t="s">
        <v>165</v>
      </c>
      <c r="E80" s="7" t="s">
        <v>186</v>
      </c>
      <c r="F80" s="7" t="s">
        <v>66</v>
      </c>
      <c r="G80" s="7" t="s">
        <v>187</v>
      </c>
      <c r="H80" s="7" t="s">
        <v>169</v>
      </c>
      <c r="I80" s="7" t="s">
        <v>66</v>
      </c>
      <c r="J80" s="7" t="s">
        <v>179</v>
      </c>
      <c r="K80" s="7" t="s">
        <v>66</v>
      </c>
      <c r="L80" s="7" t="s">
        <v>66</v>
      </c>
      <c r="M80" s="7" t="s">
        <v>66</v>
      </c>
      <c r="N80" s="7" t="s">
        <v>66</v>
      </c>
      <c r="O80" s="7" t="s">
        <v>66</v>
      </c>
      <c r="P80" s="7" t="s">
        <v>66</v>
      </c>
      <c r="Q80" s="7" t="s">
        <v>66</v>
      </c>
      <c r="R80" s="7" t="s">
        <v>175</v>
      </c>
    </row>
    <row r="81" spans="1:18" ht="15" thickBot="1" x14ac:dyDescent="0.35">
      <c r="A81" s="6" t="s">
        <v>88</v>
      </c>
      <c r="B81" s="7" t="s">
        <v>66</v>
      </c>
      <c r="C81" s="7" t="s">
        <v>177</v>
      </c>
      <c r="D81" s="7" t="s">
        <v>165</v>
      </c>
      <c r="E81" s="7" t="s">
        <v>186</v>
      </c>
      <c r="F81" s="7" t="s">
        <v>66</v>
      </c>
      <c r="G81" s="7" t="s">
        <v>187</v>
      </c>
      <c r="H81" s="7" t="s">
        <v>169</v>
      </c>
      <c r="I81" s="7" t="s">
        <v>66</v>
      </c>
      <c r="J81" s="7" t="s">
        <v>179</v>
      </c>
      <c r="K81" s="7" t="s">
        <v>66</v>
      </c>
      <c r="L81" s="7" t="s">
        <v>66</v>
      </c>
      <c r="M81" s="7" t="s">
        <v>66</v>
      </c>
      <c r="N81" s="7" t="s">
        <v>66</v>
      </c>
      <c r="O81" s="7" t="s">
        <v>66</v>
      </c>
      <c r="P81" s="7" t="s">
        <v>66</v>
      </c>
      <c r="Q81" s="7" t="s">
        <v>66</v>
      </c>
      <c r="R81" s="7" t="s">
        <v>66</v>
      </c>
    </row>
    <row r="82" spans="1:18" ht="15" thickBot="1" x14ac:dyDescent="0.35">
      <c r="A82" s="6" t="s">
        <v>90</v>
      </c>
      <c r="B82" s="7" t="s">
        <v>66</v>
      </c>
      <c r="C82" s="7" t="s">
        <v>188</v>
      </c>
      <c r="D82" s="7" t="s">
        <v>165</v>
      </c>
      <c r="E82" s="7" t="s">
        <v>186</v>
      </c>
      <c r="F82" s="7" t="s">
        <v>66</v>
      </c>
      <c r="G82" s="7" t="s">
        <v>187</v>
      </c>
      <c r="H82" s="7" t="s">
        <v>169</v>
      </c>
      <c r="I82" s="7" t="s">
        <v>66</v>
      </c>
      <c r="J82" s="7" t="s">
        <v>179</v>
      </c>
      <c r="K82" s="7" t="s">
        <v>66</v>
      </c>
      <c r="L82" s="7" t="s">
        <v>66</v>
      </c>
      <c r="M82" s="7" t="s">
        <v>66</v>
      </c>
      <c r="N82" s="7" t="s">
        <v>66</v>
      </c>
      <c r="O82" s="7" t="s">
        <v>66</v>
      </c>
      <c r="P82" s="7" t="s">
        <v>66</v>
      </c>
      <c r="Q82" s="7" t="s">
        <v>66</v>
      </c>
      <c r="R82" s="7" t="s">
        <v>66</v>
      </c>
    </row>
    <row r="83" spans="1:18" ht="15" thickBot="1" x14ac:dyDescent="0.35">
      <c r="A83" s="6" t="s">
        <v>91</v>
      </c>
      <c r="B83" s="7" t="s">
        <v>66</v>
      </c>
      <c r="C83" s="7" t="s">
        <v>188</v>
      </c>
      <c r="D83" s="7" t="s">
        <v>165</v>
      </c>
      <c r="E83" s="7" t="s">
        <v>186</v>
      </c>
      <c r="F83" s="7" t="s">
        <v>66</v>
      </c>
      <c r="G83" s="7" t="s">
        <v>187</v>
      </c>
      <c r="H83" s="7" t="s">
        <v>189</v>
      </c>
      <c r="I83" s="7" t="s">
        <v>66</v>
      </c>
      <c r="J83" s="7" t="s">
        <v>179</v>
      </c>
      <c r="K83" s="7" t="s">
        <v>66</v>
      </c>
      <c r="L83" s="7" t="s">
        <v>66</v>
      </c>
      <c r="M83" s="7" t="s">
        <v>66</v>
      </c>
      <c r="N83" s="7" t="s">
        <v>66</v>
      </c>
      <c r="O83" s="7" t="s">
        <v>66</v>
      </c>
      <c r="P83" s="7" t="s">
        <v>66</v>
      </c>
      <c r="Q83" s="7" t="s">
        <v>66</v>
      </c>
      <c r="R83" s="7" t="s">
        <v>66</v>
      </c>
    </row>
    <row r="84" spans="1:18" ht="15" thickBot="1" x14ac:dyDescent="0.35">
      <c r="A84" s="6" t="s">
        <v>93</v>
      </c>
      <c r="B84" s="7" t="s">
        <v>66</v>
      </c>
      <c r="C84" s="7" t="s">
        <v>188</v>
      </c>
      <c r="D84" s="7" t="s">
        <v>165</v>
      </c>
      <c r="E84" s="7" t="s">
        <v>186</v>
      </c>
      <c r="F84" s="7" t="s">
        <v>66</v>
      </c>
      <c r="G84" s="7" t="s">
        <v>187</v>
      </c>
      <c r="H84" s="7" t="s">
        <v>189</v>
      </c>
      <c r="I84" s="7" t="s">
        <v>66</v>
      </c>
      <c r="J84" s="7" t="s">
        <v>179</v>
      </c>
      <c r="K84" s="7" t="s">
        <v>66</v>
      </c>
      <c r="L84" s="7" t="s">
        <v>66</v>
      </c>
      <c r="M84" s="7" t="s">
        <v>66</v>
      </c>
      <c r="N84" s="7" t="s">
        <v>66</v>
      </c>
      <c r="O84" s="7" t="s">
        <v>66</v>
      </c>
      <c r="P84" s="7" t="s">
        <v>66</v>
      </c>
      <c r="Q84" s="7" t="s">
        <v>66</v>
      </c>
      <c r="R84" s="7" t="s">
        <v>66</v>
      </c>
    </row>
    <row r="85" spans="1:18" ht="15" thickBot="1" x14ac:dyDescent="0.35">
      <c r="A85" s="6" t="s">
        <v>95</v>
      </c>
      <c r="B85" s="7" t="s">
        <v>66</v>
      </c>
      <c r="C85" s="7" t="s">
        <v>188</v>
      </c>
      <c r="D85" s="7" t="s">
        <v>165</v>
      </c>
      <c r="E85" s="7" t="s">
        <v>186</v>
      </c>
      <c r="F85" s="7" t="s">
        <v>66</v>
      </c>
      <c r="G85" s="7" t="s">
        <v>187</v>
      </c>
      <c r="H85" s="7" t="s">
        <v>189</v>
      </c>
      <c r="I85" s="7" t="s">
        <v>66</v>
      </c>
      <c r="J85" s="7" t="s">
        <v>179</v>
      </c>
      <c r="K85" s="7" t="s">
        <v>66</v>
      </c>
      <c r="L85" s="7" t="s">
        <v>66</v>
      </c>
      <c r="M85" s="7" t="s">
        <v>66</v>
      </c>
      <c r="N85" s="7" t="s">
        <v>66</v>
      </c>
      <c r="O85" s="7" t="s">
        <v>66</v>
      </c>
      <c r="P85" s="7" t="s">
        <v>66</v>
      </c>
      <c r="Q85" s="7" t="s">
        <v>66</v>
      </c>
      <c r="R85" s="7" t="s">
        <v>66</v>
      </c>
    </row>
    <row r="86" spans="1:18" ht="15" thickBot="1" x14ac:dyDescent="0.35">
      <c r="A86" s="6" t="s">
        <v>98</v>
      </c>
      <c r="B86" s="7" t="s">
        <v>66</v>
      </c>
      <c r="C86" s="7" t="s">
        <v>188</v>
      </c>
      <c r="D86" s="7" t="s">
        <v>165</v>
      </c>
      <c r="E86" s="7" t="s">
        <v>186</v>
      </c>
      <c r="F86" s="7" t="s">
        <v>66</v>
      </c>
      <c r="G86" s="7" t="s">
        <v>187</v>
      </c>
      <c r="H86" s="7" t="s">
        <v>189</v>
      </c>
      <c r="I86" s="7" t="s">
        <v>66</v>
      </c>
      <c r="J86" s="7" t="s">
        <v>179</v>
      </c>
      <c r="K86" s="7" t="s">
        <v>66</v>
      </c>
      <c r="L86" s="7" t="s">
        <v>66</v>
      </c>
      <c r="M86" s="7" t="s">
        <v>66</v>
      </c>
      <c r="N86" s="7" t="s">
        <v>66</v>
      </c>
      <c r="O86" s="7" t="s">
        <v>66</v>
      </c>
      <c r="P86" s="7" t="s">
        <v>66</v>
      </c>
      <c r="Q86" s="7" t="s">
        <v>66</v>
      </c>
      <c r="R86" s="7" t="s">
        <v>66</v>
      </c>
    </row>
    <row r="87" spans="1:18" ht="15" thickBot="1" x14ac:dyDescent="0.35">
      <c r="A87" s="6" t="s">
        <v>99</v>
      </c>
      <c r="B87" s="7" t="s">
        <v>66</v>
      </c>
      <c r="C87" s="7" t="s">
        <v>188</v>
      </c>
      <c r="D87" s="7" t="s">
        <v>165</v>
      </c>
      <c r="E87" s="7" t="s">
        <v>186</v>
      </c>
      <c r="F87" s="7" t="s">
        <v>66</v>
      </c>
      <c r="G87" s="7" t="s">
        <v>190</v>
      </c>
      <c r="H87" s="7" t="s">
        <v>189</v>
      </c>
      <c r="I87" s="7" t="s">
        <v>66</v>
      </c>
      <c r="J87" s="7" t="s">
        <v>179</v>
      </c>
      <c r="K87" s="7" t="s">
        <v>66</v>
      </c>
      <c r="L87" s="7" t="s">
        <v>66</v>
      </c>
      <c r="M87" s="7" t="s">
        <v>66</v>
      </c>
      <c r="N87" s="7" t="s">
        <v>66</v>
      </c>
      <c r="O87" s="7" t="s">
        <v>66</v>
      </c>
      <c r="P87" s="7" t="s">
        <v>66</v>
      </c>
      <c r="Q87" s="7" t="s">
        <v>66</v>
      </c>
      <c r="R87" s="7" t="s">
        <v>66</v>
      </c>
    </row>
    <row r="88" spans="1:18" ht="15" thickBot="1" x14ac:dyDescent="0.35">
      <c r="A88" s="6" t="s">
        <v>100</v>
      </c>
      <c r="B88" s="7" t="s">
        <v>66</v>
      </c>
      <c r="C88" s="7" t="s">
        <v>188</v>
      </c>
      <c r="D88" s="7" t="s">
        <v>170</v>
      </c>
      <c r="E88" s="7" t="s">
        <v>186</v>
      </c>
      <c r="F88" s="7" t="s">
        <v>66</v>
      </c>
      <c r="G88" s="7" t="s">
        <v>190</v>
      </c>
      <c r="H88" s="7" t="s">
        <v>189</v>
      </c>
      <c r="I88" s="7" t="s">
        <v>66</v>
      </c>
      <c r="J88" s="7" t="s">
        <v>179</v>
      </c>
      <c r="K88" s="7" t="s">
        <v>66</v>
      </c>
      <c r="L88" s="7" t="s">
        <v>66</v>
      </c>
      <c r="M88" s="7" t="s">
        <v>66</v>
      </c>
      <c r="N88" s="7" t="s">
        <v>66</v>
      </c>
      <c r="O88" s="7" t="s">
        <v>66</v>
      </c>
      <c r="P88" s="7" t="s">
        <v>66</v>
      </c>
      <c r="Q88" s="7" t="s">
        <v>66</v>
      </c>
      <c r="R88" s="7" t="s">
        <v>66</v>
      </c>
    </row>
    <row r="89" spans="1:18" ht="15" thickBot="1" x14ac:dyDescent="0.35">
      <c r="A89" s="6" t="s">
        <v>102</v>
      </c>
      <c r="B89" s="7" t="s">
        <v>66</v>
      </c>
      <c r="C89" s="7" t="s">
        <v>188</v>
      </c>
      <c r="D89" s="7" t="s">
        <v>170</v>
      </c>
      <c r="E89" s="7" t="s">
        <v>186</v>
      </c>
      <c r="F89" s="7" t="s">
        <v>66</v>
      </c>
      <c r="G89" s="7" t="s">
        <v>190</v>
      </c>
      <c r="H89" s="7" t="s">
        <v>189</v>
      </c>
      <c r="I89" s="7" t="s">
        <v>66</v>
      </c>
      <c r="J89" s="7" t="s">
        <v>179</v>
      </c>
      <c r="K89" s="7" t="s">
        <v>66</v>
      </c>
      <c r="L89" s="7" t="s">
        <v>66</v>
      </c>
      <c r="M89" s="7" t="s">
        <v>66</v>
      </c>
      <c r="N89" s="7" t="s">
        <v>66</v>
      </c>
      <c r="O89" s="7" t="s">
        <v>66</v>
      </c>
      <c r="P89" s="7" t="s">
        <v>66</v>
      </c>
      <c r="Q89" s="7" t="s">
        <v>66</v>
      </c>
      <c r="R89" s="7" t="s">
        <v>66</v>
      </c>
    </row>
    <row r="90" spans="1:18" ht="15" thickBot="1" x14ac:dyDescent="0.35">
      <c r="A90" s="6" t="s">
        <v>103</v>
      </c>
      <c r="B90" s="7" t="s">
        <v>66</v>
      </c>
      <c r="C90" s="7" t="s">
        <v>188</v>
      </c>
      <c r="D90" s="7" t="s">
        <v>170</v>
      </c>
      <c r="E90" s="7" t="s">
        <v>165</v>
      </c>
      <c r="F90" s="7" t="s">
        <v>66</v>
      </c>
      <c r="G90" s="7" t="s">
        <v>191</v>
      </c>
      <c r="H90" s="7" t="s">
        <v>189</v>
      </c>
      <c r="I90" s="7" t="s">
        <v>66</v>
      </c>
      <c r="J90" s="7" t="s">
        <v>179</v>
      </c>
      <c r="K90" s="7" t="s">
        <v>66</v>
      </c>
      <c r="L90" s="7" t="s">
        <v>66</v>
      </c>
      <c r="M90" s="7" t="s">
        <v>66</v>
      </c>
      <c r="N90" s="7" t="s">
        <v>66</v>
      </c>
      <c r="O90" s="7" t="s">
        <v>66</v>
      </c>
      <c r="P90" s="7" t="s">
        <v>66</v>
      </c>
      <c r="Q90" s="7" t="s">
        <v>66</v>
      </c>
      <c r="R90" s="7" t="s">
        <v>66</v>
      </c>
    </row>
    <row r="91" spans="1:18" ht="15" thickBot="1" x14ac:dyDescent="0.35">
      <c r="A91" s="6" t="s">
        <v>105</v>
      </c>
      <c r="B91" s="7" t="s">
        <v>66</v>
      </c>
      <c r="C91" s="7" t="s">
        <v>188</v>
      </c>
      <c r="D91" s="7" t="s">
        <v>170</v>
      </c>
      <c r="E91" s="7" t="s">
        <v>165</v>
      </c>
      <c r="F91" s="7" t="s">
        <v>66</v>
      </c>
      <c r="G91" s="7" t="s">
        <v>191</v>
      </c>
      <c r="H91" s="7" t="s">
        <v>189</v>
      </c>
      <c r="I91" s="7" t="s">
        <v>66</v>
      </c>
      <c r="J91" s="7" t="s">
        <v>179</v>
      </c>
      <c r="K91" s="7" t="s">
        <v>66</v>
      </c>
      <c r="L91" s="7" t="s">
        <v>66</v>
      </c>
      <c r="M91" s="7" t="s">
        <v>66</v>
      </c>
      <c r="N91" s="7" t="s">
        <v>66</v>
      </c>
      <c r="O91" s="7" t="s">
        <v>66</v>
      </c>
      <c r="P91" s="7" t="s">
        <v>66</v>
      </c>
      <c r="Q91" s="7" t="s">
        <v>66</v>
      </c>
      <c r="R91" s="7" t="s">
        <v>66</v>
      </c>
    </row>
    <row r="92" spans="1:18" ht="15" thickBot="1" x14ac:dyDescent="0.35">
      <c r="A92" s="6" t="s">
        <v>107</v>
      </c>
      <c r="B92" s="7" t="s">
        <v>66</v>
      </c>
      <c r="C92" s="7" t="s">
        <v>66</v>
      </c>
      <c r="D92" s="7" t="s">
        <v>170</v>
      </c>
      <c r="E92" s="7" t="s">
        <v>165</v>
      </c>
      <c r="F92" s="7" t="s">
        <v>66</v>
      </c>
      <c r="G92" s="7" t="s">
        <v>191</v>
      </c>
      <c r="H92" s="7" t="s">
        <v>189</v>
      </c>
      <c r="I92" s="7" t="s">
        <v>66</v>
      </c>
      <c r="J92" s="7" t="s">
        <v>179</v>
      </c>
      <c r="K92" s="7" t="s">
        <v>66</v>
      </c>
      <c r="L92" s="7" t="s">
        <v>66</v>
      </c>
      <c r="M92" s="7" t="s">
        <v>66</v>
      </c>
      <c r="N92" s="7" t="s">
        <v>66</v>
      </c>
      <c r="O92" s="7" t="s">
        <v>66</v>
      </c>
      <c r="P92" s="7" t="s">
        <v>66</v>
      </c>
      <c r="Q92" s="7" t="s">
        <v>66</v>
      </c>
      <c r="R92" s="7" t="s">
        <v>66</v>
      </c>
    </row>
    <row r="93" spans="1:18" ht="15" thickBot="1" x14ac:dyDescent="0.35">
      <c r="A93" s="6" t="s">
        <v>108</v>
      </c>
      <c r="B93" s="7" t="s">
        <v>66</v>
      </c>
      <c r="C93" s="7" t="s">
        <v>66</v>
      </c>
      <c r="D93" s="7" t="s">
        <v>170</v>
      </c>
      <c r="E93" s="7" t="s">
        <v>165</v>
      </c>
      <c r="F93" s="7" t="s">
        <v>66</v>
      </c>
      <c r="G93" s="7" t="s">
        <v>191</v>
      </c>
      <c r="H93" s="7" t="s">
        <v>189</v>
      </c>
      <c r="I93" s="7" t="s">
        <v>66</v>
      </c>
      <c r="J93" s="7" t="s">
        <v>179</v>
      </c>
      <c r="K93" s="7" t="s">
        <v>66</v>
      </c>
      <c r="L93" s="7" t="s">
        <v>66</v>
      </c>
      <c r="M93" s="7" t="s">
        <v>66</v>
      </c>
      <c r="N93" s="7" t="s">
        <v>66</v>
      </c>
      <c r="O93" s="7" t="s">
        <v>66</v>
      </c>
      <c r="P93" s="7" t="s">
        <v>66</v>
      </c>
      <c r="Q93" s="7" t="s">
        <v>66</v>
      </c>
      <c r="R93" s="7" t="s">
        <v>66</v>
      </c>
    </row>
    <row r="94" spans="1:18" ht="15" thickBot="1" x14ac:dyDescent="0.35">
      <c r="A94" s="6" t="s">
        <v>109</v>
      </c>
      <c r="B94" s="7" t="s">
        <v>66</v>
      </c>
      <c r="C94" s="7" t="s">
        <v>66</v>
      </c>
      <c r="D94" s="7" t="s">
        <v>170</v>
      </c>
      <c r="E94" s="7" t="s">
        <v>165</v>
      </c>
      <c r="F94" s="7" t="s">
        <v>66</v>
      </c>
      <c r="G94" s="7" t="s">
        <v>191</v>
      </c>
      <c r="H94" s="7" t="s">
        <v>189</v>
      </c>
      <c r="I94" s="7" t="s">
        <v>66</v>
      </c>
      <c r="J94" s="7" t="s">
        <v>179</v>
      </c>
      <c r="K94" s="7" t="s">
        <v>66</v>
      </c>
      <c r="L94" s="7" t="s">
        <v>66</v>
      </c>
      <c r="M94" s="7" t="s">
        <v>66</v>
      </c>
      <c r="N94" s="7" t="s">
        <v>66</v>
      </c>
      <c r="O94" s="7" t="s">
        <v>66</v>
      </c>
      <c r="P94" s="7" t="s">
        <v>66</v>
      </c>
      <c r="Q94" s="7" t="s">
        <v>66</v>
      </c>
      <c r="R94" s="7" t="s">
        <v>66</v>
      </c>
    </row>
    <row r="95" spans="1:18" ht="15" thickBot="1" x14ac:dyDescent="0.35">
      <c r="A95" s="6" t="s">
        <v>110</v>
      </c>
      <c r="B95" s="7" t="s">
        <v>66</v>
      </c>
      <c r="C95" s="7" t="s">
        <v>66</v>
      </c>
      <c r="D95" s="7" t="s">
        <v>170</v>
      </c>
      <c r="E95" s="7" t="s">
        <v>165</v>
      </c>
      <c r="F95" s="7" t="s">
        <v>66</v>
      </c>
      <c r="G95" s="7" t="s">
        <v>191</v>
      </c>
      <c r="H95" s="7" t="s">
        <v>189</v>
      </c>
      <c r="I95" s="7" t="s">
        <v>66</v>
      </c>
      <c r="J95" s="7" t="s">
        <v>179</v>
      </c>
      <c r="K95" s="7" t="s">
        <v>66</v>
      </c>
      <c r="L95" s="7" t="s">
        <v>66</v>
      </c>
      <c r="M95" s="7" t="s">
        <v>66</v>
      </c>
      <c r="N95" s="7" t="s">
        <v>66</v>
      </c>
      <c r="O95" s="7" t="s">
        <v>66</v>
      </c>
      <c r="P95" s="7" t="s">
        <v>66</v>
      </c>
      <c r="Q95" s="7" t="s">
        <v>66</v>
      </c>
      <c r="R95" s="7" t="s">
        <v>66</v>
      </c>
    </row>
    <row r="96" spans="1:18" ht="15" thickBot="1" x14ac:dyDescent="0.35">
      <c r="A96" s="6" t="s">
        <v>111</v>
      </c>
      <c r="B96" s="7" t="s">
        <v>66</v>
      </c>
      <c r="C96" s="7" t="s">
        <v>66</v>
      </c>
      <c r="D96" s="7" t="s">
        <v>66</v>
      </c>
      <c r="E96" s="7" t="s">
        <v>165</v>
      </c>
      <c r="F96" s="7" t="s">
        <v>66</v>
      </c>
      <c r="G96" s="7" t="s">
        <v>66</v>
      </c>
      <c r="H96" s="7" t="s">
        <v>66</v>
      </c>
      <c r="I96" s="7" t="s">
        <v>66</v>
      </c>
      <c r="J96" s="7" t="s">
        <v>179</v>
      </c>
      <c r="K96" s="7" t="s">
        <v>66</v>
      </c>
      <c r="L96" s="7" t="s">
        <v>66</v>
      </c>
      <c r="M96" s="7" t="s">
        <v>66</v>
      </c>
      <c r="N96" s="7" t="s">
        <v>66</v>
      </c>
      <c r="O96" s="7" t="s">
        <v>66</v>
      </c>
      <c r="P96" s="7" t="s">
        <v>66</v>
      </c>
      <c r="Q96" s="7" t="s">
        <v>66</v>
      </c>
      <c r="R96" s="7" t="s">
        <v>66</v>
      </c>
    </row>
    <row r="97" spans="1:18" ht="15" thickBot="1" x14ac:dyDescent="0.35">
      <c r="A97" s="6" t="s">
        <v>113</v>
      </c>
      <c r="B97" s="7" t="s">
        <v>66</v>
      </c>
      <c r="C97" s="7" t="s">
        <v>66</v>
      </c>
      <c r="D97" s="7" t="s">
        <v>66</v>
      </c>
      <c r="E97" s="7" t="s">
        <v>165</v>
      </c>
      <c r="F97" s="7" t="s">
        <v>66</v>
      </c>
      <c r="G97" s="7" t="s">
        <v>66</v>
      </c>
      <c r="H97" s="7" t="s">
        <v>66</v>
      </c>
      <c r="I97" s="7" t="s">
        <v>66</v>
      </c>
      <c r="J97" s="7" t="s">
        <v>169</v>
      </c>
      <c r="K97" s="7" t="s">
        <v>66</v>
      </c>
      <c r="L97" s="7" t="s">
        <v>66</v>
      </c>
      <c r="M97" s="7" t="s">
        <v>66</v>
      </c>
      <c r="N97" s="7" t="s">
        <v>66</v>
      </c>
      <c r="O97" s="7" t="s">
        <v>66</v>
      </c>
      <c r="P97" s="7" t="s">
        <v>66</v>
      </c>
      <c r="Q97" s="7" t="s">
        <v>66</v>
      </c>
      <c r="R97" s="7" t="s">
        <v>66</v>
      </c>
    </row>
    <row r="98" spans="1:18" ht="15" thickBot="1" x14ac:dyDescent="0.35">
      <c r="A98" s="6" t="s">
        <v>114</v>
      </c>
      <c r="B98" s="7" t="s">
        <v>66</v>
      </c>
      <c r="C98" s="7" t="s">
        <v>66</v>
      </c>
      <c r="D98" s="7" t="s">
        <v>66</v>
      </c>
      <c r="E98" s="7" t="s">
        <v>66</v>
      </c>
      <c r="F98" s="7" t="s">
        <v>66</v>
      </c>
      <c r="G98" s="7" t="s">
        <v>66</v>
      </c>
      <c r="H98" s="7" t="s">
        <v>66</v>
      </c>
      <c r="I98" s="7" t="s">
        <v>66</v>
      </c>
      <c r="J98" s="7" t="s">
        <v>66</v>
      </c>
      <c r="K98" s="7" t="s">
        <v>66</v>
      </c>
      <c r="L98" s="7" t="s">
        <v>66</v>
      </c>
      <c r="M98" s="7" t="s">
        <v>66</v>
      </c>
      <c r="N98" s="7" t="s">
        <v>66</v>
      </c>
      <c r="O98" s="7" t="s">
        <v>66</v>
      </c>
      <c r="P98" s="7" t="s">
        <v>66</v>
      </c>
      <c r="Q98" s="7" t="s">
        <v>66</v>
      </c>
      <c r="R98" s="7" t="s">
        <v>66</v>
      </c>
    </row>
    <row r="99" spans="1:18" ht="15" thickBot="1" x14ac:dyDescent="0.35">
      <c r="A99" s="6" t="s">
        <v>115</v>
      </c>
      <c r="B99" s="7" t="s">
        <v>66</v>
      </c>
      <c r="C99" s="7" t="s">
        <v>66</v>
      </c>
      <c r="D99" s="7" t="s">
        <v>66</v>
      </c>
      <c r="E99" s="7" t="s">
        <v>66</v>
      </c>
      <c r="F99" s="7" t="s">
        <v>66</v>
      </c>
      <c r="G99" s="7" t="s">
        <v>66</v>
      </c>
      <c r="H99" s="7" t="s">
        <v>66</v>
      </c>
      <c r="I99" s="7" t="s">
        <v>66</v>
      </c>
      <c r="J99" s="7" t="s">
        <v>66</v>
      </c>
      <c r="K99" s="7" t="s">
        <v>66</v>
      </c>
      <c r="L99" s="7" t="s">
        <v>66</v>
      </c>
      <c r="M99" s="7" t="s">
        <v>66</v>
      </c>
      <c r="N99" s="7" t="s">
        <v>66</v>
      </c>
      <c r="O99" s="7" t="s">
        <v>66</v>
      </c>
      <c r="P99" s="7" t="s">
        <v>66</v>
      </c>
      <c r="Q99" s="7" t="s">
        <v>66</v>
      </c>
      <c r="R99" s="7" t="s">
        <v>66</v>
      </c>
    </row>
    <row r="100" spans="1:18" ht="15" thickBot="1" x14ac:dyDescent="0.35">
      <c r="A100" s="6" t="s">
        <v>116</v>
      </c>
      <c r="B100" s="7" t="s">
        <v>66</v>
      </c>
      <c r="C100" s="7" t="s">
        <v>66</v>
      </c>
      <c r="D100" s="7" t="s">
        <v>66</v>
      </c>
      <c r="E100" s="7" t="s">
        <v>66</v>
      </c>
      <c r="F100" s="7" t="s">
        <v>66</v>
      </c>
      <c r="G100" s="7" t="s">
        <v>66</v>
      </c>
      <c r="H100" s="7" t="s">
        <v>66</v>
      </c>
      <c r="I100" s="7" t="s">
        <v>66</v>
      </c>
      <c r="J100" s="7" t="s">
        <v>66</v>
      </c>
      <c r="K100" s="7" t="s">
        <v>66</v>
      </c>
      <c r="L100" s="7" t="s">
        <v>66</v>
      </c>
      <c r="M100" s="7" t="s">
        <v>66</v>
      </c>
      <c r="N100" s="7" t="s">
        <v>66</v>
      </c>
      <c r="O100" s="7" t="s">
        <v>66</v>
      </c>
      <c r="P100" s="7" t="s">
        <v>66</v>
      </c>
      <c r="Q100" s="7" t="s">
        <v>66</v>
      </c>
      <c r="R100" s="7" t="s">
        <v>66</v>
      </c>
    </row>
    <row r="101" spans="1:18" ht="15" thickBot="1" x14ac:dyDescent="0.35">
      <c r="A101" s="6" t="s">
        <v>117</v>
      </c>
      <c r="B101" s="7" t="s">
        <v>66</v>
      </c>
      <c r="C101" s="7" t="s">
        <v>66</v>
      </c>
      <c r="D101" s="7" t="s">
        <v>66</v>
      </c>
      <c r="E101" s="7" t="s">
        <v>66</v>
      </c>
      <c r="F101" s="7" t="s">
        <v>66</v>
      </c>
      <c r="G101" s="7" t="s">
        <v>66</v>
      </c>
      <c r="H101" s="7" t="s">
        <v>66</v>
      </c>
      <c r="I101" s="7" t="s">
        <v>66</v>
      </c>
      <c r="J101" s="7" t="s">
        <v>66</v>
      </c>
      <c r="K101" s="7" t="s">
        <v>66</v>
      </c>
      <c r="L101" s="7" t="s">
        <v>66</v>
      </c>
      <c r="M101" s="7" t="s">
        <v>66</v>
      </c>
      <c r="N101" s="7" t="s">
        <v>66</v>
      </c>
      <c r="O101" s="7" t="s">
        <v>66</v>
      </c>
      <c r="P101" s="7" t="s">
        <v>66</v>
      </c>
      <c r="Q101" s="7" t="s">
        <v>66</v>
      </c>
      <c r="R101" s="7" t="s">
        <v>66</v>
      </c>
    </row>
    <row r="102" spans="1:18" ht="15" thickBot="1" x14ac:dyDescent="0.35">
      <c r="A102" s="6" t="s">
        <v>118</v>
      </c>
      <c r="B102" s="7" t="s">
        <v>66</v>
      </c>
      <c r="C102" s="7" t="s">
        <v>66</v>
      </c>
      <c r="D102" s="7" t="s">
        <v>66</v>
      </c>
      <c r="E102" s="7" t="s">
        <v>66</v>
      </c>
      <c r="F102" s="7" t="s">
        <v>66</v>
      </c>
      <c r="G102" s="7" t="s">
        <v>66</v>
      </c>
      <c r="H102" s="7" t="s">
        <v>66</v>
      </c>
      <c r="I102" s="7" t="s">
        <v>66</v>
      </c>
      <c r="J102" s="7" t="s">
        <v>66</v>
      </c>
      <c r="K102" s="7" t="s">
        <v>66</v>
      </c>
      <c r="L102" s="7" t="s">
        <v>66</v>
      </c>
      <c r="M102" s="7" t="s">
        <v>66</v>
      </c>
      <c r="N102" s="7" t="s">
        <v>66</v>
      </c>
      <c r="O102" s="7" t="s">
        <v>66</v>
      </c>
      <c r="P102" s="7" t="s">
        <v>66</v>
      </c>
      <c r="Q102" s="7" t="s">
        <v>66</v>
      </c>
      <c r="R102" s="7" t="s">
        <v>66</v>
      </c>
    </row>
    <row r="103" spans="1:18" ht="18.600000000000001" thickBot="1" x14ac:dyDescent="0.35">
      <c r="A103" s="2"/>
    </row>
    <row r="104" spans="1:18" ht="15" thickBot="1" x14ac:dyDescent="0.35">
      <c r="A104" s="6" t="s">
        <v>119</v>
      </c>
      <c r="B104" s="17" t="s">
        <v>1</v>
      </c>
      <c r="C104" s="6" t="s">
        <v>2</v>
      </c>
      <c r="D104" s="6" t="s">
        <v>3</v>
      </c>
      <c r="E104" s="6" t="s">
        <v>4</v>
      </c>
      <c r="F104" s="6" t="s">
        <v>5</v>
      </c>
      <c r="G104" s="6" t="s">
        <v>6</v>
      </c>
      <c r="H104" s="6" t="s">
        <v>7</v>
      </c>
      <c r="I104" s="6" t="s">
        <v>8</v>
      </c>
      <c r="J104" s="6" t="s">
        <v>9</v>
      </c>
      <c r="K104" s="6" t="s">
        <v>10</v>
      </c>
      <c r="L104" s="6" t="s">
        <v>11</v>
      </c>
      <c r="M104" s="6" t="s">
        <v>12</v>
      </c>
      <c r="N104" s="6" t="s">
        <v>13</v>
      </c>
      <c r="O104" s="6" t="s">
        <v>14</v>
      </c>
      <c r="P104" s="6" t="s">
        <v>15</v>
      </c>
      <c r="Q104" s="6" t="s">
        <v>16</v>
      </c>
      <c r="R104" s="6" t="s">
        <v>17</v>
      </c>
    </row>
    <row r="105" spans="1:18" ht="15" thickBot="1" x14ac:dyDescent="0.35">
      <c r="A105" s="6" t="s">
        <v>56</v>
      </c>
      <c r="B105" s="22">
        <v>4754.5</v>
      </c>
      <c r="C105" s="7">
        <v>2530.5</v>
      </c>
      <c r="D105" s="7">
        <v>811.5</v>
      </c>
      <c r="E105" s="7">
        <v>5324.5</v>
      </c>
      <c r="F105" s="7">
        <v>802.5</v>
      </c>
      <c r="G105" s="7">
        <v>2101</v>
      </c>
      <c r="H105" s="7">
        <v>987</v>
      </c>
      <c r="I105" s="7">
        <v>750</v>
      </c>
      <c r="J105" s="7">
        <v>2658</v>
      </c>
      <c r="K105" s="7">
        <v>0</v>
      </c>
      <c r="L105" s="7">
        <v>1662.5</v>
      </c>
      <c r="M105" s="7">
        <v>0</v>
      </c>
      <c r="N105" s="7">
        <v>807</v>
      </c>
      <c r="O105" s="7">
        <v>0</v>
      </c>
      <c r="P105" s="7">
        <v>0</v>
      </c>
      <c r="Q105" s="7">
        <v>6320</v>
      </c>
      <c r="R105" s="7">
        <v>557</v>
      </c>
    </row>
    <row r="106" spans="1:18" ht="15" thickBot="1" x14ac:dyDescent="0.35">
      <c r="A106" s="6" t="s">
        <v>71</v>
      </c>
      <c r="B106" s="22">
        <v>3623</v>
      </c>
      <c r="C106" s="7">
        <v>864</v>
      </c>
      <c r="D106" s="7">
        <v>811.5</v>
      </c>
      <c r="E106" s="7">
        <v>2105.5</v>
      </c>
      <c r="F106" s="7">
        <v>802.5</v>
      </c>
      <c r="G106" s="7">
        <v>2101</v>
      </c>
      <c r="H106" s="7">
        <v>987</v>
      </c>
      <c r="I106" s="7">
        <v>750</v>
      </c>
      <c r="J106" s="7">
        <v>2035</v>
      </c>
      <c r="K106" s="7">
        <v>0</v>
      </c>
      <c r="L106" s="7">
        <v>1662.5</v>
      </c>
      <c r="M106" s="7">
        <v>0</v>
      </c>
      <c r="N106" s="7">
        <v>0</v>
      </c>
      <c r="O106" s="7">
        <v>0</v>
      </c>
      <c r="P106" s="7">
        <v>0</v>
      </c>
      <c r="Q106" s="7">
        <v>5750</v>
      </c>
      <c r="R106" s="7">
        <v>557</v>
      </c>
    </row>
    <row r="107" spans="1:18" ht="15" thickBot="1" x14ac:dyDescent="0.35">
      <c r="A107" s="6" t="s">
        <v>76</v>
      </c>
      <c r="B107" s="22">
        <v>3123</v>
      </c>
      <c r="C107" s="7">
        <v>864</v>
      </c>
      <c r="D107" s="7">
        <v>811.5</v>
      </c>
      <c r="E107" s="7">
        <v>2105.5</v>
      </c>
      <c r="F107" s="7">
        <v>802.5</v>
      </c>
      <c r="G107" s="7">
        <v>2101</v>
      </c>
      <c r="H107" s="7">
        <v>987</v>
      </c>
      <c r="I107" s="7">
        <v>0</v>
      </c>
      <c r="J107" s="7">
        <v>2035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5750</v>
      </c>
      <c r="R107" s="7">
        <v>557</v>
      </c>
    </row>
    <row r="108" spans="1:18" ht="15" thickBot="1" x14ac:dyDescent="0.35">
      <c r="A108" s="6" t="s">
        <v>78</v>
      </c>
      <c r="B108" s="22">
        <v>1500</v>
      </c>
      <c r="C108" s="7">
        <v>864</v>
      </c>
      <c r="D108" s="7">
        <v>811.5</v>
      </c>
      <c r="E108" s="7">
        <v>2105.5</v>
      </c>
      <c r="F108" s="7">
        <v>802.5</v>
      </c>
      <c r="G108" s="7">
        <v>2101</v>
      </c>
      <c r="H108" s="7">
        <v>987</v>
      </c>
      <c r="I108" s="7">
        <v>0</v>
      </c>
      <c r="J108" s="7">
        <v>2035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5750</v>
      </c>
      <c r="R108" s="7">
        <v>557</v>
      </c>
    </row>
    <row r="109" spans="1:18" ht="15" thickBot="1" x14ac:dyDescent="0.35">
      <c r="A109" s="6" t="s">
        <v>81</v>
      </c>
      <c r="B109" s="22">
        <v>1000</v>
      </c>
      <c r="C109" s="7">
        <v>864</v>
      </c>
      <c r="D109" s="7">
        <v>811.5</v>
      </c>
      <c r="E109" s="7">
        <v>2105.5</v>
      </c>
      <c r="F109" s="7">
        <v>802.5</v>
      </c>
      <c r="G109" s="7">
        <v>2101</v>
      </c>
      <c r="H109" s="7">
        <v>987</v>
      </c>
      <c r="I109" s="7">
        <v>0</v>
      </c>
      <c r="J109" s="7">
        <v>2035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5500</v>
      </c>
      <c r="R109" s="7">
        <v>557</v>
      </c>
    </row>
    <row r="110" spans="1:18" ht="15" thickBot="1" x14ac:dyDescent="0.35">
      <c r="A110" s="6" t="s">
        <v>84</v>
      </c>
      <c r="B110" s="22">
        <v>500</v>
      </c>
      <c r="C110" s="7">
        <v>864</v>
      </c>
      <c r="D110" s="7">
        <v>811.5</v>
      </c>
      <c r="E110" s="7">
        <v>2105.5</v>
      </c>
      <c r="F110" s="7">
        <v>802.5</v>
      </c>
      <c r="G110" s="7">
        <v>2101</v>
      </c>
      <c r="H110" s="7">
        <v>987</v>
      </c>
      <c r="I110" s="7">
        <v>0</v>
      </c>
      <c r="J110" s="7">
        <v>2035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557</v>
      </c>
    </row>
    <row r="111" spans="1:18" ht="15" thickBot="1" x14ac:dyDescent="0.35">
      <c r="A111" s="6" t="s">
        <v>85</v>
      </c>
      <c r="B111" s="38">
        <v>0</v>
      </c>
      <c r="C111" s="7">
        <v>864</v>
      </c>
      <c r="D111" s="7">
        <v>811.5</v>
      </c>
      <c r="E111" s="7">
        <v>1307</v>
      </c>
      <c r="F111" s="7">
        <v>0</v>
      </c>
      <c r="G111" s="7">
        <v>1671</v>
      </c>
      <c r="H111" s="7">
        <v>987</v>
      </c>
      <c r="I111" s="7">
        <v>0</v>
      </c>
      <c r="J111" s="7">
        <v>2035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557</v>
      </c>
    </row>
    <row r="112" spans="1:18" ht="15" thickBot="1" x14ac:dyDescent="0.35">
      <c r="A112" s="6" t="s">
        <v>86</v>
      </c>
      <c r="B112" s="22">
        <v>0</v>
      </c>
      <c r="C112" s="7">
        <v>864</v>
      </c>
      <c r="D112" s="7">
        <v>811.5</v>
      </c>
      <c r="E112" s="7">
        <v>1307</v>
      </c>
      <c r="F112" s="7">
        <v>0</v>
      </c>
      <c r="G112" s="7">
        <v>1671</v>
      </c>
      <c r="H112" s="7">
        <v>987</v>
      </c>
      <c r="I112" s="7">
        <v>0</v>
      </c>
      <c r="J112" s="7">
        <v>2035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557</v>
      </c>
    </row>
    <row r="113" spans="1:18" ht="15" thickBot="1" x14ac:dyDescent="0.35">
      <c r="A113" s="6" t="s">
        <v>88</v>
      </c>
      <c r="B113" s="22">
        <v>0</v>
      </c>
      <c r="C113" s="7">
        <v>864</v>
      </c>
      <c r="D113" s="7">
        <v>811.5</v>
      </c>
      <c r="E113" s="7">
        <v>1307</v>
      </c>
      <c r="F113" s="7">
        <v>0</v>
      </c>
      <c r="G113" s="7">
        <v>1671</v>
      </c>
      <c r="H113" s="7">
        <v>987</v>
      </c>
      <c r="I113" s="7">
        <v>0</v>
      </c>
      <c r="J113" s="7">
        <v>2035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</row>
    <row r="114" spans="1:18" ht="15" thickBot="1" x14ac:dyDescent="0.35">
      <c r="A114" s="6" t="s">
        <v>90</v>
      </c>
      <c r="B114" s="22">
        <v>0</v>
      </c>
      <c r="C114" s="7">
        <v>245.5</v>
      </c>
      <c r="D114" s="7">
        <v>811.5</v>
      </c>
      <c r="E114" s="7">
        <v>1307</v>
      </c>
      <c r="F114" s="7">
        <v>0</v>
      </c>
      <c r="G114" s="7">
        <v>1671</v>
      </c>
      <c r="H114" s="7">
        <v>987</v>
      </c>
      <c r="I114" s="7">
        <v>0</v>
      </c>
      <c r="J114" s="7">
        <v>2035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</row>
    <row r="115" spans="1:18" ht="15" thickBot="1" x14ac:dyDescent="0.35">
      <c r="A115" s="6" t="s">
        <v>91</v>
      </c>
      <c r="B115" s="22">
        <v>0</v>
      </c>
      <c r="C115" s="7">
        <v>245.5</v>
      </c>
      <c r="D115" s="7">
        <v>811.5</v>
      </c>
      <c r="E115" s="7">
        <v>1307</v>
      </c>
      <c r="F115" s="7">
        <v>0</v>
      </c>
      <c r="G115" s="7">
        <v>1671</v>
      </c>
      <c r="H115" s="7">
        <v>368.5</v>
      </c>
      <c r="I115" s="7">
        <v>0</v>
      </c>
      <c r="J115" s="7">
        <v>2035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</row>
    <row r="116" spans="1:18" ht="15" thickBot="1" x14ac:dyDescent="0.35">
      <c r="A116" s="6" t="s">
        <v>93</v>
      </c>
      <c r="B116" s="22">
        <v>0</v>
      </c>
      <c r="C116" s="7">
        <v>245.5</v>
      </c>
      <c r="D116" s="7">
        <v>811.5</v>
      </c>
      <c r="E116" s="7">
        <v>1307</v>
      </c>
      <c r="F116" s="7">
        <v>0</v>
      </c>
      <c r="G116" s="7">
        <v>1671</v>
      </c>
      <c r="H116" s="7">
        <v>368.5</v>
      </c>
      <c r="I116" s="7">
        <v>0</v>
      </c>
      <c r="J116" s="7">
        <v>2035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</row>
    <row r="117" spans="1:18" ht="15" thickBot="1" x14ac:dyDescent="0.35">
      <c r="A117" s="6" t="s">
        <v>95</v>
      </c>
      <c r="B117" s="22">
        <v>0</v>
      </c>
      <c r="C117" s="7">
        <v>245.5</v>
      </c>
      <c r="D117" s="7">
        <v>811.5</v>
      </c>
      <c r="E117" s="7">
        <v>1307</v>
      </c>
      <c r="F117" s="7">
        <v>0</v>
      </c>
      <c r="G117" s="7">
        <v>1671</v>
      </c>
      <c r="H117" s="7">
        <v>368.5</v>
      </c>
      <c r="I117" s="7">
        <v>0</v>
      </c>
      <c r="J117" s="7">
        <v>2035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</row>
    <row r="118" spans="1:18" ht="15" thickBot="1" x14ac:dyDescent="0.35">
      <c r="A118" s="6" t="s">
        <v>98</v>
      </c>
      <c r="B118" s="22">
        <v>0</v>
      </c>
      <c r="C118" s="7">
        <v>245.5</v>
      </c>
      <c r="D118" s="7">
        <v>811.5</v>
      </c>
      <c r="E118" s="7">
        <v>1307</v>
      </c>
      <c r="F118" s="7">
        <v>0</v>
      </c>
      <c r="G118" s="7">
        <v>1671</v>
      </c>
      <c r="H118" s="7">
        <v>368.5</v>
      </c>
      <c r="I118" s="7">
        <v>0</v>
      </c>
      <c r="J118" s="7">
        <v>2035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</row>
    <row r="119" spans="1:18" ht="15" thickBot="1" x14ac:dyDescent="0.35">
      <c r="A119" s="6" t="s">
        <v>99</v>
      </c>
      <c r="B119" s="22">
        <v>0</v>
      </c>
      <c r="C119" s="7">
        <v>245.5</v>
      </c>
      <c r="D119" s="7">
        <v>811.5</v>
      </c>
      <c r="E119" s="7">
        <v>1307</v>
      </c>
      <c r="F119" s="7">
        <v>0</v>
      </c>
      <c r="G119" s="7">
        <v>1171</v>
      </c>
      <c r="H119" s="7">
        <v>368.5</v>
      </c>
      <c r="I119" s="7">
        <v>0</v>
      </c>
      <c r="J119" s="7">
        <v>2035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</row>
    <row r="120" spans="1:18" ht="15" thickBot="1" x14ac:dyDescent="0.35">
      <c r="A120" s="6" t="s">
        <v>100</v>
      </c>
      <c r="B120" s="22">
        <v>0</v>
      </c>
      <c r="C120" s="7">
        <v>245.5</v>
      </c>
      <c r="D120" s="7">
        <v>750</v>
      </c>
      <c r="E120" s="7">
        <v>1307</v>
      </c>
      <c r="F120" s="7">
        <v>0</v>
      </c>
      <c r="G120" s="7">
        <v>1171</v>
      </c>
      <c r="H120" s="7">
        <v>368.5</v>
      </c>
      <c r="I120" s="7">
        <v>0</v>
      </c>
      <c r="J120" s="7">
        <v>2035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</row>
    <row r="121" spans="1:18" ht="15" thickBot="1" x14ac:dyDescent="0.35">
      <c r="A121" s="6" t="s">
        <v>102</v>
      </c>
      <c r="B121" s="22">
        <v>0</v>
      </c>
      <c r="C121" s="7">
        <v>245.5</v>
      </c>
      <c r="D121" s="7">
        <v>750</v>
      </c>
      <c r="E121" s="7">
        <v>1307</v>
      </c>
      <c r="F121" s="7">
        <v>0</v>
      </c>
      <c r="G121" s="7">
        <v>1171</v>
      </c>
      <c r="H121" s="7">
        <v>368.5</v>
      </c>
      <c r="I121" s="7">
        <v>0</v>
      </c>
      <c r="J121" s="7">
        <v>2035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</row>
    <row r="122" spans="1:18" ht="15" thickBot="1" x14ac:dyDescent="0.35">
      <c r="A122" s="6" t="s">
        <v>103</v>
      </c>
      <c r="B122" s="22">
        <v>0</v>
      </c>
      <c r="C122" s="7">
        <v>245.5</v>
      </c>
      <c r="D122" s="7">
        <v>750</v>
      </c>
      <c r="E122" s="7">
        <v>811.5</v>
      </c>
      <c r="F122" s="7">
        <v>0</v>
      </c>
      <c r="G122" s="7">
        <v>684</v>
      </c>
      <c r="H122" s="7">
        <v>368.5</v>
      </c>
      <c r="I122" s="7">
        <v>0</v>
      </c>
      <c r="J122" s="7">
        <v>2035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</row>
    <row r="123" spans="1:18" ht="15" thickBot="1" x14ac:dyDescent="0.35">
      <c r="A123" s="6" t="s">
        <v>105</v>
      </c>
      <c r="B123" s="22">
        <v>0</v>
      </c>
      <c r="C123" s="7">
        <v>245.5</v>
      </c>
      <c r="D123" s="7">
        <v>750</v>
      </c>
      <c r="E123" s="7">
        <v>811.5</v>
      </c>
      <c r="F123" s="7">
        <v>0</v>
      </c>
      <c r="G123" s="7">
        <v>684</v>
      </c>
      <c r="H123" s="7">
        <v>368.5</v>
      </c>
      <c r="I123" s="7">
        <v>0</v>
      </c>
      <c r="J123" s="7">
        <v>2035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</row>
    <row r="124" spans="1:18" ht="15" thickBot="1" x14ac:dyDescent="0.35">
      <c r="A124" s="6" t="s">
        <v>107</v>
      </c>
      <c r="B124" s="22">
        <v>0</v>
      </c>
      <c r="C124" s="7">
        <v>0</v>
      </c>
      <c r="D124" s="7">
        <v>750</v>
      </c>
      <c r="E124" s="7">
        <v>811.5</v>
      </c>
      <c r="F124" s="7">
        <v>0</v>
      </c>
      <c r="G124" s="7">
        <v>684</v>
      </c>
      <c r="H124" s="7">
        <v>368.5</v>
      </c>
      <c r="I124" s="7">
        <v>0</v>
      </c>
      <c r="J124" s="7">
        <v>2035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</row>
    <row r="125" spans="1:18" ht="15" thickBot="1" x14ac:dyDescent="0.35">
      <c r="A125" s="6" t="s">
        <v>108</v>
      </c>
      <c r="B125" s="22">
        <v>0</v>
      </c>
      <c r="C125" s="7">
        <v>0</v>
      </c>
      <c r="D125" s="7">
        <v>750</v>
      </c>
      <c r="E125" s="7">
        <v>811.5</v>
      </c>
      <c r="F125" s="7">
        <v>0</v>
      </c>
      <c r="G125" s="7">
        <v>684</v>
      </c>
      <c r="H125" s="7">
        <v>368.5</v>
      </c>
      <c r="I125" s="7">
        <v>0</v>
      </c>
      <c r="J125" s="7">
        <v>2035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</row>
    <row r="126" spans="1:18" ht="15" thickBot="1" x14ac:dyDescent="0.35">
      <c r="A126" s="6" t="s">
        <v>109</v>
      </c>
      <c r="B126" s="22">
        <v>0</v>
      </c>
      <c r="C126" s="7">
        <v>0</v>
      </c>
      <c r="D126" s="7">
        <v>750</v>
      </c>
      <c r="E126" s="7">
        <v>811.5</v>
      </c>
      <c r="F126" s="7">
        <v>0</v>
      </c>
      <c r="G126" s="7">
        <v>684</v>
      </c>
      <c r="H126" s="7">
        <v>368.5</v>
      </c>
      <c r="I126" s="7">
        <v>0</v>
      </c>
      <c r="J126" s="7">
        <v>2035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</row>
    <row r="127" spans="1:18" ht="15" thickBot="1" x14ac:dyDescent="0.35">
      <c r="A127" s="6" t="s">
        <v>110</v>
      </c>
      <c r="B127" s="22">
        <v>0</v>
      </c>
      <c r="C127" s="7">
        <v>0</v>
      </c>
      <c r="D127" s="7">
        <v>750</v>
      </c>
      <c r="E127" s="7">
        <v>811.5</v>
      </c>
      <c r="F127" s="7">
        <v>0</v>
      </c>
      <c r="G127" s="7">
        <v>684</v>
      </c>
      <c r="H127" s="7">
        <v>368.5</v>
      </c>
      <c r="I127" s="7">
        <v>0</v>
      </c>
      <c r="J127" s="7">
        <v>2035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</row>
    <row r="128" spans="1:18" ht="15" thickBot="1" x14ac:dyDescent="0.35">
      <c r="A128" s="6" t="s">
        <v>111</v>
      </c>
      <c r="B128" s="22">
        <v>0</v>
      </c>
      <c r="C128" s="7">
        <v>0</v>
      </c>
      <c r="D128" s="7">
        <v>0</v>
      </c>
      <c r="E128" s="7">
        <v>811.5</v>
      </c>
      <c r="F128" s="7">
        <v>0</v>
      </c>
      <c r="G128" s="7">
        <v>0</v>
      </c>
      <c r="H128" s="7">
        <v>0</v>
      </c>
      <c r="I128" s="7">
        <v>0</v>
      </c>
      <c r="J128" s="7">
        <v>2035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</row>
    <row r="129" spans="1:22" ht="15" thickBot="1" x14ac:dyDescent="0.35">
      <c r="A129" s="6" t="s">
        <v>113</v>
      </c>
      <c r="B129" s="22">
        <v>0</v>
      </c>
      <c r="C129" s="7">
        <v>0</v>
      </c>
      <c r="D129" s="7">
        <v>0</v>
      </c>
      <c r="E129" s="7">
        <v>811.5</v>
      </c>
      <c r="F129" s="7">
        <v>0</v>
      </c>
      <c r="G129" s="7">
        <v>0</v>
      </c>
      <c r="H129" s="7">
        <v>0</v>
      </c>
      <c r="I129" s="7">
        <v>0</v>
      </c>
      <c r="J129" s="7">
        <v>987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</row>
    <row r="130" spans="1:22" ht="15" thickBot="1" x14ac:dyDescent="0.35">
      <c r="A130" s="6" t="s">
        <v>114</v>
      </c>
      <c r="B130" s="22">
        <v>0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</row>
    <row r="131" spans="1:22" ht="15" thickBot="1" x14ac:dyDescent="0.35">
      <c r="A131" s="6" t="s">
        <v>115</v>
      </c>
      <c r="B131" s="22">
        <v>0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</row>
    <row r="132" spans="1:22" ht="15" thickBot="1" x14ac:dyDescent="0.35">
      <c r="A132" s="6" t="s">
        <v>116</v>
      </c>
      <c r="B132" s="22">
        <v>0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</row>
    <row r="133" spans="1:22" ht="15" thickBot="1" x14ac:dyDescent="0.35">
      <c r="A133" s="6" t="s">
        <v>117</v>
      </c>
      <c r="B133" s="22">
        <v>0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</row>
    <row r="134" spans="1:22" ht="15" thickBot="1" x14ac:dyDescent="0.35">
      <c r="A134" s="6" t="s">
        <v>118</v>
      </c>
      <c r="B134" s="22">
        <v>0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</row>
    <row r="135" spans="1:22" ht="18.600000000000001" thickBot="1" x14ac:dyDescent="0.35">
      <c r="A135" s="25" t="s">
        <v>194</v>
      </c>
      <c r="B135" s="24">
        <f>CORREL(B137:B165,$T$137:$T$165)</f>
        <v>0.96438564835627072</v>
      </c>
      <c r="C135" s="24">
        <f t="shared" ref="C135:R135" si="1">CORREL(C137:C165,$T$137:$T$165)</f>
        <v>0.20557734687112497</v>
      </c>
      <c r="D135" s="24">
        <f t="shared" si="1"/>
        <v>0.37010251211210393</v>
      </c>
      <c r="E135" s="24">
        <f t="shared" si="1"/>
        <v>6.9240795124598506E-2</v>
      </c>
      <c r="F135" s="24">
        <f t="shared" si="1"/>
        <v>0.2076705411685113</v>
      </c>
      <c r="G135" s="24">
        <f t="shared" si="1"/>
        <v>-0.18080963114601703</v>
      </c>
      <c r="H135" s="24">
        <f t="shared" si="1"/>
        <v>0.14836885970595265</v>
      </c>
      <c r="I135" s="24">
        <f t="shared" si="1"/>
        <v>3.3400200669008438E-3</v>
      </c>
      <c r="J135" s="24">
        <f t="shared" si="1"/>
        <v>-0.16743460207353053</v>
      </c>
      <c r="K135" s="24" t="e">
        <f t="shared" si="1"/>
        <v>#DIV/0!</v>
      </c>
      <c r="L135" s="24">
        <f t="shared" si="1"/>
        <v>3.3400200669008173E-3</v>
      </c>
      <c r="M135" s="24" t="e">
        <f t="shared" si="1"/>
        <v>#DIV/0!</v>
      </c>
      <c r="N135" s="24">
        <f t="shared" si="1"/>
        <v>1.03105568847795E-2</v>
      </c>
      <c r="O135" s="24" t="e">
        <f t="shared" si="1"/>
        <v>#DIV/0!</v>
      </c>
      <c r="P135" s="24" t="e">
        <f t="shared" si="1"/>
        <v>#DIV/0!</v>
      </c>
      <c r="Q135" s="24">
        <f t="shared" si="1"/>
        <v>0.33063747409417399</v>
      </c>
      <c r="R135" s="24">
        <f t="shared" si="1"/>
        <v>0.17231881818420638</v>
      </c>
      <c r="S135" s="24">
        <f>CORREL(S137:S165,$T$137:$T$165)</f>
        <v>0.99999999593378264</v>
      </c>
    </row>
    <row r="136" spans="1:22" ht="15" thickBot="1" x14ac:dyDescent="0.35">
      <c r="A136" s="6" t="s">
        <v>120</v>
      </c>
      <c r="B136" s="6" t="s">
        <v>1</v>
      </c>
      <c r="C136" s="6" t="s">
        <v>2</v>
      </c>
      <c r="D136" s="6" t="s">
        <v>3</v>
      </c>
      <c r="E136" s="6" t="s">
        <v>4</v>
      </c>
      <c r="F136" s="6" t="s">
        <v>5</v>
      </c>
      <c r="G136" s="6" t="s">
        <v>6</v>
      </c>
      <c r="H136" s="6" t="s">
        <v>7</v>
      </c>
      <c r="I136" s="6" t="s">
        <v>8</v>
      </c>
      <c r="J136" s="6" t="s">
        <v>9</v>
      </c>
      <c r="K136" s="6" t="s">
        <v>10</v>
      </c>
      <c r="L136" s="6" t="s">
        <v>11</v>
      </c>
      <c r="M136" s="6" t="s">
        <v>12</v>
      </c>
      <c r="N136" s="6" t="s">
        <v>13</v>
      </c>
      <c r="O136" s="6" t="s">
        <v>14</v>
      </c>
      <c r="P136" s="6" t="s">
        <v>15</v>
      </c>
      <c r="Q136" s="6" t="s">
        <v>16</v>
      </c>
      <c r="R136" s="6" t="s">
        <v>17</v>
      </c>
      <c r="S136" s="6" t="s">
        <v>121</v>
      </c>
      <c r="T136" s="6" t="s">
        <v>122</v>
      </c>
      <c r="U136" s="6" t="s">
        <v>123</v>
      </c>
      <c r="V136" s="6" t="s">
        <v>124</v>
      </c>
    </row>
    <row r="137" spans="1:22" ht="15" thickBot="1" x14ac:dyDescent="0.35">
      <c r="A137" s="6" t="s">
        <v>19</v>
      </c>
      <c r="B137" s="7">
        <v>1000</v>
      </c>
      <c r="C137" s="7">
        <v>245.5</v>
      </c>
      <c r="D137" s="7">
        <v>811.5</v>
      </c>
      <c r="E137" s="7">
        <v>811.5</v>
      </c>
      <c r="F137" s="7">
        <v>0</v>
      </c>
      <c r="G137" s="7">
        <v>1671</v>
      </c>
      <c r="H137" s="7">
        <v>368.5</v>
      </c>
      <c r="I137" s="7">
        <v>0</v>
      </c>
      <c r="J137" s="7">
        <v>2035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5500</v>
      </c>
      <c r="R137" s="7">
        <v>557</v>
      </c>
      <c r="S137" s="7">
        <v>13000</v>
      </c>
      <c r="T137" s="7">
        <v>13000</v>
      </c>
      <c r="U137" s="7">
        <v>0</v>
      </c>
      <c r="V137" s="7">
        <v>0</v>
      </c>
    </row>
    <row r="138" spans="1:22" ht="15" thickBot="1" x14ac:dyDescent="0.35">
      <c r="A138" s="6" t="s">
        <v>20</v>
      </c>
      <c r="B138" s="7">
        <v>1000</v>
      </c>
      <c r="C138" s="7">
        <v>864</v>
      </c>
      <c r="D138" s="7">
        <v>811.5</v>
      </c>
      <c r="E138" s="7">
        <v>0</v>
      </c>
      <c r="F138" s="7">
        <v>0</v>
      </c>
      <c r="G138" s="7">
        <v>1671</v>
      </c>
      <c r="H138" s="7">
        <v>368.5</v>
      </c>
      <c r="I138" s="7">
        <v>750</v>
      </c>
      <c r="J138" s="7">
        <v>2035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5500</v>
      </c>
      <c r="R138" s="7">
        <v>0</v>
      </c>
      <c r="S138" s="7">
        <v>13000</v>
      </c>
      <c r="T138" s="7">
        <v>13000</v>
      </c>
      <c r="U138" s="7">
        <v>0</v>
      </c>
      <c r="V138" s="7">
        <v>0</v>
      </c>
    </row>
    <row r="139" spans="1:22" ht="15" thickBot="1" x14ac:dyDescent="0.35">
      <c r="A139" s="6" t="s">
        <v>21</v>
      </c>
      <c r="B139" s="7">
        <v>1000</v>
      </c>
      <c r="C139" s="7">
        <v>864</v>
      </c>
      <c r="D139" s="7">
        <v>750</v>
      </c>
      <c r="E139" s="7">
        <v>811.5</v>
      </c>
      <c r="F139" s="7">
        <v>0</v>
      </c>
      <c r="G139" s="7">
        <v>1671</v>
      </c>
      <c r="H139" s="7">
        <v>368.5</v>
      </c>
      <c r="I139" s="7">
        <v>0</v>
      </c>
      <c r="J139" s="7">
        <v>2035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5500</v>
      </c>
      <c r="R139" s="7">
        <v>0</v>
      </c>
      <c r="S139" s="7">
        <v>13000</v>
      </c>
      <c r="T139" s="7">
        <v>13000</v>
      </c>
      <c r="U139" s="7">
        <v>0</v>
      </c>
      <c r="V139" s="7">
        <v>0</v>
      </c>
    </row>
    <row r="140" spans="1:22" ht="15" thickBot="1" x14ac:dyDescent="0.35">
      <c r="A140" s="6" t="s">
        <v>22</v>
      </c>
      <c r="B140" s="7">
        <v>3123</v>
      </c>
      <c r="C140" s="7">
        <v>2530.5</v>
      </c>
      <c r="D140" s="7">
        <v>750</v>
      </c>
      <c r="E140" s="7">
        <v>0</v>
      </c>
      <c r="F140" s="7">
        <v>0</v>
      </c>
      <c r="G140" s="7">
        <v>1671</v>
      </c>
      <c r="H140" s="7">
        <v>368.5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807</v>
      </c>
      <c r="O140" s="7">
        <v>0</v>
      </c>
      <c r="P140" s="7">
        <v>0</v>
      </c>
      <c r="Q140" s="7">
        <v>5750</v>
      </c>
      <c r="R140" s="7">
        <v>0</v>
      </c>
      <c r="S140" s="7">
        <v>15000</v>
      </c>
      <c r="T140" s="7">
        <v>15000</v>
      </c>
      <c r="U140" s="7">
        <v>0</v>
      </c>
      <c r="V140" s="7">
        <v>0</v>
      </c>
    </row>
    <row r="141" spans="1:22" ht="15" thickBot="1" x14ac:dyDescent="0.35">
      <c r="A141" s="6" t="s">
        <v>23</v>
      </c>
      <c r="B141" s="38">
        <v>0</v>
      </c>
      <c r="C141" s="7">
        <v>0</v>
      </c>
      <c r="D141" s="7">
        <v>0</v>
      </c>
      <c r="E141" s="7">
        <v>1307</v>
      </c>
      <c r="F141" s="7">
        <v>0</v>
      </c>
      <c r="G141" s="7">
        <v>1171</v>
      </c>
      <c r="H141" s="7">
        <v>987</v>
      </c>
      <c r="I141" s="7">
        <v>0</v>
      </c>
      <c r="J141" s="7">
        <v>2035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5500</v>
      </c>
      <c r="R141" s="7">
        <v>0</v>
      </c>
      <c r="S141" s="7">
        <v>11000</v>
      </c>
      <c r="T141" s="7">
        <v>11000</v>
      </c>
      <c r="U141" s="37">
        <v>0</v>
      </c>
      <c r="V141" s="7">
        <v>0</v>
      </c>
    </row>
    <row r="142" spans="1:22" ht="15" thickBot="1" x14ac:dyDescent="0.35">
      <c r="A142" s="6" t="s">
        <v>24</v>
      </c>
      <c r="B142" s="7">
        <v>500</v>
      </c>
      <c r="C142" s="7">
        <v>864</v>
      </c>
      <c r="D142" s="7">
        <v>750</v>
      </c>
      <c r="E142" s="7">
        <v>811.5</v>
      </c>
      <c r="F142" s="7">
        <v>0</v>
      </c>
      <c r="G142" s="7">
        <v>1171</v>
      </c>
      <c r="H142" s="7">
        <v>368.5</v>
      </c>
      <c r="I142" s="7">
        <v>0</v>
      </c>
      <c r="J142" s="7">
        <v>2035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5500</v>
      </c>
      <c r="R142" s="7">
        <v>0</v>
      </c>
      <c r="S142" s="7">
        <v>12000</v>
      </c>
      <c r="T142" s="7">
        <v>12000</v>
      </c>
      <c r="U142" s="7">
        <v>0</v>
      </c>
      <c r="V142" s="7">
        <v>0</v>
      </c>
    </row>
    <row r="143" spans="1:22" ht="15" thickBot="1" x14ac:dyDescent="0.35">
      <c r="A143" s="6" t="s">
        <v>25</v>
      </c>
      <c r="B143" s="7">
        <v>1500</v>
      </c>
      <c r="C143" s="7">
        <v>245.5</v>
      </c>
      <c r="D143" s="7">
        <v>750</v>
      </c>
      <c r="E143" s="7">
        <v>1307</v>
      </c>
      <c r="F143" s="7">
        <v>0</v>
      </c>
      <c r="G143" s="7">
        <v>1671</v>
      </c>
      <c r="H143" s="7">
        <v>368.5</v>
      </c>
      <c r="I143" s="7">
        <v>0</v>
      </c>
      <c r="J143" s="7">
        <v>2658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5500</v>
      </c>
      <c r="R143" s="7">
        <v>0</v>
      </c>
      <c r="S143" s="7">
        <v>14000</v>
      </c>
      <c r="T143" s="7">
        <v>14000</v>
      </c>
      <c r="U143" s="7">
        <v>0</v>
      </c>
      <c r="V143" s="7">
        <v>0</v>
      </c>
    </row>
    <row r="144" spans="1:22" ht="15" thickBot="1" x14ac:dyDescent="0.35">
      <c r="A144" s="6" t="s">
        <v>26</v>
      </c>
      <c r="B144" s="7">
        <v>1000</v>
      </c>
      <c r="C144" s="7">
        <v>0</v>
      </c>
      <c r="D144" s="7">
        <v>0</v>
      </c>
      <c r="E144" s="7">
        <v>1307</v>
      </c>
      <c r="F144" s="7">
        <v>0</v>
      </c>
      <c r="G144" s="7">
        <v>2101</v>
      </c>
      <c r="H144" s="7">
        <v>0</v>
      </c>
      <c r="I144" s="7">
        <v>0</v>
      </c>
      <c r="J144" s="7">
        <v>2035</v>
      </c>
      <c r="K144" s="7">
        <v>0</v>
      </c>
      <c r="L144" s="7">
        <v>0</v>
      </c>
      <c r="M144" s="7">
        <v>0</v>
      </c>
      <c r="N144" s="7">
        <v>807</v>
      </c>
      <c r="O144" s="7">
        <v>0</v>
      </c>
      <c r="P144" s="7">
        <v>0</v>
      </c>
      <c r="Q144" s="7">
        <v>5750</v>
      </c>
      <c r="R144" s="7">
        <v>0</v>
      </c>
      <c r="S144" s="7">
        <v>13000</v>
      </c>
      <c r="T144" s="7">
        <v>13000</v>
      </c>
      <c r="U144" s="7">
        <v>0</v>
      </c>
      <c r="V144" s="7">
        <v>0</v>
      </c>
    </row>
    <row r="145" spans="1:22" ht="15" thickBot="1" x14ac:dyDescent="0.35">
      <c r="A145" s="6" t="s">
        <v>27</v>
      </c>
      <c r="B145" s="7">
        <v>1500</v>
      </c>
      <c r="C145" s="7">
        <v>0</v>
      </c>
      <c r="D145" s="7">
        <v>750</v>
      </c>
      <c r="E145" s="7">
        <v>1307</v>
      </c>
      <c r="F145" s="7">
        <v>0</v>
      </c>
      <c r="G145" s="7">
        <v>2101</v>
      </c>
      <c r="H145" s="7">
        <v>0</v>
      </c>
      <c r="I145" s="7">
        <v>0</v>
      </c>
      <c r="J145" s="7">
        <v>2035</v>
      </c>
      <c r="K145" s="7">
        <v>0</v>
      </c>
      <c r="L145" s="7">
        <v>0</v>
      </c>
      <c r="M145" s="7">
        <v>0</v>
      </c>
      <c r="N145" s="7">
        <v>807</v>
      </c>
      <c r="O145" s="7">
        <v>0</v>
      </c>
      <c r="P145" s="7">
        <v>0</v>
      </c>
      <c r="Q145" s="7">
        <v>5500</v>
      </c>
      <c r="R145" s="7">
        <v>0</v>
      </c>
      <c r="S145" s="7">
        <v>14000</v>
      </c>
      <c r="T145" s="7">
        <v>14000</v>
      </c>
      <c r="U145" s="7">
        <v>0</v>
      </c>
      <c r="V145" s="7">
        <v>0</v>
      </c>
    </row>
    <row r="146" spans="1:22" ht="15" thickBot="1" x14ac:dyDescent="0.35">
      <c r="A146" s="6" t="s">
        <v>28</v>
      </c>
      <c r="B146" s="7">
        <v>1000</v>
      </c>
      <c r="C146" s="7">
        <v>0</v>
      </c>
      <c r="D146" s="7">
        <v>0</v>
      </c>
      <c r="E146" s="7">
        <v>1307</v>
      </c>
      <c r="F146" s="7">
        <v>0</v>
      </c>
      <c r="G146" s="7">
        <v>2101</v>
      </c>
      <c r="H146" s="7">
        <v>0</v>
      </c>
      <c r="I146" s="7">
        <v>0</v>
      </c>
      <c r="J146" s="7">
        <v>2035</v>
      </c>
      <c r="K146" s="7">
        <v>0</v>
      </c>
      <c r="L146" s="7">
        <v>0</v>
      </c>
      <c r="M146" s="7">
        <v>0</v>
      </c>
      <c r="N146" s="7">
        <v>807</v>
      </c>
      <c r="O146" s="7">
        <v>0</v>
      </c>
      <c r="P146" s="7">
        <v>0</v>
      </c>
      <c r="Q146" s="7">
        <v>5750</v>
      </c>
      <c r="R146" s="7">
        <v>0</v>
      </c>
      <c r="S146" s="7">
        <v>13000</v>
      </c>
      <c r="T146" s="7">
        <v>13000</v>
      </c>
      <c r="U146" s="7">
        <v>0</v>
      </c>
      <c r="V146" s="7">
        <v>0</v>
      </c>
    </row>
    <row r="147" spans="1:22" ht="15" thickBot="1" x14ac:dyDescent="0.35">
      <c r="A147" s="6" t="s">
        <v>29</v>
      </c>
      <c r="B147" s="7">
        <v>500</v>
      </c>
      <c r="C147" s="7">
        <v>0</v>
      </c>
      <c r="D147" s="7">
        <v>0</v>
      </c>
      <c r="E147" s="7">
        <v>2105.5</v>
      </c>
      <c r="F147" s="7">
        <v>0</v>
      </c>
      <c r="G147" s="7">
        <v>2101</v>
      </c>
      <c r="H147" s="7">
        <v>0</v>
      </c>
      <c r="I147" s="7">
        <v>0</v>
      </c>
      <c r="J147" s="7">
        <v>987</v>
      </c>
      <c r="K147" s="7">
        <v>0</v>
      </c>
      <c r="L147" s="7">
        <v>0</v>
      </c>
      <c r="M147" s="7">
        <v>0</v>
      </c>
      <c r="N147" s="7">
        <v>807</v>
      </c>
      <c r="O147" s="7">
        <v>0</v>
      </c>
      <c r="P147" s="7">
        <v>0</v>
      </c>
      <c r="Q147" s="7">
        <v>5500</v>
      </c>
      <c r="R147" s="7">
        <v>0</v>
      </c>
      <c r="S147" s="7">
        <v>12000.5</v>
      </c>
      <c r="T147" s="7">
        <v>12000</v>
      </c>
      <c r="U147" s="7">
        <v>-0.5</v>
      </c>
      <c r="V147" s="7">
        <v>0</v>
      </c>
    </row>
    <row r="148" spans="1:22" ht="15" thickBot="1" x14ac:dyDescent="0.35">
      <c r="A148" s="6" t="s">
        <v>30</v>
      </c>
      <c r="B148" s="7">
        <v>1000</v>
      </c>
      <c r="C148" s="7">
        <v>245.5</v>
      </c>
      <c r="D148" s="7">
        <v>811.5</v>
      </c>
      <c r="E148" s="7">
        <v>1307</v>
      </c>
      <c r="F148" s="7">
        <v>0</v>
      </c>
      <c r="G148" s="7">
        <v>2101</v>
      </c>
      <c r="H148" s="7">
        <v>0</v>
      </c>
      <c r="I148" s="7">
        <v>0</v>
      </c>
      <c r="J148" s="7">
        <v>2035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5500</v>
      </c>
      <c r="R148" s="7">
        <v>0</v>
      </c>
      <c r="S148" s="7">
        <v>13000</v>
      </c>
      <c r="T148" s="7">
        <v>13000</v>
      </c>
      <c r="U148" s="7">
        <v>0</v>
      </c>
      <c r="V148" s="7">
        <v>0</v>
      </c>
    </row>
    <row r="149" spans="1:22" ht="15" thickBot="1" x14ac:dyDescent="0.35">
      <c r="A149" s="6" t="s">
        <v>31</v>
      </c>
      <c r="B149" s="7">
        <v>500</v>
      </c>
      <c r="C149" s="7">
        <v>0</v>
      </c>
      <c r="D149" s="7">
        <v>0</v>
      </c>
      <c r="E149" s="7">
        <v>1307</v>
      </c>
      <c r="F149" s="7">
        <v>0</v>
      </c>
      <c r="G149" s="7">
        <v>2101</v>
      </c>
      <c r="H149" s="7">
        <v>0</v>
      </c>
      <c r="I149" s="7">
        <v>0</v>
      </c>
      <c r="J149" s="7">
        <v>2035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5500</v>
      </c>
      <c r="R149" s="7">
        <v>557</v>
      </c>
      <c r="S149" s="7">
        <v>12000</v>
      </c>
      <c r="T149" s="7">
        <v>12000</v>
      </c>
      <c r="U149" s="7">
        <v>0</v>
      </c>
      <c r="V149" s="7">
        <v>0</v>
      </c>
    </row>
    <row r="150" spans="1:22" ht="15" thickBot="1" x14ac:dyDescent="0.35">
      <c r="A150" s="6" t="s">
        <v>32</v>
      </c>
      <c r="B150" s="7">
        <v>3123</v>
      </c>
      <c r="C150" s="7">
        <v>245.5</v>
      </c>
      <c r="D150" s="7">
        <v>750</v>
      </c>
      <c r="E150" s="7">
        <v>1307</v>
      </c>
      <c r="F150" s="7">
        <v>0</v>
      </c>
      <c r="G150" s="7">
        <v>1671</v>
      </c>
      <c r="H150" s="7">
        <v>368.5</v>
      </c>
      <c r="I150" s="7">
        <v>0</v>
      </c>
      <c r="J150" s="7">
        <v>2035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5500</v>
      </c>
      <c r="R150" s="7">
        <v>0</v>
      </c>
      <c r="S150" s="7">
        <v>15000</v>
      </c>
      <c r="T150" s="7">
        <v>15000</v>
      </c>
      <c r="U150" s="7">
        <v>0</v>
      </c>
      <c r="V150" s="7">
        <v>0</v>
      </c>
    </row>
    <row r="151" spans="1:22" ht="15" thickBot="1" x14ac:dyDescent="0.35">
      <c r="A151" s="6" t="s">
        <v>33</v>
      </c>
      <c r="B151" s="7">
        <v>1000</v>
      </c>
      <c r="C151" s="7">
        <v>0</v>
      </c>
      <c r="D151" s="7">
        <v>750</v>
      </c>
      <c r="E151" s="7">
        <v>2105.5</v>
      </c>
      <c r="F151" s="7">
        <v>0</v>
      </c>
      <c r="G151" s="7">
        <v>684</v>
      </c>
      <c r="H151" s="7">
        <v>368.5</v>
      </c>
      <c r="I151" s="7">
        <v>0</v>
      </c>
      <c r="J151" s="7">
        <v>2035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5500</v>
      </c>
      <c r="R151" s="7">
        <v>557</v>
      </c>
      <c r="S151" s="7">
        <v>13000</v>
      </c>
      <c r="T151" s="7">
        <v>13000</v>
      </c>
      <c r="U151" s="7">
        <v>0</v>
      </c>
      <c r="V151" s="7">
        <v>0</v>
      </c>
    </row>
    <row r="152" spans="1:22" ht="15" thickBot="1" x14ac:dyDescent="0.35">
      <c r="A152" s="6" t="s">
        <v>34</v>
      </c>
      <c r="B152" s="7">
        <v>1000</v>
      </c>
      <c r="C152" s="7">
        <v>0</v>
      </c>
      <c r="D152" s="7">
        <v>750</v>
      </c>
      <c r="E152" s="7">
        <v>2105.5</v>
      </c>
      <c r="F152" s="7">
        <v>0</v>
      </c>
      <c r="G152" s="7">
        <v>684</v>
      </c>
      <c r="H152" s="7">
        <v>368.5</v>
      </c>
      <c r="I152" s="7">
        <v>0</v>
      </c>
      <c r="J152" s="7">
        <v>2035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5500</v>
      </c>
      <c r="R152" s="7">
        <v>557</v>
      </c>
      <c r="S152" s="7">
        <v>13000</v>
      </c>
      <c r="T152" s="7">
        <v>13000</v>
      </c>
      <c r="U152" s="7">
        <v>0</v>
      </c>
      <c r="V152" s="7">
        <v>0</v>
      </c>
    </row>
    <row r="153" spans="1:22" ht="15" thickBot="1" x14ac:dyDescent="0.35">
      <c r="A153" s="6" t="s">
        <v>35</v>
      </c>
      <c r="B153" s="7">
        <v>3123</v>
      </c>
      <c r="C153" s="7">
        <v>0</v>
      </c>
      <c r="D153" s="7">
        <v>0</v>
      </c>
      <c r="E153" s="7">
        <v>5324.5</v>
      </c>
      <c r="F153" s="7">
        <v>0</v>
      </c>
      <c r="G153" s="7">
        <v>684</v>
      </c>
      <c r="H153" s="7">
        <v>368.5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5500</v>
      </c>
      <c r="R153" s="7">
        <v>0</v>
      </c>
      <c r="S153" s="7">
        <v>15000</v>
      </c>
      <c r="T153" s="7">
        <v>15000</v>
      </c>
      <c r="U153" s="7">
        <v>0</v>
      </c>
      <c r="V153" s="7">
        <v>0</v>
      </c>
    </row>
    <row r="154" spans="1:22" ht="15" thickBot="1" x14ac:dyDescent="0.35">
      <c r="A154" s="6" t="s">
        <v>36</v>
      </c>
      <c r="B154" s="7">
        <v>500</v>
      </c>
      <c r="C154" s="7">
        <v>0</v>
      </c>
      <c r="D154" s="7">
        <v>0</v>
      </c>
      <c r="E154" s="7">
        <v>2105.5</v>
      </c>
      <c r="F154" s="7">
        <v>0</v>
      </c>
      <c r="G154" s="7">
        <v>684</v>
      </c>
      <c r="H154" s="7">
        <v>368.5</v>
      </c>
      <c r="I154" s="7">
        <v>0</v>
      </c>
      <c r="J154" s="7">
        <v>2035</v>
      </c>
      <c r="K154" s="7">
        <v>0</v>
      </c>
      <c r="L154" s="7">
        <v>0</v>
      </c>
      <c r="M154" s="7">
        <v>0</v>
      </c>
      <c r="N154" s="7">
        <v>807</v>
      </c>
      <c r="O154" s="7">
        <v>0</v>
      </c>
      <c r="P154" s="7">
        <v>0</v>
      </c>
      <c r="Q154" s="7">
        <v>5500</v>
      </c>
      <c r="R154" s="7">
        <v>0</v>
      </c>
      <c r="S154" s="7">
        <v>12000</v>
      </c>
      <c r="T154" s="7">
        <v>12000</v>
      </c>
      <c r="U154" s="7">
        <v>0</v>
      </c>
      <c r="V154" s="7">
        <v>0</v>
      </c>
    </row>
    <row r="155" spans="1:22" ht="15" thickBot="1" x14ac:dyDescent="0.35">
      <c r="A155" s="6" t="s">
        <v>37</v>
      </c>
      <c r="B155" s="7">
        <v>3123</v>
      </c>
      <c r="C155" s="7">
        <v>245.5</v>
      </c>
      <c r="D155" s="7">
        <v>811.5</v>
      </c>
      <c r="E155" s="7">
        <v>811.5</v>
      </c>
      <c r="F155" s="7">
        <v>0</v>
      </c>
      <c r="G155" s="7">
        <v>1671</v>
      </c>
      <c r="H155" s="7">
        <v>368.5</v>
      </c>
      <c r="I155" s="7">
        <v>0</v>
      </c>
      <c r="J155" s="7">
        <v>0</v>
      </c>
      <c r="K155" s="7">
        <v>0</v>
      </c>
      <c r="L155" s="7">
        <v>1662.5</v>
      </c>
      <c r="M155" s="7">
        <v>0</v>
      </c>
      <c r="N155" s="7">
        <v>807</v>
      </c>
      <c r="O155" s="7">
        <v>0</v>
      </c>
      <c r="P155" s="7">
        <v>0</v>
      </c>
      <c r="Q155" s="7">
        <v>5500</v>
      </c>
      <c r="R155" s="7">
        <v>0</v>
      </c>
      <c r="S155" s="7">
        <v>15000.5</v>
      </c>
      <c r="T155" s="7">
        <v>15000</v>
      </c>
      <c r="U155" s="7">
        <v>-0.5</v>
      </c>
      <c r="V155" s="7">
        <v>0</v>
      </c>
    </row>
    <row r="156" spans="1:22" ht="15" thickBot="1" x14ac:dyDescent="0.35">
      <c r="A156" s="6" t="s">
        <v>38</v>
      </c>
      <c r="B156" s="7">
        <v>1500</v>
      </c>
      <c r="C156" s="7">
        <v>864</v>
      </c>
      <c r="D156" s="7">
        <v>811.5</v>
      </c>
      <c r="E156" s="7">
        <v>811.5</v>
      </c>
      <c r="F156" s="7">
        <v>0</v>
      </c>
      <c r="G156" s="7">
        <v>1671</v>
      </c>
      <c r="H156" s="7">
        <v>0</v>
      </c>
      <c r="I156" s="7">
        <v>0</v>
      </c>
      <c r="J156" s="7">
        <v>2035</v>
      </c>
      <c r="K156" s="7">
        <v>0</v>
      </c>
      <c r="L156" s="7">
        <v>0</v>
      </c>
      <c r="M156" s="7">
        <v>0</v>
      </c>
      <c r="N156" s="7">
        <v>807</v>
      </c>
      <c r="O156" s="7">
        <v>0</v>
      </c>
      <c r="P156" s="7">
        <v>0</v>
      </c>
      <c r="Q156" s="7">
        <v>5500</v>
      </c>
      <c r="R156" s="7">
        <v>0</v>
      </c>
      <c r="S156" s="7">
        <v>14000</v>
      </c>
      <c r="T156" s="7">
        <v>14000</v>
      </c>
      <c r="U156" s="7">
        <v>0</v>
      </c>
      <c r="V156" s="7">
        <v>0</v>
      </c>
    </row>
    <row r="157" spans="1:22" ht="15" thickBot="1" x14ac:dyDescent="0.35">
      <c r="A157" s="6" t="s">
        <v>39</v>
      </c>
      <c r="B157" s="7">
        <v>1500</v>
      </c>
      <c r="C157" s="7">
        <v>245.5</v>
      </c>
      <c r="D157" s="7">
        <v>811.5</v>
      </c>
      <c r="E157" s="7">
        <v>811.5</v>
      </c>
      <c r="F157" s="7">
        <v>0</v>
      </c>
      <c r="G157" s="7">
        <v>1171</v>
      </c>
      <c r="H157" s="7">
        <v>368.5</v>
      </c>
      <c r="I157" s="7">
        <v>750</v>
      </c>
      <c r="J157" s="7">
        <v>2035</v>
      </c>
      <c r="K157" s="7">
        <v>0</v>
      </c>
      <c r="L157" s="7">
        <v>0</v>
      </c>
      <c r="M157" s="7">
        <v>0</v>
      </c>
      <c r="N157" s="7">
        <v>807</v>
      </c>
      <c r="O157" s="7">
        <v>0</v>
      </c>
      <c r="P157" s="7">
        <v>0</v>
      </c>
      <c r="Q157" s="7">
        <v>5500</v>
      </c>
      <c r="R157" s="7">
        <v>0</v>
      </c>
      <c r="S157" s="7">
        <v>14000</v>
      </c>
      <c r="T157" s="7">
        <v>14000</v>
      </c>
      <c r="U157" s="7">
        <v>0</v>
      </c>
      <c r="V157" s="7">
        <v>0</v>
      </c>
    </row>
    <row r="158" spans="1:22" ht="15" thickBot="1" x14ac:dyDescent="0.35">
      <c r="A158" s="6" t="s">
        <v>40</v>
      </c>
      <c r="B158" s="7">
        <v>1500</v>
      </c>
      <c r="C158" s="7">
        <v>864</v>
      </c>
      <c r="D158" s="7">
        <v>811.5</v>
      </c>
      <c r="E158" s="7">
        <v>811.5</v>
      </c>
      <c r="F158" s="7">
        <v>0</v>
      </c>
      <c r="G158" s="7">
        <v>684</v>
      </c>
      <c r="H158" s="7">
        <v>987</v>
      </c>
      <c r="I158" s="7">
        <v>0</v>
      </c>
      <c r="J158" s="7">
        <v>2035</v>
      </c>
      <c r="K158" s="7">
        <v>0</v>
      </c>
      <c r="L158" s="7">
        <v>0</v>
      </c>
      <c r="M158" s="7">
        <v>0</v>
      </c>
      <c r="N158" s="7">
        <v>807</v>
      </c>
      <c r="O158" s="7">
        <v>0</v>
      </c>
      <c r="P158" s="7">
        <v>0</v>
      </c>
      <c r="Q158" s="7">
        <v>5500</v>
      </c>
      <c r="R158" s="7">
        <v>0</v>
      </c>
      <c r="S158" s="7">
        <v>14000</v>
      </c>
      <c r="T158" s="7">
        <v>14000</v>
      </c>
      <c r="U158" s="7">
        <v>0</v>
      </c>
      <c r="V158" s="7">
        <v>0</v>
      </c>
    </row>
    <row r="159" spans="1:22" ht="15" thickBot="1" x14ac:dyDescent="0.35">
      <c r="A159" s="6" t="s">
        <v>41</v>
      </c>
      <c r="B159" s="7">
        <v>3123</v>
      </c>
      <c r="C159" s="7">
        <v>245.5</v>
      </c>
      <c r="D159" s="7">
        <v>811.5</v>
      </c>
      <c r="E159" s="7">
        <v>811.5</v>
      </c>
      <c r="F159" s="7">
        <v>802.5</v>
      </c>
      <c r="G159" s="7">
        <v>684</v>
      </c>
      <c r="H159" s="7">
        <v>987</v>
      </c>
      <c r="I159" s="7">
        <v>0</v>
      </c>
      <c r="J159" s="7">
        <v>2035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5500</v>
      </c>
      <c r="R159" s="7">
        <v>0</v>
      </c>
      <c r="S159" s="7">
        <v>15000</v>
      </c>
      <c r="T159" s="7">
        <v>15000</v>
      </c>
      <c r="U159" s="7">
        <v>0</v>
      </c>
      <c r="V159" s="7">
        <v>0</v>
      </c>
    </row>
    <row r="160" spans="1:22" ht="15" thickBot="1" x14ac:dyDescent="0.35">
      <c r="A160" s="6" t="s">
        <v>42</v>
      </c>
      <c r="B160" s="7">
        <v>1500</v>
      </c>
      <c r="C160" s="7">
        <v>245.5</v>
      </c>
      <c r="D160" s="7">
        <v>811.5</v>
      </c>
      <c r="E160" s="7">
        <v>2105.5</v>
      </c>
      <c r="F160" s="7">
        <v>802.5</v>
      </c>
      <c r="G160" s="7">
        <v>684</v>
      </c>
      <c r="H160" s="7">
        <v>987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807</v>
      </c>
      <c r="O160" s="7">
        <v>0</v>
      </c>
      <c r="P160" s="7">
        <v>0</v>
      </c>
      <c r="Q160" s="7">
        <v>5500</v>
      </c>
      <c r="R160" s="7">
        <v>557</v>
      </c>
      <c r="S160" s="7">
        <v>14000</v>
      </c>
      <c r="T160" s="7">
        <v>14000</v>
      </c>
      <c r="U160" s="7">
        <v>0</v>
      </c>
      <c r="V160" s="7">
        <v>0</v>
      </c>
    </row>
    <row r="161" spans="1:22" ht="15" thickBot="1" x14ac:dyDescent="0.35">
      <c r="A161" s="6" t="s">
        <v>43</v>
      </c>
      <c r="B161" s="7">
        <v>500</v>
      </c>
      <c r="C161" s="7">
        <v>245.5</v>
      </c>
      <c r="D161" s="7">
        <v>811.5</v>
      </c>
      <c r="E161" s="7">
        <v>0</v>
      </c>
      <c r="F161" s="7">
        <v>802.5</v>
      </c>
      <c r="G161" s="7">
        <v>684</v>
      </c>
      <c r="H161" s="7">
        <v>987</v>
      </c>
      <c r="I161" s="7">
        <v>0</v>
      </c>
      <c r="J161" s="7">
        <v>0</v>
      </c>
      <c r="K161" s="7">
        <v>0</v>
      </c>
      <c r="L161" s="7">
        <v>1662.5</v>
      </c>
      <c r="M161" s="7">
        <v>0</v>
      </c>
      <c r="N161" s="7">
        <v>807</v>
      </c>
      <c r="O161" s="7">
        <v>0</v>
      </c>
      <c r="P161" s="7">
        <v>0</v>
      </c>
      <c r="Q161" s="7">
        <v>5500</v>
      </c>
      <c r="R161" s="7">
        <v>0</v>
      </c>
      <c r="S161" s="7">
        <v>12000</v>
      </c>
      <c r="T161" s="7">
        <v>12000</v>
      </c>
      <c r="U161" s="7">
        <v>0</v>
      </c>
      <c r="V161" s="7">
        <v>0</v>
      </c>
    </row>
    <row r="162" spans="1:22" ht="15" thickBot="1" x14ac:dyDescent="0.35">
      <c r="A162" s="6" t="s">
        <v>44</v>
      </c>
      <c r="B162" s="7">
        <v>4754.5</v>
      </c>
      <c r="C162" s="7">
        <v>245.5</v>
      </c>
      <c r="D162" s="7">
        <v>811.5</v>
      </c>
      <c r="E162" s="7">
        <v>1307</v>
      </c>
      <c r="F162" s="7">
        <v>802.5</v>
      </c>
      <c r="G162" s="7">
        <v>0</v>
      </c>
      <c r="H162" s="7">
        <v>987</v>
      </c>
      <c r="I162" s="7">
        <v>0</v>
      </c>
      <c r="J162" s="7">
        <v>2035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5500</v>
      </c>
      <c r="R162" s="7">
        <v>557</v>
      </c>
      <c r="S162" s="7">
        <v>17000</v>
      </c>
      <c r="T162" s="7">
        <v>17000</v>
      </c>
      <c r="U162" s="7">
        <v>0</v>
      </c>
      <c r="V162" s="7">
        <v>0</v>
      </c>
    </row>
    <row r="163" spans="1:22" ht="15" thickBot="1" x14ac:dyDescent="0.35">
      <c r="A163" s="6" t="s">
        <v>45</v>
      </c>
      <c r="B163" s="7">
        <v>3623</v>
      </c>
      <c r="C163" s="7">
        <v>864</v>
      </c>
      <c r="D163" s="7">
        <v>811.5</v>
      </c>
      <c r="E163" s="7">
        <v>0</v>
      </c>
      <c r="F163" s="7">
        <v>802.5</v>
      </c>
      <c r="G163" s="7">
        <v>0</v>
      </c>
      <c r="H163" s="7">
        <v>987</v>
      </c>
      <c r="I163" s="7">
        <v>0</v>
      </c>
      <c r="J163" s="7">
        <v>2035</v>
      </c>
      <c r="K163" s="7">
        <v>0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6320</v>
      </c>
      <c r="R163" s="7">
        <v>557</v>
      </c>
      <c r="S163" s="7">
        <v>16000</v>
      </c>
      <c r="T163" s="7">
        <v>16000</v>
      </c>
      <c r="U163" s="7">
        <v>0</v>
      </c>
      <c r="V163" s="7">
        <v>0</v>
      </c>
    </row>
    <row r="164" spans="1:22" ht="15" thickBot="1" x14ac:dyDescent="0.35">
      <c r="A164" s="6" t="s">
        <v>46</v>
      </c>
      <c r="B164" s="7">
        <v>1000</v>
      </c>
      <c r="C164" s="7">
        <v>0</v>
      </c>
      <c r="D164" s="7">
        <v>811.5</v>
      </c>
      <c r="E164" s="7">
        <v>1307</v>
      </c>
      <c r="F164" s="7">
        <v>802.5</v>
      </c>
      <c r="G164" s="7">
        <v>0</v>
      </c>
      <c r="H164" s="7">
        <v>987</v>
      </c>
      <c r="I164" s="7">
        <v>0</v>
      </c>
      <c r="J164" s="7">
        <v>2035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5500</v>
      </c>
      <c r="R164" s="7">
        <v>557</v>
      </c>
      <c r="S164" s="7">
        <v>13000</v>
      </c>
      <c r="T164" s="7">
        <v>13000</v>
      </c>
      <c r="U164" s="7">
        <v>0</v>
      </c>
      <c r="V164" s="7">
        <v>0</v>
      </c>
    </row>
    <row r="165" spans="1:22" ht="15" thickBot="1" x14ac:dyDescent="0.35">
      <c r="A165" s="6" t="s">
        <v>47</v>
      </c>
      <c r="B165" s="7">
        <v>0</v>
      </c>
      <c r="C165" s="7">
        <v>864</v>
      </c>
      <c r="D165" s="7">
        <v>811.5</v>
      </c>
      <c r="E165" s="7">
        <v>0</v>
      </c>
      <c r="F165" s="7">
        <v>802.5</v>
      </c>
      <c r="G165" s="7">
        <v>0</v>
      </c>
      <c r="H165" s="7">
        <v>987</v>
      </c>
      <c r="I165" s="7">
        <v>0</v>
      </c>
      <c r="J165" s="7">
        <v>2035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5500</v>
      </c>
      <c r="R165" s="7">
        <v>0</v>
      </c>
      <c r="S165" s="7">
        <v>11000</v>
      </c>
      <c r="T165" s="7">
        <v>11000</v>
      </c>
      <c r="U165" s="7">
        <v>0</v>
      </c>
      <c r="V165" s="7">
        <v>0</v>
      </c>
    </row>
    <row r="166" spans="1:22" x14ac:dyDescent="0.3">
      <c r="A166" s="27" t="s">
        <v>193</v>
      </c>
      <c r="B166" s="24">
        <f>B1</f>
        <v>-1</v>
      </c>
      <c r="C166" s="24">
        <f t="shared" ref="C166:S166" si="2">C1</f>
        <v>-0.24788011713190256</v>
      </c>
      <c r="D166" s="24">
        <f t="shared" si="2"/>
        <v>-0.3899759368385407</v>
      </c>
      <c r="E166" s="24">
        <f t="shared" si="2"/>
        <v>2.8664104099069877E-2</v>
      </c>
      <c r="F166" s="24">
        <f t="shared" si="2"/>
        <v>-0.18468156724801263</v>
      </c>
      <c r="G166" s="24">
        <f t="shared" si="2"/>
        <v>0.15960226278084558</v>
      </c>
      <c r="H166" s="24">
        <f t="shared" si="2"/>
        <v>-0.16089992457005753</v>
      </c>
      <c r="I166" s="24">
        <f t="shared" si="2"/>
        <v>-3.3674137775533096E-2</v>
      </c>
      <c r="J166" s="24">
        <f t="shared" si="2"/>
        <v>-0.13697904333563618</v>
      </c>
      <c r="K166" s="24">
        <f t="shared" si="2"/>
        <v>-6.2515183637710123E-2</v>
      </c>
      <c r="L166" s="24">
        <f t="shared" si="2"/>
        <v>-2.8995422427120318E-2</v>
      </c>
      <c r="M166" s="24">
        <f t="shared" si="2"/>
        <v>-0.11836031799705785</v>
      </c>
      <c r="N166" s="24">
        <f t="shared" si="2"/>
        <v>-6.491260165204446E-2</v>
      </c>
      <c r="O166" s="24">
        <f t="shared" si="2"/>
        <v>-4.0104815937085639E-3</v>
      </c>
      <c r="P166" s="24">
        <f t="shared" si="2"/>
        <v>-3.645235434403906E-2</v>
      </c>
      <c r="Q166" s="24">
        <f t="shared" si="2"/>
        <v>-0.33788114427656868</v>
      </c>
      <c r="R166" s="24">
        <f t="shared" si="2"/>
        <v>-0.13942121438558422</v>
      </c>
      <c r="S166" s="24">
        <f t="shared" si="2"/>
        <v>0.99999999999999989</v>
      </c>
    </row>
    <row r="167" spans="1:22" ht="29.4" thickBot="1" x14ac:dyDescent="0.35">
      <c r="A167" s="23"/>
      <c r="B167" s="26" t="s">
        <v>195</v>
      </c>
      <c r="C167" s="26" t="s">
        <v>196</v>
      </c>
      <c r="D167" s="26" t="s">
        <v>196</v>
      </c>
      <c r="E167" s="26" t="s">
        <v>197</v>
      </c>
      <c r="F167" s="26" t="s">
        <v>196</v>
      </c>
      <c r="G167" s="26" t="s">
        <v>196</v>
      </c>
      <c r="H167" s="26" t="s">
        <v>196</v>
      </c>
      <c r="I167" s="26" t="s">
        <v>196</v>
      </c>
      <c r="J167" s="26" t="s">
        <v>196</v>
      </c>
      <c r="K167" s="26" t="s">
        <v>196</v>
      </c>
      <c r="L167" s="26" t="s">
        <v>196</v>
      </c>
      <c r="M167" s="26" t="s">
        <v>196</v>
      </c>
      <c r="N167" s="26" t="s">
        <v>196</v>
      </c>
      <c r="O167" s="26" t="s">
        <v>196</v>
      </c>
      <c r="P167" s="26" t="s">
        <v>196</v>
      </c>
      <c r="Q167" s="26" t="s">
        <v>196</v>
      </c>
      <c r="R167" s="26" t="s">
        <v>196</v>
      </c>
      <c r="S167" s="26" t="s">
        <v>198</v>
      </c>
    </row>
    <row r="168" spans="1:22" ht="15" thickBot="1" x14ac:dyDescent="0.35">
      <c r="A168" s="8" t="s">
        <v>125</v>
      </c>
      <c r="B168" s="9">
        <v>30066</v>
      </c>
    </row>
    <row r="169" spans="1:22" ht="15" thickBot="1" x14ac:dyDescent="0.35">
      <c r="A169" s="8" t="s">
        <v>126</v>
      </c>
      <c r="B169" s="9">
        <v>0</v>
      </c>
    </row>
    <row r="170" spans="1:22" ht="15" thickBot="1" x14ac:dyDescent="0.35">
      <c r="A170" s="8" t="s">
        <v>127</v>
      </c>
      <c r="B170" s="9">
        <v>391001</v>
      </c>
    </row>
    <row r="171" spans="1:22" ht="15" thickBot="1" x14ac:dyDescent="0.35">
      <c r="A171" s="8" t="s">
        <v>128</v>
      </c>
      <c r="B171" s="9">
        <v>391000</v>
      </c>
    </row>
    <row r="172" spans="1:22" ht="15" thickBot="1" x14ac:dyDescent="0.35">
      <c r="A172" s="8" t="s">
        <v>129</v>
      </c>
      <c r="B172" s="9">
        <v>1</v>
      </c>
    </row>
    <row r="173" spans="1:22" ht="15" thickBot="1" x14ac:dyDescent="0.35">
      <c r="A173" s="8" t="s">
        <v>130</v>
      </c>
      <c r="B173" s="9"/>
    </row>
    <row r="174" spans="1:22" ht="15" thickBot="1" x14ac:dyDescent="0.35">
      <c r="A174" s="8" t="s">
        <v>131</v>
      </c>
      <c r="B174" s="9"/>
    </row>
    <row r="175" spans="1:22" ht="15" thickBot="1" x14ac:dyDescent="0.35">
      <c r="A175" s="8" t="s">
        <v>132</v>
      </c>
      <c r="B175" s="9">
        <v>0</v>
      </c>
    </row>
    <row r="177" spans="1:1" x14ac:dyDescent="0.3">
      <c r="A177" s="10" t="s">
        <v>133</v>
      </c>
    </row>
    <row r="179" spans="1:1" x14ac:dyDescent="0.3">
      <c r="A179" s="11" t="s">
        <v>134</v>
      </c>
    </row>
    <row r="180" spans="1:1" x14ac:dyDescent="0.3">
      <c r="A180" s="11" t="s">
        <v>192</v>
      </c>
    </row>
  </sheetData>
  <hyperlinks>
    <hyperlink ref="A177" r:id="rId1" display="https://miau.my-x.hu/myx-free/coco/test/493482820230614120112.html" xr:uid="{4154DFF0-EC83-46BE-924C-9D75422E8124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start</vt:lpstr>
      <vt:lpstr>0</vt:lpstr>
      <vt:lpstr>0m</vt:lpstr>
      <vt:lpstr>1</vt:lpstr>
      <vt:lpstr>2</vt:lpstr>
      <vt:lpstr>2 (2)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2023-06-13T16:37:01Z</dcterms:created>
  <dcterms:modified xsi:type="dcterms:W3CDTF">2023-08-27T07:05:23Z</dcterms:modified>
</cp:coreProperties>
</file>