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omments13.xml" ContentType="application/vnd.openxmlformats-officedocument.spreadsheetml.comments+xml"/>
  <Override PartName="/xl/drawings/drawing13.xml" ContentType="application/vnd.openxmlformats-officedocument.drawing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comments15.xml" ContentType="application/vnd.openxmlformats-officedocument.spreadsheetml.comments+xml"/>
  <Override PartName="/xl/drawings/drawing15.xml" ContentType="application/vnd.openxmlformats-officedocument.drawing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charts/chart173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charts/chart174.xml" ContentType="application/vnd.openxmlformats-officedocument.drawingml.chart+xml"/>
  <Override PartName="/xl/charts/style174.xml" ContentType="application/vnd.ms-office.chartstyle+xml"/>
  <Override PartName="/xl/charts/colors174.xml" ContentType="application/vnd.ms-office.chartcolorstyle+xml"/>
  <Override PartName="/xl/charts/chart175.xml" ContentType="application/vnd.openxmlformats-officedocument.drawingml.chart+xml"/>
  <Override PartName="/xl/charts/style175.xml" ContentType="application/vnd.ms-office.chartstyle+xml"/>
  <Override PartName="/xl/charts/colors175.xml" ContentType="application/vnd.ms-office.chartcolorstyle+xml"/>
  <Override PartName="/xl/charts/chart176.xml" ContentType="application/vnd.openxmlformats-officedocument.drawingml.chart+xml"/>
  <Override PartName="/xl/charts/style176.xml" ContentType="application/vnd.ms-office.chartstyle+xml"/>
  <Override PartName="/xl/charts/colors176.xml" ContentType="application/vnd.ms-office.chartcolorstyle+xml"/>
  <Override PartName="/xl/charts/chart177.xml" ContentType="application/vnd.openxmlformats-officedocument.drawingml.chart+xml"/>
  <Override PartName="/xl/charts/style177.xml" ContentType="application/vnd.ms-office.chartstyle+xml"/>
  <Override PartName="/xl/charts/colors177.xml" ContentType="application/vnd.ms-office.chartcolorstyle+xml"/>
  <Override PartName="/xl/comments17.xml" ContentType="application/vnd.openxmlformats-officedocument.spreadsheetml.comments+xml"/>
  <Override PartName="/xl/drawings/drawing17.xml" ContentType="application/vnd.openxmlformats-officedocument.drawing+xml"/>
  <Override PartName="/xl/charts/chart178.xml" ContentType="application/vnd.openxmlformats-officedocument.drawingml.chart+xml"/>
  <Override PartName="/xl/charts/style178.xml" ContentType="application/vnd.ms-office.chartstyle+xml"/>
  <Override PartName="/xl/charts/colors178.xml" ContentType="application/vnd.ms-office.chartcolorstyle+xml"/>
  <Override PartName="/xl/charts/chart179.xml" ContentType="application/vnd.openxmlformats-officedocument.drawingml.chart+xml"/>
  <Override PartName="/xl/charts/style179.xml" ContentType="application/vnd.ms-office.chartstyle+xml"/>
  <Override PartName="/xl/charts/colors179.xml" ContentType="application/vnd.ms-office.chartcolorstyle+xml"/>
  <Override PartName="/xl/charts/chart180.xml" ContentType="application/vnd.openxmlformats-officedocument.drawingml.chart+xml"/>
  <Override PartName="/xl/charts/style180.xml" ContentType="application/vnd.ms-office.chartstyle+xml"/>
  <Override PartName="/xl/charts/colors180.xml" ContentType="application/vnd.ms-office.chartcolorstyle+xml"/>
  <Override PartName="/xl/charts/chart181.xml" ContentType="application/vnd.openxmlformats-officedocument.drawingml.chart+xml"/>
  <Override PartName="/xl/charts/style181.xml" ContentType="application/vnd.ms-office.chartstyle+xml"/>
  <Override PartName="/xl/charts/colors181.xml" ContentType="application/vnd.ms-office.chartcolorstyle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charts/chart182.xml" ContentType="application/vnd.openxmlformats-officedocument.drawingml.chart+xml"/>
  <Override PartName="/xl/charts/style182.xml" ContentType="application/vnd.ms-office.chartstyle+xml"/>
  <Override PartName="/xl/charts/colors182.xml" ContentType="application/vnd.ms-office.chartcolorstyle+xml"/>
  <Override PartName="/xl/charts/chart183.xml" ContentType="application/vnd.openxmlformats-officedocument.drawingml.chart+xml"/>
  <Override PartName="/xl/charts/style183.xml" ContentType="application/vnd.ms-office.chartstyle+xml"/>
  <Override PartName="/xl/charts/colors183.xml" ContentType="application/vnd.ms-office.chartcolorstyle+xml"/>
  <Override PartName="/xl/charts/chart184.xml" ContentType="application/vnd.openxmlformats-officedocument.drawingml.chart+xml"/>
  <Override PartName="/xl/charts/style184.xml" ContentType="application/vnd.ms-office.chartstyle+xml"/>
  <Override PartName="/xl/charts/colors184.xml" ContentType="application/vnd.ms-office.chartcolorstyle+xml"/>
  <Override PartName="/xl/charts/chart185.xml" ContentType="application/vnd.openxmlformats-officedocument.drawingml.chart+xml"/>
  <Override PartName="/xl/charts/style185.xml" ContentType="application/vnd.ms-office.chartstyle+xml"/>
  <Override PartName="/xl/charts/colors185.xml" ContentType="application/vnd.ms-office.chartcolorstyle+xml"/>
  <Override PartName="/xl/comments19.xml" ContentType="application/vnd.openxmlformats-officedocument.spreadsheetml.comments+xml"/>
  <Override PartName="/xl/drawings/drawing19.xml" ContentType="application/vnd.openxmlformats-officedocument.drawing+xml"/>
  <Override PartName="/xl/charts/chart186.xml" ContentType="application/vnd.openxmlformats-officedocument.drawingml.chart+xml"/>
  <Override PartName="/xl/charts/style186.xml" ContentType="application/vnd.ms-office.chartstyle+xml"/>
  <Override PartName="/xl/charts/colors186.xml" ContentType="application/vnd.ms-office.chartcolorstyle+xml"/>
  <Override PartName="/xl/charts/chart187.xml" ContentType="application/vnd.openxmlformats-officedocument.drawingml.chart+xml"/>
  <Override PartName="/xl/charts/style187.xml" ContentType="application/vnd.ms-office.chartstyle+xml"/>
  <Override PartName="/xl/charts/colors187.xml" ContentType="application/vnd.ms-office.chartcolorstyle+xml"/>
  <Override PartName="/xl/charts/chart188.xml" ContentType="application/vnd.openxmlformats-officedocument.drawingml.chart+xml"/>
  <Override PartName="/xl/charts/style188.xml" ContentType="application/vnd.ms-office.chartstyle+xml"/>
  <Override PartName="/xl/charts/colors188.xml" ContentType="application/vnd.ms-office.chartcolorstyle+xml"/>
  <Override PartName="/xl/charts/chart189.xml" ContentType="application/vnd.openxmlformats-officedocument.drawingml.chart+xml"/>
  <Override PartName="/xl/charts/style189.xml" ContentType="application/vnd.ms-office.chartstyle+xml"/>
  <Override PartName="/xl/charts/colors189.xml" ContentType="application/vnd.ms-office.chartcolorstyle+xml"/>
  <Override PartName="/xl/charts/chart190.xml" ContentType="application/vnd.openxmlformats-officedocument.drawingml.chart+xml"/>
  <Override PartName="/xl/charts/style190.xml" ContentType="application/vnd.ms-office.chartstyle+xml"/>
  <Override PartName="/xl/charts/colors190.xml" ContentType="application/vnd.ms-office.chartcolorstyle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charts/chart191.xml" ContentType="application/vnd.openxmlformats-officedocument.drawingml.chart+xml"/>
  <Override PartName="/xl/charts/style191.xml" ContentType="application/vnd.ms-office.chartstyle+xml"/>
  <Override PartName="/xl/charts/colors191.xml" ContentType="application/vnd.ms-office.chartcolorstyle+xml"/>
  <Override PartName="/xl/charts/chart192.xml" ContentType="application/vnd.openxmlformats-officedocument.drawingml.chart+xml"/>
  <Override PartName="/xl/charts/style192.xml" ContentType="application/vnd.ms-office.chartstyle+xml"/>
  <Override PartName="/xl/charts/colors192.xml" ContentType="application/vnd.ms-office.chartcolorstyle+xml"/>
  <Override PartName="/xl/charts/chart193.xml" ContentType="application/vnd.openxmlformats-officedocument.drawingml.chart+xml"/>
  <Override PartName="/xl/charts/style193.xml" ContentType="application/vnd.ms-office.chartstyle+xml"/>
  <Override PartName="/xl/charts/colors193.xml" ContentType="application/vnd.ms-office.chartcolorstyle+xml"/>
  <Override PartName="/xl/charts/chart194.xml" ContentType="application/vnd.openxmlformats-officedocument.drawingml.chart+xml"/>
  <Override PartName="/xl/charts/style194.xml" ContentType="application/vnd.ms-office.chartstyle+xml"/>
  <Override PartName="/xl/charts/colors194.xml" ContentType="application/vnd.ms-office.chartcolorstyle+xml"/>
  <Override PartName="/xl/comments21.xml" ContentType="application/vnd.openxmlformats-officedocument.spreadsheetml.comments+xml"/>
  <Override PartName="/xl/drawings/drawing21.xml" ContentType="application/vnd.openxmlformats-officedocument.drawing+xml"/>
  <Override PartName="/xl/charts/chart195.xml" ContentType="application/vnd.openxmlformats-officedocument.drawingml.chart+xml"/>
  <Override PartName="/xl/charts/style195.xml" ContentType="application/vnd.ms-office.chartstyle+xml"/>
  <Override PartName="/xl/charts/colors195.xml" ContentType="application/vnd.ms-office.chartcolorstyle+xml"/>
  <Override PartName="/xl/charts/chart196.xml" ContentType="application/vnd.openxmlformats-officedocument.drawingml.chart+xml"/>
  <Override PartName="/xl/charts/style196.xml" ContentType="application/vnd.ms-office.chartstyle+xml"/>
  <Override PartName="/xl/charts/colors196.xml" ContentType="application/vnd.ms-office.chartcolorstyle+xml"/>
  <Override PartName="/xl/charts/chart197.xml" ContentType="application/vnd.openxmlformats-officedocument.drawingml.chart+xml"/>
  <Override PartName="/xl/charts/style197.xml" ContentType="application/vnd.ms-office.chartstyle+xml"/>
  <Override PartName="/xl/charts/colors197.xml" ContentType="application/vnd.ms-office.chartcolorstyle+xml"/>
  <Override PartName="/xl/charts/chart198.xml" ContentType="application/vnd.openxmlformats-officedocument.drawingml.chart+xml"/>
  <Override PartName="/xl/charts/style198.xml" ContentType="application/vnd.ms-office.chartstyle+xml"/>
  <Override PartName="/xl/charts/colors198.xml" ContentType="application/vnd.ms-office.chartcolorstyle+xml"/>
  <Override PartName="/xl/charts/chart199.xml" ContentType="application/vnd.openxmlformats-officedocument.drawingml.chart+xml"/>
  <Override PartName="/xl/charts/style199.xml" ContentType="application/vnd.ms-office.chartstyle+xml"/>
  <Override PartName="/xl/charts/colors199.xml" ContentType="application/vnd.ms-office.chartcolorstyle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harts/chart200.xml" ContentType="application/vnd.openxmlformats-officedocument.drawingml.chart+xml"/>
  <Override PartName="/xl/charts/style200.xml" ContentType="application/vnd.ms-office.chartstyle+xml"/>
  <Override PartName="/xl/charts/colors200.xml" ContentType="application/vnd.ms-office.chartcolorstyle+xml"/>
  <Override PartName="/xl/charts/chart201.xml" ContentType="application/vnd.openxmlformats-officedocument.drawingml.chart+xml"/>
  <Override PartName="/xl/charts/style201.xml" ContentType="application/vnd.ms-office.chartstyle+xml"/>
  <Override PartName="/xl/charts/colors201.xml" ContentType="application/vnd.ms-office.chartcolorstyle+xml"/>
  <Override PartName="/xl/charts/chart202.xml" ContentType="application/vnd.openxmlformats-officedocument.drawingml.chart+xml"/>
  <Override PartName="/xl/charts/style202.xml" ContentType="application/vnd.ms-office.chartstyle+xml"/>
  <Override PartName="/xl/charts/colors202.xml" ContentType="application/vnd.ms-office.chartcolorstyle+xml"/>
  <Override PartName="/xl/charts/chart203.xml" ContentType="application/vnd.openxmlformats-officedocument.drawingml.chart+xml"/>
  <Override PartName="/xl/charts/style203.xml" ContentType="application/vnd.ms-office.chartstyle+xml"/>
  <Override PartName="/xl/charts/colors203.xml" ContentType="application/vnd.ms-office.chartcolorstyle+xml"/>
  <Override PartName="/xl/comments23.xml" ContentType="application/vnd.openxmlformats-officedocument.spreadsheetml.comments+xml"/>
  <Override PartName="/xl/drawings/drawing23.xml" ContentType="application/vnd.openxmlformats-officedocument.drawing+xml"/>
  <Override PartName="/xl/charts/chart204.xml" ContentType="application/vnd.openxmlformats-officedocument.drawingml.chart+xml"/>
  <Override PartName="/xl/charts/style204.xml" ContentType="application/vnd.ms-office.chartstyle+xml"/>
  <Override PartName="/xl/charts/colors204.xml" ContentType="application/vnd.ms-office.chartcolorstyle+xml"/>
  <Override PartName="/xl/charts/chart205.xml" ContentType="application/vnd.openxmlformats-officedocument.drawingml.chart+xml"/>
  <Override PartName="/xl/charts/style205.xml" ContentType="application/vnd.ms-office.chartstyle+xml"/>
  <Override PartName="/xl/charts/colors205.xml" ContentType="application/vnd.ms-office.chartcolorstyle+xml"/>
  <Override PartName="/xl/charts/chart206.xml" ContentType="application/vnd.openxmlformats-officedocument.drawingml.chart+xml"/>
  <Override PartName="/xl/charts/style206.xml" ContentType="application/vnd.ms-office.chartstyle+xml"/>
  <Override PartName="/xl/charts/colors206.xml" ContentType="application/vnd.ms-office.chartcolorstyle+xml"/>
  <Override PartName="/xl/charts/chart207.xml" ContentType="application/vnd.openxmlformats-officedocument.drawingml.chart+xml"/>
  <Override PartName="/xl/charts/style207.xml" ContentType="application/vnd.ms-office.chartstyle+xml"/>
  <Override PartName="/xl/charts/colors207.xml" ContentType="application/vnd.ms-office.chartcolorstyle+xml"/>
  <Override PartName="/xl/charts/chart208.xml" ContentType="application/vnd.openxmlformats-officedocument.drawingml.chart+xml"/>
  <Override PartName="/xl/charts/style208.xml" ContentType="application/vnd.ms-office.chartstyle+xml"/>
  <Override PartName="/xl/charts/colors208.xml" ContentType="application/vnd.ms-office.chartcolorstyle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charts/chart209.xml" ContentType="application/vnd.openxmlformats-officedocument.drawingml.chart+xml"/>
  <Override PartName="/xl/charts/style209.xml" ContentType="application/vnd.ms-office.chartstyle+xml"/>
  <Override PartName="/xl/charts/colors209.xml" ContentType="application/vnd.ms-office.chartcolorstyle+xml"/>
  <Override PartName="/xl/charts/chart210.xml" ContentType="application/vnd.openxmlformats-officedocument.drawingml.chart+xml"/>
  <Override PartName="/xl/charts/style210.xml" ContentType="application/vnd.ms-office.chartstyle+xml"/>
  <Override PartName="/xl/charts/colors210.xml" ContentType="application/vnd.ms-office.chartcolorstyle+xml"/>
  <Override PartName="/xl/charts/chart211.xml" ContentType="application/vnd.openxmlformats-officedocument.drawingml.chart+xml"/>
  <Override PartName="/xl/charts/style211.xml" ContentType="application/vnd.ms-office.chartstyle+xml"/>
  <Override PartName="/xl/charts/colors211.xml" ContentType="application/vnd.ms-office.chartcolorstyle+xml"/>
  <Override PartName="/xl/charts/chart212.xml" ContentType="application/vnd.openxmlformats-officedocument.drawingml.chart+xml"/>
  <Override PartName="/xl/charts/style212.xml" ContentType="application/vnd.ms-office.chartstyle+xml"/>
  <Override PartName="/xl/charts/colors212.xml" ContentType="application/vnd.ms-office.chartcolorstyle+xml"/>
  <Override PartName="/xl/comments25.xml" ContentType="application/vnd.openxmlformats-officedocument.spreadsheetml.comments+xml"/>
  <Override PartName="/xl/drawings/drawing25.xml" ContentType="application/vnd.openxmlformats-officedocument.drawing+xml"/>
  <Override PartName="/xl/charts/chart213.xml" ContentType="application/vnd.openxmlformats-officedocument.drawingml.chart+xml"/>
  <Override PartName="/xl/charts/style213.xml" ContentType="application/vnd.ms-office.chartstyle+xml"/>
  <Override PartName="/xl/charts/colors213.xml" ContentType="application/vnd.ms-office.chartcolorstyle+xml"/>
  <Override PartName="/xl/charts/chart214.xml" ContentType="application/vnd.openxmlformats-officedocument.drawingml.chart+xml"/>
  <Override PartName="/xl/charts/style214.xml" ContentType="application/vnd.ms-office.chartstyle+xml"/>
  <Override PartName="/xl/charts/colors214.xml" ContentType="application/vnd.ms-office.chartcolorstyle+xml"/>
  <Override PartName="/xl/charts/chart215.xml" ContentType="application/vnd.openxmlformats-officedocument.drawingml.chart+xml"/>
  <Override PartName="/xl/charts/style215.xml" ContentType="application/vnd.ms-office.chartstyle+xml"/>
  <Override PartName="/xl/charts/colors215.xml" ContentType="application/vnd.ms-office.chartcolorstyle+xml"/>
  <Override PartName="/xl/charts/chart216.xml" ContentType="application/vnd.openxmlformats-officedocument.drawingml.chart+xml"/>
  <Override PartName="/xl/charts/style216.xml" ContentType="application/vnd.ms-office.chartstyle+xml"/>
  <Override PartName="/xl/charts/colors216.xml" ContentType="application/vnd.ms-office.chartcolorstyle+xml"/>
  <Override PartName="/xl/charts/chart217.xml" ContentType="application/vnd.openxmlformats-officedocument.drawingml.chart+xml"/>
  <Override PartName="/xl/charts/style217.xml" ContentType="application/vnd.ms-office.chartstyle+xml"/>
  <Override PartName="/xl/charts/colors217.xml" ContentType="application/vnd.ms-office.chartcolorstyle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charts/chart218.xml" ContentType="application/vnd.openxmlformats-officedocument.drawingml.chart+xml"/>
  <Override PartName="/xl/charts/style218.xml" ContentType="application/vnd.ms-office.chartstyle+xml"/>
  <Override PartName="/xl/charts/colors218.xml" ContentType="application/vnd.ms-office.chartcolorstyle+xml"/>
  <Override PartName="/xl/charts/chart219.xml" ContentType="application/vnd.openxmlformats-officedocument.drawingml.chart+xml"/>
  <Override PartName="/xl/charts/style219.xml" ContentType="application/vnd.ms-office.chartstyle+xml"/>
  <Override PartName="/xl/charts/colors219.xml" ContentType="application/vnd.ms-office.chartcolorstyle+xml"/>
  <Override PartName="/xl/charts/chart220.xml" ContentType="application/vnd.openxmlformats-officedocument.drawingml.chart+xml"/>
  <Override PartName="/xl/charts/style220.xml" ContentType="application/vnd.ms-office.chartstyle+xml"/>
  <Override PartName="/xl/charts/colors220.xml" ContentType="application/vnd.ms-office.chartcolorstyle+xml"/>
  <Override PartName="/xl/charts/chart221.xml" ContentType="application/vnd.openxmlformats-officedocument.drawingml.chart+xml"/>
  <Override PartName="/xl/charts/style221.xml" ContentType="application/vnd.ms-office.chartstyle+xml"/>
  <Override PartName="/xl/charts/colors221.xml" ContentType="application/vnd.ms-office.chartcolorstyle+xml"/>
  <Override PartName="/xl/comments27.xml" ContentType="application/vnd.openxmlformats-officedocument.spreadsheetml.comments+xml"/>
  <Override PartName="/xl/drawings/drawing27.xml" ContentType="application/vnd.openxmlformats-officedocument.drawing+xml"/>
  <Override PartName="/xl/charts/chart222.xml" ContentType="application/vnd.openxmlformats-officedocument.drawingml.chart+xml"/>
  <Override PartName="/xl/charts/style222.xml" ContentType="application/vnd.ms-office.chartstyle+xml"/>
  <Override PartName="/xl/charts/colors222.xml" ContentType="application/vnd.ms-office.chartcolorstyle+xml"/>
  <Override PartName="/xl/charts/chart223.xml" ContentType="application/vnd.openxmlformats-officedocument.drawingml.chart+xml"/>
  <Override PartName="/xl/charts/style223.xml" ContentType="application/vnd.ms-office.chartstyle+xml"/>
  <Override PartName="/xl/charts/colors223.xml" ContentType="application/vnd.ms-office.chartcolorstyle+xml"/>
  <Override PartName="/xl/charts/chart224.xml" ContentType="application/vnd.openxmlformats-officedocument.drawingml.chart+xml"/>
  <Override PartName="/xl/charts/style224.xml" ContentType="application/vnd.ms-office.chartstyle+xml"/>
  <Override PartName="/xl/charts/colors224.xml" ContentType="application/vnd.ms-office.chartcolorstyle+xml"/>
  <Override PartName="/xl/charts/chart225.xml" ContentType="application/vnd.openxmlformats-officedocument.drawingml.chart+xml"/>
  <Override PartName="/xl/charts/style225.xml" ContentType="application/vnd.ms-office.chartstyle+xml"/>
  <Override PartName="/xl/charts/colors225.xml" ContentType="application/vnd.ms-office.chartcolorstyle+xml"/>
  <Override PartName="/xl/charts/chart226.xml" ContentType="application/vnd.openxmlformats-officedocument.drawingml.chart+xml"/>
  <Override PartName="/xl/charts/style226.xml" ContentType="application/vnd.ms-office.chartstyle+xml"/>
  <Override PartName="/xl/charts/colors226.xml" ContentType="application/vnd.ms-office.chartcolorstyle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charts/chart227.xml" ContentType="application/vnd.openxmlformats-officedocument.drawingml.chart+xml"/>
  <Override PartName="/xl/charts/style227.xml" ContentType="application/vnd.ms-office.chartstyle+xml"/>
  <Override PartName="/xl/charts/colors227.xml" ContentType="application/vnd.ms-office.chartcolorstyle+xml"/>
  <Override PartName="/xl/charts/chart228.xml" ContentType="application/vnd.openxmlformats-officedocument.drawingml.chart+xml"/>
  <Override PartName="/xl/charts/style228.xml" ContentType="application/vnd.ms-office.chartstyle+xml"/>
  <Override PartName="/xl/charts/colors228.xml" ContentType="application/vnd.ms-office.chartcolorstyle+xml"/>
  <Override PartName="/xl/charts/chart229.xml" ContentType="application/vnd.openxmlformats-officedocument.drawingml.chart+xml"/>
  <Override PartName="/xl/charts/style229.xml" ContentType="application/vnd.ms-office.chartstyle+xml"/>
  <Override PartName="/xl/charts/colors229.xml" ContentType="application/vnd.ms-office.chartcolorstyle+xml"/>
  <Override PartName="/xl/charts/chart230.xml" ContentType="application/vnd.openxmlformats-officedocument.drawingml.chart+xml"/>
  <Override PartName="/xl/charts/style230.xml" ContentType="application/vnd.ms-office.chartstyle+xml"/>
  <Override PartName="/xl/charts/colors230.xml" ContentType="application/vnd.ms-office.chartcolorstyle+xml"/>
  <Override PartName="/xl/comments29.xml" ContentType="application/vnd.openxmlformats-officedocument.spreadsheetml.comments+xml"/>
  <Override PartName="/xl/drawings/drawing29.xml" ContentType="application/vnd.openxmlformats-officedocument.drawing+xml"/>
  <Override PartName="/xl/charts/chart231.xml" ContentType="application/vnd.openxmlformats-officedocument.drawingml.chart+xml"/>
  <Override PartName="/xl/charts/style231.xml" ContentType="application/vnd.ms-office.chartstyle+xml"/>
  <Override PartName="/xl/charts/colors231.xml" ContentType="application/vnd.ms-office.chartcolorstyle+xml"/>
  <Override PartName="/xl/charts/chart232.xml" ContentType="application/vnd.openxmlformats-officedocument.drawingml.chart+xml"/>
  <Override PartName="/xl/charts/style232.xml" ContentType="application/vnd.ms-office.chartstyle+xml"/>
  <Override PartName="/xl/charts/colors232.xml" ContentType="application/vnd.ms-office.chartcolorstyle+xml"/>
  <Override PartName="/xl/charts/chart233.xml" ContentType="application/vnd.openxmlformats-officedocument.drawingml.chart+xml"/>
  <Override PartName="/xl/charts/style233.xml" ContentType="application/vnd.ms-office.chartstyle+xml"/>
  <Override PartName="/xl/charts/colors233.xml" ContentType="application/vnd.ms-office.chartcolorstyle+xml"/>
  <Override PartName="/xl/charts/chart234.xml" ContentType="application/vnd.openxmlformats-officedocument.drawingml.chart+xml"/>
  <Override PartName="/xl/charts/style234.xml" ContentType="application/vnd.ms-office.chartstyle+xml"/>
  <Override PartName="/xl/charts/colors234.xml" ContentType="application/vnd.ms-office.chartcolorstyle+xml"/>
  <Override PartName="/xl/charts/chart235.xml" ContentType="application/vnd.openxmlformats-officedocument.drawingml.chart+xml"/>
  <Override PartName="/xl/charts/style235.xml" ContentType="application/vnd.ms-office.chartstyle+xml"/>
  <Override PartName="/xl/charts/colors235.xml" ContentType="application/vnd.ms-office.chartcolorstyle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charts/chart236.xml" ContentType="application/vnd.openxmlformats-officedocument.drawingml.chart+xml"/>
  <Override PartName="/xl/charts/style236.xml" ContentType="application/vnd.ms-office.chartstyle+xml"/>
  <Override PartName="/xl/charts/colors236.xml" ContentType="application/vnd.ms-office.chartcolorstyle+xml"/>
  <Override PartName="/xl/charts/chart237.xml" ContentType="application/vnd.openxmlformats-officedocument.drawingml.chart+xml"/>
  <Override PartName="/xl/charts/style237.xml" ContentType="application/vnd.ms-office.chartstyle+xml"/>
  <Override PartName="/xl/charts/colors237.xml" ContentType="application/vnd.ms-office.chartcolorstyle+xml"/>
  <Override PartName="/xl/charts/chart238.xml" ContentType="application/vnd.openxmlformats-officedocument.drawingml.chart+xml"/>
  <Override PartName="/xl/charts/style238.xml" ContentType="application/vnd.ms-office.chartstyle+xml"/>
  <Override PartName="/xl/charts/colors238.xml" ContentType="application/vnd.ms-office.chartcolorstyle+xml"/>
  <Override PartName="/xl/charts/chart239.xml" ContentType="application/vnd.openxmlformats-officedocument.drawingml.chart+xml"/>
  <Override PartName="/xl/charts/style239.xml" ContentType="application/vnd.ms-office.chartstyle+xml"/>
  <Override PartName="/xl/charts/colors239.xml" ContentType="application/vnd.ms-office.chartcolorstyle+xml"/>
  <Override PartName="/xl/comments31.xml" ContentType="application/vnd.openxmlformats-officedocument.spreadsheetml.comments+xml"/>
  <Override PartName="/xl/drawings/drawing31.xml" ContentType="application/vnd.openxmlformats-officedocument.drawing+xml"/>
  <Override PartName="/xl/charts/chart240.xml" ContentType="application/vnd.openxmlformats-officedocument.drawingml.chart+xml"/>
  <Override PartName="/xl/charts/style240.xml" ContentType="application/vnd.ms-office.chartstyle+xml"/>
  <Override PartName="/xl/charts/colors240.xml" ContentType="application/vnd.ms-office.chartcolorstyle+xml"/>
  <Override PartName="/xl/charts/chart241.xml" ContentType="application/vnd.openxmlformats-officedocument.drawingml.chart+xml"/>
  <Override PartName="/xl/charts/style241.xml" ContentType="application/vnd.ms-office.chartstyle+xml"/>
  <Override PartName="/xl/charts/colors241.xml" ContentType="application/vnd.ms-office.chartcolorstyle+xml"/>
  <Override PartName="/xl/charts/chart242.xml" ContentType="application/vnd.openxmlformats-officedocument.drawingml.chart+xml"/>
  <Override PartName="/xl/charts/style242.xml" ContentType="application/vnd.ms-office.chartstyle+xml"/>
  <Override PartName="/xl/charts/colors242.xml" ContentType="application/vnd.ms-office.chartcolorstyle+xml"/>
  <Override PartName="/xl/charts/chart243.xml" ContentType="application/vnd.openxmlformats-officedocument.drawingml.chart+xml"/>
  <Override PartName="/xl/charts/style243.xml" ContentType="application/vnd.ms-office.chartstyle+xml"/>
  <Override PartName="/xl/charts/colors243.xml" ContentType="application/vnd.ms-office.chartcolorstyle+xml"/>
  <Override PartName="/xl/charts/chart244.xml" ContentType="application/vnd.openxmlformats-officedocument.drawingml.chart+xml"/>
  <Override PartName="/xl/charts/style244.xml" ContentType="application/vnd.ms-office.chartstyle+xml"/>
  <Override PartName="/xl/charts/colors244.xml" ContentType="application/vnd.ms-office.chartcolorstyle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charts/chart245.xml" ContentType="application/vnd.openxmlformats-officedocument.drawingml.chart+xml"/>
  <Override PartName="/xl/charts/style245.xml" ContentType="application/vnd.ms-office.chartstyle+xml"/>
  <Override PartName="/xl/charts/colors245.xml" ContentType="application/vnd.ms-office.chartcolorstyle+xml"/>
  <Override PartName="/xl/charts/chart246.xml" ContentType="application/vnd.openxmlformats-officedocument.drawingml.chart+xml"/>
  <Override PartName="/xl/charts/style246.xml" ContentType="application/vnd.ms-office.chartstyle+xml"/>
  <Override PartName="/xl/charts/colors246.xml" ContentType="application/vnd.ms-office.chartcolorstyle+xml"/>
  <Override PartName="/xl/charts/chart247.xml" ContentType="application/vnd.openxmlformats-officedocument.drawingml.chart+xml"/>
  <Override PartName="/xl/charts/style247.xml" ContentType="application/vnd.ms-office.chartstyle+xml"/>
  <Override PartName="/xl/charts/colors247.xml" ContentType="application/vnd.ms-office.chartcolorstyle+xml"/>
  <Override PartName="/xl/charts/chart248.xml" ContentType="application/vnd.openxmlformats-officedocument.drawingml.chart+xml"/>
  <Override PartName="/xl/charts/style248.xml" ContentType="application/vnd.ms-office.chartstyle+xml"/>
  <Override PartName="/xl/charts/colors248.xml" ContentType="application/vnd.ms-office.chartcolorstyle+xml"/>
  <Override PartName="/xl/comments33.xml" ContentType="application/vnd.openxmlformats-officedocument.spreadsheetml.comments+xml"/>
  <Override PartName="/xl/drawings/drawing33.xml" ContentType="application/vnd.openxmlformats-officedocument.drawing+xml"/>
  <Override PartName="/xl/charts/chart249.xml" ContentType="application/vnd.openxmlformats-officedocument.drawingml.chart+xml"/>
  <Override PartName="/xl/charts/style249.xml" ContentType="application/vnd.ms-office.chartstyle+xml"/>
  <Override PartName="/xl/charts/colors249.xml" ContentType="application/vnd.ms-office.chartcolorstyle+xml"/>
  <Override PartName="/xl/charts/chart250.xml" ContentType="application/vnd.openxmlformats-officedocument.drawingml.chart+xml"/>
  <Override PartName="/xl/charts/style250.xml" ContentType="application/vnd.ms-office.chartstyle+xml"/>
  <Override PartName="/xl/charts/colors250.xml" ContentType="application/vnd.ms-office.chartcolorstyle+xml"/>
  <Override PartName="/xl/charts/chart251.xml" ContentType="application/vnd.openxmlformats-officedocument.drawingml.chart+xml"/>
  <Override PartName="/xl/charts/style251.xml" ContentType="application/vnd.ms-office.chartstyle+xml"/>
  <Override PartName="/xl/charts/colors251.xml" ContentType="application/vnd.ms-office.chartcolorstyle+xml"/>
  <Override PartName="/xl/charts/chart252.xml" ContentType="application/vnd.openxmlformats-officedocument.drawingml.chart+xml"/>
  <Override PartName="/xl/charts/style252.xml" ContentType="application/vnd.ms-office.chartstyle+xml"/>
  <Override PartName="/xl/charts/colors252.xml" ContentType="application/vnd.ms-office.chartcolorstyle+xml"/>
  <Override PartName="/xl/charts/chart253.xml" ContentType="application/vnd.openxmlformats-officedocument.drawingml.chart+xml"/>
  <Override PartName="/xl/charts/style253.xml" ContentType="application/vnd.ms-office.chartstyle+xml"/>
  <Override PartName="/xl/charts/colors253.xml" ContentType="application/vnd.ms-office.chartcolorstyle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charts/chart254.xml" ContentType="application/vnd.openxmlformats-officedocument.drawingml.chart+xml"/>
  <Override PartName="/xl/charts/style254.xml" ContentType="application/vnd.ms-office.chartstyle+xml"/>
  <Override PartName="/xl/charts/colors254.xml" ContentType="application/vnd.ms-office.chartcolorstyle+xml"/>
  <Override PartName="/xl/charts/chart255.xml" ContentType="application/vnd.openxmlformats-officedocument.drawingml.chart+xml"/>
  <Override PartName="/xl/charts/style255.xml" ContentType="application/vnd.ms-office.chartstyle+xml"/>
  <Override PartName="/xl/charts/colors255.xml" ContentType="application/vnd.ms-office.chartcolorstyle+xml"/>
  <Override PartName="/xl/charts/chart256.xml" ContentType="application/vnd.openxmlformats-officedocument.drawingml.chart+xml"/>
  <Override PartName="/xl/charts/style256.xml" ContentType="application/vnd.ms-office.chartstyle+xml"/>
  <Override PartName="/xl/charts/colors256.xml" ContentType="application/vnd.ms-office.chartcolorstyle+xml"/>
  <Override PartName="/xl/charts/chart257.xml" ContentType="application/vnd.openxmlformats-officedocument.drawingml.chart+xml"/>
  <Override PartName="/xl/charts/style257.xml" ContentType="application/vnd.ms-office.chartstyle+xml"/>
  <Override PartName="/xl/charts/colors257.xml" ContentType="application/vnd.ms-office.chartcolorstyle+xml"/>
  <Override PartName="/xl/comments35.xml" ContentType="application/vnd.openxmlformats-officedocument.spreadsheetml.comments+xml"/>
  <Override PartName="/xl/drawings/drawing35.xml" ContentType="application/vnd.openxmlformats-officedocument.drawing+xml"/>
  <Override PartName="/xl/charts/chart258.xml" ContentType="application/vnd.openxmlformats-officedocument.drawingml.chart+xml"/>
  <Override PartName="/xl/charts/style258.xml" ContentType="application/vnd.ms-office.chartstyle+xml"/>
  <Override PartName="/xl/charts/colors258.xml" ContentType="application/vnd.ms-office.chartcolorstyle+xml"/>
  <Override PartName="/xl/charts/chart259.xml" ContentType="application/vnd.openxmlformats-officedocument.drawingml.chart+xml"/>
  <Override PartName="/xl/charts/style259.xml" ContentType="application/vnd.ms-office.chartstyle+xml"/>
  <Override PartName="/xl/charts/colors259.xml" ContentType="application/vnd.ms-office.chartcolorstyle+xml"/>
  <Override PartName="/xl/charts/chart260.xml" ContentType="application/vnd.openxmlformats-officedocument.drawingml.chart+xml"/>
  <Override PartName="/xl/charts/style260.xml" ContentType="application/vnd.ms-office.chartstyle+xml"/>
  <Override PartName="/xl/charts/colors260.xml" ContentType="application/vnd.ms-office.chartcolorstyle+xml"/>
  <Override PartName="/xl/charts/chart261.xml" ContentType="application/vnd.openxmlformats-officedocument.drawingml.chart+xml"/>
  <Override PartName="/xl/charts/style261.xml" ContentType="application/vnd.ms-office.chartstyle+xml"/>
  <Override PartName="/xl/charts/colors261.xml" ContentType="application/vnd.ms-office.chartcolorstyle+xml"/>
  <Override PartName="/xl/charts/chart262.xml" ContentType="application/vnd.openxmlformats-officedocument.drawingml.chart+xml"/>
  <Override PartName="/xl/charts/style262.xml" ContentType="application/vnd.ms-office.chartstyle+xml"/>
  <Override PartName="/xl/charts/colors262.xml" ContentType="application/vnd.ms-office.chartcolorstyle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charts/chart263.xml" ContentType="application/vnd.openxmlformats-officedocument.drawingml.chart+xml"/>
  <Override PartName="/xl/charts/style263.xml" ContentType="application/vnd.ms-office.chartstyle+xml"/>
  <Override PartName="/xl/charts/colors263.xml" ContentType="application/vnd.ms-office.chartcolorstyle+xml"/>
  <Override PartName="/xl/charts/chart264.xml" ContentType="application/vnd.openxmlformats-officedocument.drawingml.chart+xml"/>
  <Override PartName="/xl/charts/style264.xml" ContentType="application/vnd.ms-office.chartstyle+xml"/>
  <Override PartName="/xl/charts/colors264.xml" ContentType="application/vnd.ms-office.chartcolorstyle+xml"/>
  <Override PartName="/xl/charts/chart265.xml" ContentType="application/vnd.openxmlformats-officedocument.drawingml.chart+xml"/>
  <Override PartName="/xl/charts/style265.xml" ContentType="application/vnd.ms-office.chartstyle+xml"/>
  <Override PartName="/xl/charts/colors265.xml" ContentType="application/vnd.ms-office.chartcolorstyle+xml"/>
  <Override PartName="/xl/charts/chart266.xml" ContentType="application/vnd.openxmlformats-officedocument.drawingml.chart+xml"/>
  <Override PartName="/xl/charts/style266.xml" ContentType="application/vnd.ms-office.chartstyle+xml"/>
  <Override PartName="/xl/charts/colors266.xml" ContentType="application/vnd.ms-office.chartcolorstyle+xml"/>
  <Override PartName="/xl/comments37.xml" ContentType="application/vnd.openxmlformats-officedocument.spreadsheetml.comments+xml"/>
  <Override PartName="/xl/drawings/drawing37.xml" ContentType="application/vnd.openxmlformats-officedocument.drawing+xml"/>
  <Override PartName="/xl/charts/chart267.xml" ContentType="application/vnd.openxmlformats-officedocument.drawingml.chart+xml"/>
  <Override PartName="/xl/charts/style267.xml" ContentType="application/vnd.ms-office.chartstyle+xml"/>
  <Override PartName="/xl/charts/colors267.xml" ContentType="application/vnd.ms-office.chartcolorstyle+xml"/>
  <Override PartName="/xl/charts/chart268.xml" ContentType="application/vnd.openxmlformats-officedocument.drawingml.chart+xml"/>
  <Override PartName="/xl/charts/style268.xml" ContentType="application/vnd.ms-office.chartstyle+xml"/>
  <Override PartName="/xl/charts/colors268.xml" ContentType="application/vnd.ms-office.chartcolorstyle+xml"/>
  <Override PartName="/xl/charts/chart269.xml" ContentType="application/vnd.openxmlformats-officedocument.drawingml.chart+xml"/>
  <Override PartName="/xl/charts/style269.xml" ContentType="application/vnd.ms-office.chartstyle+xml"/>
  <Override PartName="/xl/charts/colors269.xml" ContentType="application/vnd.ms-office.chartcolorstyle+xml"/>
  <Override PartName="/xl/charts/chart270.xml" ContentType="application/vnd.openxmlformats-officedocument.drawingml.chart+xml"/>
  <Override PartName="/xl/charts/style270.xml" ContentType="application/vnd.ms-office.chartstyle+xml"/>
  <Override PartName="/xl/charts/colors270.xml" ContentType="application/vnd.ms-office.chartcolorstyle+xml"/>
  <Override PartName="/xl/charts/chart271.xml" ContentType="application/vnd.openxmlformats-officedocument.drawingml.chart+xml"/>
  <Override PartName="/xl/charts/style271.xml" ContentType="application/vnd.ms-office.chartstyle+xml"/>
  <Override PartName="/xl/charts/colors271.xml" ContentType="application/vnd.ms-office.chartcolorstyle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charts/chart272.xml" ContentType="application/vnd.openxmlformats-officedocument.drawingml.chart+xml"/>
  <Override PartName="/xl/charts/style272.xml" ContentType="application/vnd.ms-office.chartstyle+xml"/>
  <Override PartName="/xl/charts/colors272.xml" ContentType="application/vnd.ms-office.chartcolorstyle+xml"/>
  <Override PartName="/xl/charts/chart273.xml" ContentType="application/vnd.openxmlformats-officedocument.drawingml.chart+xml"/>
  <Override PartName="/xl/charts/style273.xml" ContentType="application/vnd.ms-office.chartstyle+xml"/>
  <Override PartName="/xl/charts/colors273.xml" ContentType="application/vnd.ms-office.chartcolorstyle+xml"/>
  <Override PartName="/xl/charts/chart274.xml" ContentType="application/vnd.openxmlformats-officedocument.drawingml.chart+xml"/>
  <Override PartName="/xl/charts/style274.xml" ContentType="application/vnd.ms-office.chartstyle+xml"/>
  <Override PartName="/xl/charts/colors274.xml" ContentType="application/vnd.ms-office.chartcolorstyle+xml"/>
  <Override PartName="/xl/charts/chart275.xml" ContentType="application/vnd.openxmlformats-officedocument.drawingml.chart+xml"/>
  <Override PartName="/xl/charts/style275.xml" ContentType="application/vnd.ms-office.chartstyle+xml"/>
  <Override PartName="/xl/charts/colors275.xml" ContentType="application/vnd.ms-office.chartcolorstyle+xml"/>
  <Override PartName="/xl/comments39.xml" ContentType="application/vnd.openxmlformats-officedocument.spreadsheetml.comments+xml"/>
  <Override PartName="/xl/drawings/drawing39.xml" ContentType="application/vnd.openxmlformats-officedocument.drawing+xml"/>
  <Override PartName="/xl/charts/chart276.xml" ContentType="application/vnd.openxmlformats-officedocument.drawingml.chart+xml"/>
  <Override PartName="/xl/charts/style276.xml" ContentType="application/vnd.ms-office.chartstyle+xml"/>
  <Override PartName="/xl/charts/colors276.xml" ContentType="application/vnd.ms-office.chartcolorstyle+xml"/>
  <Override PartName="/xl/charts/chart277.xml" ContentType="application/vnd.openxmlformats-officedocument.drawingml.chart+xml"/>
  <Override PartName="/xl/charts/style277.xml" ContentType="application/vnd.ms-office.chartstyle+xml"/>
  <Override PartName="/xl/charts/colors277.xml" ContentType="application/vnd.ms-office.chartcolorstyle+xml"/>
  <Override PartName="/xl/charts/chart278.xml" ContentType="application/vnd.openxmlformats-officedocument.drawingml.chart+xml"/>
  <Override PartName="/xl/charts/style278.xml" ContentType="application/vnd.ms-office.chartstyle+xml"/>
  <Override PartName="/xl/charts/colors278.xml" ContentType="application/vnd.ms-office.chartcolorstyle+xml"/>
  <Override PartName="/xl/charts/chart279.xml" ContentType="application/vnd.openxmlformats-officedocument.drawingml.chart+xml"/>
  <Override PartName="/xl/charts/style279.xml" ContentType="application/vnd.ms-office.chartstyle+xml"/>
  <Override PartName="/xl/charts/colors279.xml" ContentType="application/vnd.ms-office.chartcolorstyle+xml"/>
  <Override PartName="/xl/charts/chart280.xml" ContentType="application/vnd.openxmlformats-officedocument.drawingml.chart+xml"/>
  <Override PartName="/xl/charts/style280.xml" ContentType="application/vnd.ms-office.chartstyle+xml"/>
  <Override PartName="/xl/charts/colors280.xml" ContentType="application/vnd.ms-office.chartcolorstyle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charts/chart281.xml" ContentType="application/vnd.openxmlformats-officedocument.drawingml.chart+xml"/>
  <Override PartName="/xl/charts/style281.xml" ContentType="application/vnd.ms-office.chartstyle+xml"/>
  <Override PartName="/xl/charts/colors281.xml" ContentType="application/vnd.ms-office.chartcolorstyle+xml"/>
  <Override PartName="/xl/charts/chart282.xml" ContentType="application/vnd.openxmlformats-officedocument.drawingml.chart+xml"/>
  <Override PartName="/xl/charts/style282.xml" ContentType="application/vnd.ms-office.chartstyle+xml"/>
  <Override PartName="/xl/charts/colors282.xml" ContentType="application/vnd.ms-office.chartcolorstyle+xml"/>
  <Override PartName="/xl/charts/chart283.xml" ContentType="application/vnd.openxmlformats-officedocument.drawingml.chart+xml"/>
  <Override PartName="/xl/charts/style283.xml" ContentType="application/vnd.ms-office.chartstyle+xml"/>
  <Override PartName="/xl/charts/colors283.xml" ContentType="application/vnd.ms-office.chartcolorstyle+xml"/>
  <Override PartName="/xl/charts/chart284.xml" ContentType="application/vnd.openxmlformats-officedocument.drawingml.chart+xml"/>
  <Override PartName="/xl/charts/style284.xml" ContentType="application/vnd.ms-office.chartstyle+xml"/>
  <Override PartName="/xl/charts/colors284.xml" ContentType="application/vnd.ms-office.chartcolorstyle+xml"/>
  <Override PartName="/xl/comments41.xml" ContentType="application/vnd.openxmlformats-officedocument.spreadsheetml.comments+xml"/>
  <Override PartName="/xl/drawings/drawing41.xml" ContentType="application/vnd.openxmlformats-officedocument.drawing+xml"/>
  <Override PartName="/xl/charts/chart285.xml" ContentType="application/vnd.openxmlformats-officedocument.drawingml.chart+xml"/>
  <Override PartName="/xl/charts/style285.xml" ContentType="application/vnd.ms-office.chartstyle+xml"/>
  <Override PartName="/xl/charts/colors285.xml" ContentType="application/vnd.ms-office.chartcolorstyle+xml"/>
  <Override PartName="/xl/charts/chart286.xml" ContentType="application/vnd.openxmlformats-officedocument.drawingml.chart+xml"/>
  <Override PartName="/xl/charts/style286.xml" ContentType="application/vnd.ms-office.chartstyle+xml"/>
  <Override PartName="/xl/charts/colors286.xml" ContentType="application/vnd.ms-office.chartcolorstyle+xml"/>
  <Override PartName="/xl/charts/chart287.xml" ContentType="application/vnd.openxmlformats-officedocument.drawingml.chart+xml"/>
  <Override PartName="/xl/charts/style287.xml" ContentType="application/vnd.ms-office.chartstyle+xml"/>
  <Override PartName="/xl/charts/colors287.xml" ContentType="application/vnd.ms-office.chartcolorstyle+xml"/>
  <Override PartName="/xl/charts/chart288.xml" ContentType="application/vnd.openxmlformats-officedocument.drawingml.chart+xml"/>
  <Override PartName="/xl/charts/style288.xml" ContentType="application/vnd.ms-office.chartstyle+xml"/>
  <Override PartName="/xl/charts/colors288.xml" ContentType="application/vnd.ms-office.chartcolorstyle+xml"/>
  <Override PartName="/xl/charts/chart289.xml" ContentType="application/vnd.openxmlformats-officedocument.drawingml.chart+xml"/>
  <Override PartName="/xl/charts/style289.xml" ContentType="application/vnd.ms-office.chartstyle+xml"/>
  <Override PartName="/xl/charts/colors289.xml" ContentType="application/vnd.ms-office.chartcolorstyle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charts/chart290.xml" ContentType="application/vnd.openxmlformats-officedocument.drawingml.chart+xml"/>
  <Override PartName="/xl/charts/style290.xml" ContentType="application/vnd.ms-office.chartstyle+xml"/>
  <Override PartName="/xl/charts/colors290.xml" ContentType="application/vnd.ms-office.chartcolorstyle+xml"/>
  <Override PartName="/xl/charts/chart291.xml" ContentType="application/vnd.openxmlformats-officedocument.drawingml.chart+xml"/>
  <Override PartName="/xl/charts/style291.xml" ContentType="application/vnd.ms-office.chartstyle+xml"/>
  <Override PartName="/xl/charts/colors291.xml" ContentType="application/vnd.ms-office.chartcolorstyle+xml"/>
  <Override PartName="/xl/charts/chart292.xml" ContentType="application/vnd.openxmlformats-officedocument.drawingml.chart+xml"/>
  <Override PartName="/xl/charts/style292.xml" ContentType="application/vnd.ms-office.chartstyle+xml"/>
  <Override PartName="/xl/charts/colors292.xml" ContentType="application/vnd.ms-office.chartcolorstyle+xml"/>
  <Override PartName="/xl/charts/chart293.xml" ContentType="application/vnd.openxmlformats-officedocument.drawingml.chart+xml"/>
  <Override PartName="/xl/charts/style293.xml" ContentType="application/vnd.ms-office.chartstyle+xml"/>
  <Override PartName="/xl/charts/colors293.xml" ContentType="application/vnd.ms-office.chartcolorstyle+xml"/>
  <Override PartName="/xl/comments43.xml" ContentType="application/vnd.openxmlformats-officedocument.spreadsheetml.comments+xml"/>
  <Override PartName="/xl/drawings/drawing43.xml" ContentType="application/vnd.openxmlformats-officedocument.drawing+xml"/>
  <Override PartName="/xl/charts/chart294.xml" ContentType="application/vnd.openxmlformats-officedocument.drawingml.chart+xml"/>
  <Override PartName="/xl/charts/style294.xml" ContentType="application/vnd.ms-office.chartstyle+xml"/>
  <Override PartName="/xl/charts/colors294.xml" ContentType="application/vnd.ms-office.chartcolorstyle+xml"/>
  <Override PartName="/xl/charts/chart295.xml" ContentType="application/vnd.openxmlformats-officedocument.drawingml.chart+xml"/>
  <Override PartName="/xl/charts/style295.xml" ContentType="application/vnd.ms-office.chartstyle+xml"/>
  <Override PartName="/xl/charts/colors295.xml" ContentType="application/vnd.ms-office.chartcolorstyle+xml"/>
  <Override PartName="/xl/charts/chart296.xml" ContentType="application/vnd.openxmlformats-officedocument.drawingml.chart+xml"/>
  <Override PartName="/xl/charts/style296.xml" ContentType="application/vnd.ms-office.chartstyle+xml"/>
  <Override PartName="/xl/charts/colors296.xml" ContentType="application/vnd.ms-office.chartcolorstyle+xml"/>
  <Override PartName="/xl/charts/chart297.xml" ContentType="application/vnd.openxmlformats-officedocument.drawingml.chart+xml"/>
  <Override PartName="/xl/charts/style297.xml" ContentType="application/vnd.ms-office.chartstyle+xml"/>
  <Override PartName="/xl/charts/colors297.xml" ContentType="application/vnd.ms-office.chartcolorstyle+xml"/>
  <Override PartName="/xl/charts/chart298.xml" ContentType="application/vnd.openxmlformats-officedocument.drawingml.chart+xml"/>
  <Override PartName="/xl/charts/style298.xml" ContentType="application/vnd.ms-office.chartstyle+xml"/>
  <Override PartName="/xl/charts/colors298.xml" ContentType="application/vnd.ms-office.chartcolorstyle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charts/chart299.xml" ContentType="application/vnd.openxmlformats-officedocument.drawingml.chart+xml"/>
  <Override PartName="/xl/charts/style299.xml" ContentType="application/vnd.ms-office.chartstyle+xml"/>
  <Override PartName="/xl/charts/colors299.xml" ContentType="application/vnd.ms-office.chartcolorstyle+xml"/>
  <Override PartName="/xl/charts/chart300.xml" ContentType="application/vnd.openxmlformats-officedocument.drawingml.chart+xml"/>
  <Override PartName="/xl/charts/style300.xml" ContentType="application/vnd.ms-office.chartstyle+xml"/>
  <Override PartName="/xl/charts/colors300.xml" ContentType="application/vnd.ms-office.chartcolorstyle+xml"/>
  <Override PartName="/xl/charts/chart301.xml" ContentType="application/vnd.openxmlformats-officedocument.drawingml.chart+xml"/>
  <Override PartName="/xl/charts/style301.xml" ContentType="application/vnd.ms-office.chartstyle+xml"/>
  <Override PartName="/xl/charts/colors301.xml" ContentType="application/vnd.ms-office.chartcolorstyle+xml"/>
  <Override PartName="/xl/charts/chart302.xml" ContentType="application/vnd.openxmlformats-officedocument.drawingml.chart+xml"/>
  <Override PartName="/xl/charts/style302.xml" ContentType="application/vnd.ms-office.chartstyle+xml"/>
  <Override PartName="/xl/charts/colors302.xml" ContentType="application/vnd.ms-office.chartcolorstyle+xml"/>
  <Override PartName="/xl/comments45.xml" ContentType="application/vnd.openxmlformats-officedocument.spreadsheetml.comments+xml"/>
  <Override PartName="/xl/drawings/drawing45.xml" ContentType="application/vnd.openxmlformats-officedocument.drawing+xml"/>
  <Override PartName="/xl/charts/chart303.xml" ContentType="application/vnd.openxmlformats-officedocument.drawingml.chart+xml"/>
  <Override PartName="/xl/charts/style303.xml" ContentType="application/vnd.ms-office.chartstyle+xml"/>
  <Override PartName="/xl/charts/colors303.xml" ContentType="application/vnd.ms-office.chartcolorstyle+xml"/>
  <Override PartName="/xl/charts/chart304.xml" ContentType="application/vnd.openxmlformats-officedocument.drawingml.chart+xml"/>
  <Override PartName="/xl/charts/style304.xml" ContentType="application/vnd.ms-office.chartstyle+xml"/>
  <Override PartName="/xl/charts/colors304.xml" ContentType="application/vnd.ms-office.chartcolorstyle+xml"/>
  <Override PartName="/xl/charts/chart305.xml" ContentType="application/vnd.openxmlformats-officedocument.drawingml.chart+xml"/>
  <Override PartName="/xl/charts/style305.xml" ContentType="application/vnd.ms-office.chartstyle+xml"/>
  <Override PartName="/xl/charts/colors305.xml" ContentType="application/vnd.ms-office.chartcolorstyle+xml"/>
  <Override PartName="/xl/charts/chart306.xml" ContentType="application/vnd.openxmlformats-officedocument.drawingml.chart+xml"/>
  <Override PartName="/xl/charts/style306.xml" ContentType="application/vnd.ms-office.chartstyle+xml"/>
  <Override PartName="/xl/charts/colors306.xml" ContentType="application/vnd.ms-office.chartcolorstyle+xml"/>
  <Override PartName="/xl/charts/chart307.xml" ContentType="application/vnd.openxmlformats-officedocument.drawingml.chart+xml"/>
  <Override PartName="/xl/charts/style307.xml" ContentType="application/vnd.ms-office.chartstyle+xml"/>
  <Override PartName="/xl/charts/colors30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i\Documents\egyetem\TDK\EU felzarkozas\5 reteg\"/>
    </mc:Choice>
  </mc:AlternateContent>
  <xr:revisionPtr revIDLastSave="0" documentId="13_ncr:1_{3D511A60-F453-493F-B0B7-BDBB47D6F347}" xr6:coauthVersionLast="47" xr6:coauthVersionMax="47" xr10:uidLastSave="{00000000-0000-0000-0000-000000000000}"/>
  <bookViews>
    <workbookView xWindow="-108" yWindow="-108" windowWidth="23256" windowHeight="12456" tabRatio="802" xr2:uid="{00000000-000D-0000-FFFF-FFFF00000000}"/>
  </bookViews>
  <sheets>
    <sheet name="info " sheetId="28" r:id="rId1"/>
    <sheet name="OECD.Stat export" sheetId="1" r:id="rId2"/>
    <sheet name="Life exp.HU" sheetId="4" r:id="rId3"/>
    <sheet name="Life exp.HU (2)" sheetId="5" r:id="rId4"/>
    <sheet name="sum HU" sheetId="6" r:id="rId5"/>
    <sheet name="Life exp.CZ" sheetId="7" r:id="rId6"/>
    <sheet name="Life exp.CZ (2)" sheetId="8" r:id="rId7"/>
    <sheet name="sum CZ" sheetId="9" r:id="rId8"/>
    <sheet name="Life exp.PL" sheetId="10" r:id="rId9"/>
    <sheet name="Life exp.PL (2)" sheetId="11" r:id="rId10"/>
    <sheet name="sum PL" sheetId="12" r:id="rId11"/>
    <sheet name="Life exp.SK" sheetId="13" r:id="rId12"/>
    <sheet name="Life exp.SK (2)" sheetId="14" r:id="rId13"/>
    <sheet name="sum SK" sheetId="15" r:id="rId14"/>
    <sheet name="Life exp.SI" sheetId="16" r:id="rId15"/>
    <sheet name="Life exp.SI (2)" sheetId="17" r:id="rId16"/>
    <sheet name="sum SI" sheetId="18" r:id="rId17"/>
    <sheet name="Life exp.EE" sheetId="19" r:id="rId18"/>
    <sheet name="Life exp.EE (2)" sheetId="20" r:id="rId19"/>
    <sheet name="sum EE" sheetId="21" r:id="rId20"/>
    <sheet name="Life exp.LV" sheetId="22" r:id="rId21"/>
    <sheet name="Life exp.LV (2)" sheetId="23" r:id="rId22"/>
    <sheet name="sum LV" sheetId="24" r:id="rId23"/>
    <sheet name="Life exp.LT" sheetId="25" r:id="rId24"/>
    <sheet name="Life exp.LT (2)" sheetId="26" r:id="rId25"/>
    <sheet name="sum LT" sheetId="27" r:id="rId26"/>
    <sheet name="Life exp.DE" sheetId="29" r:id="rId27"/>
    <sheet name="Life exp.DE (2)" sheetId="30" r:id="rId28"/>
    <sheet name="sum DE" sheetId="31" r:id="rId29"/>
    <sheet name="Life exp.FR" sheetId="32" r:id="rId30"/>
    <sheet name="Life exp.FR (2)" sheetId="33" r:id="rId31"/>
    <sheet name="sum FR" sheetId="34" r:id="rId32"/>
    <sheet name="Life exp.SP" sheetId="35" r:id="rId33"/>
    <sheet name="Life exp.SP (2)" sheetId="36" r:id="rId34"/>
    <sheet name="sum SP" sheetId="37" r:id="rId35"/>
    <sheet name="Life exp.IT" sheetId="38" r:id="rId36"/>
    <sheet name="Life exp.IT (2)" sheetId="39" r:id="rId37"/>
    <sheet name="sum IT" sheetId="40" r:id="rId38"/>
    <sheet name="Life exp.GR" sheetId="41" r:id="rId39"/>
    <sheet name="Life exp.GR (2)" sheetId="42" r:id="rId40"/>
    <sheet name="sum GR" sheetId="43" r:id="rId41"/>
    <sheet name="Life exp.AT" sheetId="44" r:id="rId42"/>
    <sheet name="Life exp.AT (2)" sheetId="45" r:id="rId43"/>
    <sheet name="sum AT" sheetId="46" r:id="rId44"/>
    <sheet name="Life exp.BE" sheetId="47" r:id="rId45"/>
    <sheet name="Life exp.BE (2)" sheetId="48" r:id="rId46"/>
    <sheet name="sum BE" sheetId="49" r:id="rId47"/>
    <sheet name="Life exp.DK" sheetId="50" r:id="rId48"/>
    <sheet name="Life exp.DK (2)" sheetId="51" r:id="rId49"/>
    <sheet name="sum DK" sheetId="52" r:id="rId50"/>
    <sheet name="Life exp.FI" sheetId="53" r:id="rId51"/>
    <sheet name="Life exp.FI (2)" sheetId="54" r:id="rId52"/>
    <sheet name="sum FI" sheetId="55" r:id="rId53"/>
    <sheet name="Life exp.IE" sheetId="56" r:id="rId54"/>
    <sheet name="Life exp.IE (2)" sheetId="57" r:id="rId55"/>
    <sheet name="sum IE" sheetId="58" r:id="rId56"/>
    <sheet name="Life exp.LU" sheetId="59" r:id="rId57"/>
    <sheet name="Life exp.LU (2)" sheetId="60" r:id="rId58"/>
    <sheet name="sum LU" sheetId="61" r:id="rId59"/>
    <sheet name="Life exp.NL" sheetId="62" r:id="rId60"/>
    <sheet name="Life exp.NL (2)" sheetId="63" r:id="rId61"/>
    <sheet name="sum NL" sheetId="64" r:id="rId62"/>
    <sheet name="Life exp.PT" sheetId="65" r:id="rId63"/>
    <sheet name="Life exp.PT (2)" sheetId="66" r:id="rId64"/>
    <sheet name="sum PT" sheetId="67" r:id="rId65"/>
    <sheet name="Life exp.SE" sheetId="68" r:id="rId66"/>
    <sheet name="Life exp.SE (2)" sheetId="69" r:id="rId67"/>
    <sheet name="sum SE" sheetId="70" r:id="rId6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69" l="1"/>
  <c r="AF6" i="69"/>
  <c r="AE6" i="69"/>
  <c r="AD6" i="69"/>
  <c r="AC6" i="69"/>
  <c r="AB6" i="69"/>
  <c r="AA6" i="69"/>
  <c r="Z6" i="69"/>
  <c r="Y6" i="69"/>
  <c r="X6" i="69"/>
  <c r="W6" i="69"/>
  <c r="V6" i="69"/>
  <c r="U6" i="69"/>
  <c r="T6" i="69"/>
  <c r="S6" i="69"/>
  <c r="R6" i="69"/>
  <c r="Q6" i="69"/>
  <c r="P6" i="69"/>
  <c r="O6" i="69"/>
  <c r="N6" i="69"/>
  <c r="M6" i="69"/>
  <c r="L6" i="69"/>
  <c r="K6" i="69"/>
  <c r="J6" i="69"/>
  <c r="I6" i="69"/>
  <c r="H6" i="69"/>
  <c r="G6" i="69"/>
  <c r="F6" i="69"/>
  <c r="E6" i="69"/>
  <c r="D6" i="69"/>
  <c r="C6" i="69"/>
  <c r="B6" i="69"/>
  <c r="AG4" i="69"/>
  <c r="AF4" i="69"/>
  <c r="AE4" i="69"/>
  <c r="AD4" i="69"/>
  <c r="AC4" i="69"/>
  <c r="AB4" i="69"/>
  <c r="AA4" i="69"/>
  <c r="Z4" i="69"/>
  <c r="Y4" i="69"/>
  <c r="X4" i="69"/>
  <c r="W4" i="69"/>
  <c r="V4" i="69"/>
  <c r="U4" i="69"/>
  <c r="T4" i="69"/>
  <c r="S4" i="69"/>
  <c r="R4" i="69"/>
  <c r="Q4" i="69"/>
  <c r="P4" i="69"/>
  <c r="O4" i="69"/>
  <c r="N4" i="69"/>
  <c r="M4" i="69"/>
  <c r="L4" i="69"/>
  <c r="K4" i="69"/>
  <c r="J4" i="69"/>
  <c r="I4" i="69"/>
  <c r="H4" i="69"/>
  <c r="G4" i="69"/>
  <c r="F4" i="69"/>
  <c r="E4" i="69"/>
  <c r="D4" i="69"/>
  <c r="C4" i="69"/>
  <c r="B4" i="69"/>
  <c r="AG3" i="69"/>
  <c r="AF3" i="69"/>
  <c r="AE3" i="69"/>
  <c r="AD3" i="69"/>
  <c r="AC3" i="69"/>
  <c r="AB3" i="69"/>
  <c r="AA3" i="69"/>
  <c r="Z3" i="69"/>
  <c r="Y3" i="69"/>
  <c r="X3" i="69"/>
  <c r="W3" i="69"/>
  <c r="V3" i="69"/>
  <c r="U3" i="69"/>
  <c r="T3" i="69"/>
  <c r="S3" i="69"/>
  <c r="R3" i="69"/>
  <c r="Q3" i="69"/>
  <c r="P3" i="69"/>
  <c r="O3" i="69"/>
  <c r="N3" i="69"/>
  <c r="M3" i="69"/>
  <c r="L3" i="69"/>
  <c r="K3" i="69"/>
  <c r="J3" i="69"/>
  <c r="I3" i="69"/>
  <c r="H3" i="69"/>
  <c r="G3" i="69"/>
  <c r="F3" i="69"/>
  <c r="E3" i="69"/>
  <c r="D3" i="69"/>
  <c r="C3" i="69"/>
  <c r="B3" i="69"/>
  <c r="AG38" i="68"/>
  <c r="AF38" i="68"/>
  <c r="AE38" i="68"/>
  <c r="AD38" i="68"/>
  <c r="AC38" i="68"/>
  <c r="AB38" i="68"/>
  <c r="AA38" i="68"/>
  <c r="Z38" i="68"/>
  <c r="Y38" i="68"/>
  <c r="X38" i="68"/>
  <c r="W38" i="68"/>
  <c r="V38" i="68"/>
  <c r="U38" i="68"/>
  <c r="T38" i="68"/>
  <c r="S38" i="68"/>
  <c r="R38" i="68"/>
  <c r="Q38" i="68"/>
  <c r="P38" i="68"/>
  <c r="O38" i="68"/>
  <c r="N38" i="68"/>
  <c r="M38" i="68"/>
  <c r="L38" i="68"/>
  <c r="K38" i="68"/>
  <c r="J38" i="68"/>
  <c r="I38" i="68"/>
  <c r="H38" i="68"/>
  <c r="G38" i="68"/>
  <c r="F38" i="68"/>
  <c r="E38" i="68"/>
  <c r="D38" i="68"/>
  <c r="C38" i="68"/>
  <c r="B38" i="68"/>
  <c r="AG37" i="68"/>
  <c r="AF37" i="68"/>
  <c r="AE37" i="68"/>
  <c r="AD37" i="68"/>
  <c r="AC37" i="68"/>
  <c r="AB37" i="68"/>
  <c r="AA37" i="68"/>
  <c r="Z37" i="68"/>
  <c r="Y37" i="68"/>
  <c r="X37" i="68"/>
  <c r="W37" i="68"/>
  <c r="V37" i="68"/>
  <c r="U37" i="68"/>
  <c r="T37" i="68"/>
  <c r="S37" i="68"/>
  <c r="R37" i="68"/>
  <c r="Q37" i="68"/>
  <c r="P37" i="68"/>
  <c r="O37" i="68"/>
  <c r="N37" i="68"/>
  <c r="M37" i="68"/>
  <c r="L37" i="68"/>
  <c r="K37" i="68"/>
  <c r="J37" i="68"/>
  <c r="I37" i="68"/>
  <c r="H37" i="68"/>
  <c r="G37" i="68"/>
  <c r="F37" i="68"/>
  <c r="E37" i="68"/>
  <c r="D37" i="68"/>
  <c r="C37" i="68"/>
  <c r="B37" i="68"/>
  <c r="AG35" i="68"/>
  <c r="AF35" i="68"/>
  <c r="AE35" i="68"/>
  <c r="AD35" i="68"/>
  <c r="AC35" i="68"/>
  <c r="AB35" i="68"/>
  <c r="AA35" i="68"/>
  <c r="Z35" i="68"/>
  <c r="Y35" i="68"/>
  <c r="X35" i="68"/>
  <c r="W35" i="68"/>
  <c r="V35" i="68"/>
  <c r="U35" i="68"/>
  <c r="T35" i="68"/>
  <c r="S35" i="68"/>
  <c r="R35" i="68"/>
  <c r="Q35" i="68"/>
  <c r="P35" i="68"/>
  <c r="O35" i="68"/>
  <c r="N35" i="68"/>
  <c r="M35" i="68"/>
  <c r="L35" i="68"/>
  <c r="K35" i="68"/>
  <c r="J35" i="68"/>
  <c r="I35" i="68"/>
  <c r="H35" i="68"/>
  <c r="G35" i="68"/>
  <c r="F35" i="68"/>
  <c r="E35" i="68"/>
  <c r="D35" i="68"/>
  <c r="C35" i="68"/>
  <c r="B35" i="68"/>
  <c r="AG34" i="68"/>
  <c r="AF34" i="68"/>
  <c r="AE34" i="68"/>
  <c r="AD34" i="68"/>
  <c r="AC34" i="68"/>
  <c r="AB34" i="68"/>
  <c r="AA34" i="68"/>
  <c r="Z34" i="68"/>
  <c r="Y34" i="68"/>
  <c r="X34" i="68"/>
  <c r="W34" i="68"/>
  <c r="V34" i="68"/>
  <c r="U34" i="68"/>
  <c r="T34" i="68"/>
  <c r="S34" i="68"/>
  <c r="R34" i="68"/>
  <c r="Q34" i="68"/>
  <c r="P34" i="68"/>
  <c r="O34" i="68"/>
  <c r="N34" i="68"/>
  <c r="M34" i="68"/>
  <c r="L34" i="68"/>
  <c r="K34" i="68"/>
  <c r="J34" i="68"/>
  <c r="I34" i="68"/>
  <c r="H34" i="68"/>
  <c r="G34" i="68"/>
  <c r="F34" i="68"/>
  <c r="E34" i="68"/>
  <c r="D34" i="68"/>
  <c r="C34" i="68"/>
  <c r="B34" i="68"/>
  <c r="AG33" i="68"/>
  <c r="AF33" i="68"/>
  <c r="AE33" i="68"/>
  <c r="AD33" i="68"/>
  <c r="AC33" i="68"/>
  <c r="AB33" i="68"/>
  <c r="AA33" i="68"/>
  <c r="Z33" i="68"/>
  <c r="Y33" i="68"/>
  <c r="X33" i="68"/>
  <c r="W33" i="68"/>
  <c r="V33" i="68"/>
  <c r="U33" i="68"/>
  <c r="T33" i="68"/>
  <c r="S33" i="68"/>
  <c r="R33" i="68"/>
  <c r="Q33" i="68"/>
  <c r="P33" i="68"/>
  <c r="O33" i="68"/>
  <c r="N33" i="68"/>
  <c r="M33" i="68"/>
  <c r="L33" i="68"/>
  <c r="K33" i="68"/>
  <c r="J33" i="68"/>
  <c r="I33" i="68"/>
  <c r="H33" i="68"/>
  <c r="G33" i="68"/>
  <c r="F33" i="68"/>
  <c r="E33" i="68"/>
  <c r="D33" i="68"/>
  <c r="C33" i="68"/>
  <c r="B33" i="68"/>
  <c r="AG31" i="68"/>
  <c r="AF31" i="68"/>
  <c r="AE31" i="68"/>
  <c r="AD31" i="68"/>
  <c r="AC31" i="68"/>
  <c r="AB31" i="68"/>
  <c r="AA31" i="68"/>
  <c r="Z31" i="68"/>
  <c r="Y31" i="68"/>
  <c r="X31" i="68"/>
  <c r="W31" i="68"/>
  <c r="V31" i="68"/>
  <c r="U31" i="68"/>
  <c r="T31" i="68"/>
  <c r="S31" i="68"/>
  <c r="R31" i="68"/>
  <c r="Q31" i="68"/>
  <c r="P31" i="68"/>
  <c r="O31" i="68"/>
  <c r="N31" i="68"/>
  <c r="M31" i="68"/>
  <c r="L31" i="68"/>
  <c r="K31" i="68"/>
  <c r="J31" i="68"/>
  <c r="I31" i="68"/>
  <c r="H31" i="68"/>
  <c r="G31" i="68"/>
  <c r="F31" i="68"/>
  <c r="E31" i="68"/>
  <c r="D31" i="68"/>
  <c r="C31" i="68"/>
  <c r="B31" i="68"/>
  <c r="AG30" i="68"/>
  <c r="AF30" i="68"/>
  <c r="AE30" i="68"/>
  <c r="AD30" i="68"/>
  <c r="AC30" i="68"/>
  <c r="AB30" i="68"/>
  <c r="AA30" i="68"/>
  <c r="Z30" i="68"/>
  <c r="Y30" i="68"/>
  <c r="X30" i="68"/>
  <c r="W30" i="68"/>
  <c r="V30" i="68"/>
  <c r="U30" i="68"/>
  <c r="T30" i="68"/>
  <c r="S30" i="68"/>
  <c r="R30" i="68"/>
  <c r="Q30" i="68"/>
  <c r="P30" i="68"/>
  <c r="O30" i="68"/>
  <c r="N30" i="68"/>
  <c r="M30" i="68"/>
  <c r="L30" i="68"/>
  <c r="K30" i="68"/>
  <c r="J30" i="68"/>
  <c r="I30" i="68"/>
  <c r="H30" i="68"/>
  <c r="G30" i="68"/>
  <c r="F30" i="68"/>
  <c r="E30" i="68"/>
  <c r="D30" i="68"/>
  <c r="C30" i="68"/>
  <c r="B30" i="68"/>
  <c r="A30" i="68"/>
  <c r="AG29" i="68"/>
  <c r="AF29" i="68"/>
  <c r="AE29" i="68"/>
  <c r="AD29" i="68"/>
  <c r="AC29" i="68"/>
  <c r="AB29" i="68"/>
  <c r="AA29" i="68"/>
  <c r="Z29" i="68"/>
  <c r="Y29" i="68"/>
  <c r="X29" i="68"/>
  <c r="W29" i="68"/>
  <c r="V29" i="68"/>
  <c r="U29" i="68"/>
  <c r="T29" i="68"/>
  <c r="S29" i="68"/>
  <c r="R29" i="68"/>
  <c r="Q29" i="68"/>
  <c r="P29" i="68"/>
  <c r="O29" i="68"/>
  <c r="N29" i="68"/>
  <c r="M29" i="68"/>
  <c r="L29" i="68"/>
  <c r="K29" i="68"/>
  <c r="J29" i="68"/>
  <c r="I29" i="68"/>
  <c r="H29" i="68"/>
  <c r="G29" i="68"/>
  <c r="F29" i="68"/>
  <c r="E29" i="68"/>
  <c r="D29" i="68"/>
  <c r="C29" i="68"/>
  <c r="B29" i="68"/>
  <c r="AG6" i="66"/>
  <c r="AF6" i="66"/>
  <c r="AE6" i="66"/>
  <c r="AD6" i="66"/>
  <c r="AC6" i="66"/>
  <c r="AB6" i="66"/>
  <c r="AA6" i="66"/>
  <c r="Z6" i="66"/>
  <c r="Y6" i="66"/>
  <c r="X6" i="66"/>
  <c r="W6" i="66"/>
  <c r="V6" i="66"/>
  <c r="U6" i="66"/>
  <c r="T6" i="66"/>
  <c r="S6" i="66"/>
  <c r="R6" i="66"/>
  <c r="Q6" i="66"/>
  <c r="P6" i="66"/>
  <c r="O6" i="66"/>
  <c r="N6" i="66"/>
  <c r="M6" i="66"/>
  <c r="L6" i="66"/>
  <c r="K6" i="66"/>
  <c r="J6" i="66"/>
  <c r="I6" i="66"/>
  <c r="H6" i="66"/>
  <c r="G6" i="66"/>
  <c r="F6" i="66"/>
  <c r="E6" i="66"/>
  <c r="D6" i="66"/>
  <c r="C6" i="66"/>
  <c r="B6" i="66"/>
  <c r="AG4" i="66"/>
  <c r="AF4" i="66"/>
  <c r="AE4" i="66"/>
  <c r="AD4" i="66"/>
  <c r="AC4" i="66"/>
  <c r="AB4" i="66"/>
  <c r="AA4" i="66"/>
  <c r="Z4" i="66"/>
  <c r="Y4" i="66"/>
  <c r="X4" i="66"/>
  <c r="W4" i="66"/>
  <c r="V4" i="66"/>
  <c r="U4" i="66"/>
  <c r="T4" i="66"/>
  <c r="S4" i="66"/>
  <c r="R4" i="66"/>
  <c r="Q4" i="66"/>
  <c r="P4" i="66"/>
  <c r="O4" i="66"/>
  <c r="N4" i="66"/>
  <c r="M4" i="66"/>
  <c r="L4" i="66"/>
  <c r="K4" i="66"/>
  <c r="J4" i="66"/>
  <c r="I4" i="66"/>
  <c r="H4" i="66"/>
  <c r="G4" i="66"/>
  <c r="F4" i="66"/>
  <c r="E4" i="66"/>
  <c r="D4" i="66"/>
  <c r="C4" i="66"/>
  <c r="B4" i="66"/>
  <c r="AG3" i="66"/>
  <c r="AF3" i="66"/>
  <c r="AE3" i="66"/>
  <c r="AD3" i="66"/>
  <c r="AC3" i="66"/>
  <c r="AB3" i="66"/>
  <c r="AA3" i="66"/>
  <c r="Z3" i="66"/>
  <c r="Y3" i="66"/>
  <c r="X3" i="66"/>
  <c r="W3" i="66"/>
  <c r="V3" i="66"/>
  <c r="U3" i="66"/>
  <c r="T3" i="66"/>
  <c r="S3" i="66"/>
  <c r="R3" i="66"/>
  <c r="Q3" i="66"/>
  <c r="P3" i="66"/>
  <c r="O3" i="66"/>
  <c r="N3" i="66"/>
  <c r="M3" i="66"/>
  <c r="L3" i="66"/>
  <c r="K3" i="66"/>
  <c r="J3" i="66"/>
  <c r="I3" i="66"/>
  <c r="H3" i="66"/>
  <c r="G3" i="66"/>
  <c r="F3" i="66"/>
  <c r="E3" i="66"/>
  <c r="D3" i="66"/>
  <c r="C3" i="66"/>
  <c r="B3" i="66"/>
  <c r="AG38" i="65"/>
  <c r="AF38" i="65"/>
  <c r="AE38" i="65"/>
  <c r="AD38" i="65"/>
  <c r="AC38" i="65"/>
  <c r="AB38" i="65"/>
  <c r="AA38" i="65"/>
  <c r="Z38" i="65"/>
  <c r="Y38" i="65"/>
  <c r="X38" i="65"/>
  <c r="W38" i="65"/>
  <c r="V38" i="65"/>
  <c r="U38" i="65"/>
  <c r="T38" i="65"/>
  <c r="S38" i="65"/>
  <c r="R38" i="65"/>
  <c r="Q38" i="65"/>
  <c r="P38" i="65"/>
  <c r="O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B38" i="65"/>
  <c r="AG37" i="65"/>
  <c r="AF37" i="65"/>
  <c r="AE37" i="65"/>
  <c r="AD37" i="65"/>
  <c r="AC37" i="65"/>
  <c r="AB37" i="65"/>
  <c r="AA37" i="65"/>
  <c r="Z37" i="65"/>
  <c r="Y37" i="65"/>
  <c r="X37" i="65"/>
  <c r="W37" i="65"/>
  <c r="V37" i="65"/>
  <c r="U37" i="65"/>
  <c r="T37" i="65"/>
  <c r="S37" i="65"/>
  <c r="R37" i="65"/>
  <c r="Q37" i="65"/>
  <c r="P37" i="65"/>
  <c r="O37" i="65"/>
  <c r="N37" i="65"/>
  <c r="M37" i="65"/>
  <c r="L37" i="65"/>
  <c r="K37" i="65"/>
  <c r="J37" i="65"/>
  <c r="I37" i="65"/>
  <c r="H37" i="65"/>
  <c r="G37" i="65"/>
  <c r="F37" i="65"/>
  <c r="E37" i="65"/>
  <c r="D37" i="65"/>
  <c r="C37" i="65"/>
  <c r="B37" i="65"/>
  <c r="AG35" i="65"/>
  <c r="AF35" i="65"/>
  <c r="AE35" i="65"/>
  <c r="AD35" i="65"/>
  <c r="AC35" i="65"/>
  <c r="AB35" i="65"/>
  <c r="AA35" i="65"/>
  <c r="Z35" i="65"/>
  <c r="Y35" i="65"/>
  <c r="X35" i="65"/>
  <c r="W35" i="65"/>
  <c r="V35" i="65"/>
  <c r="U35" i="65"/>
  <c r="T35" i="65"/>
  <c r="S35" i="65"/>
  <c r="R35" i="65"/>
  <c r="Q35" i="65"/>
  <c r="P35" i="65"/>
  <c r="O35" i="65"/>
  <c r="N35" i="65"/>
  <c r="M35" i="65"/>
  <c r="L35" i="65"/>
  <c r="K35" i="65"/>
  <c r="J35" i="65"/>
  <c r="I35" i="65"/>
  <c r="H35" i="65"/>
  <c r="G35" i="65"/>
  <c r="F35" i="65"/>
  <c r="E35" i="65"/>
  <c r="D35" i="65"/>
  <c r="C35" i="65"/>
  <c r="B35" i="65"/>
  <c r="AG34" i="65"/>
  <c r="AF34" i="65"/>
  <c r="AE34" i="65"/>
  <c r="AD34" i="65"/>
  <c r="AC34" i="65"/>
  <c r="AB34" i="65"/>
  <c r="AA34" i="65"/>
  <c r="Z34" i="65"/>
  <c r="Y34" i="65"/>
  <c r="X34" i="65"/>
  <c r="W34" i="65"/>
  <c r="V34" i="65"/>
  <c r="U34" i="65"/>
  <c r="T34" i="65"/>
  <c r="S34" i="65"/>
  <c r="R34" i="65"/>
  <c r="Q34" i="65"/>
  <c r="P34" i="65"/>
  <c r="O34" i="65"/>
  <c r="N34" i="65"/>
  <c r="M34" i="65"/>
  <c r="L34" i="65"/>
  <c r="K34" i="65"/>
  <c r="J34" i="65"/>
  <c r="I34" i="65"/>
  <c r="H34" i="65"/>
  <c r="G34" i="65"/>
  <c r="F34" i="65"/>
  <c r="E34" i="65"/>
  <c r="D34" i="65"/>
  <c r="C34" i="65"/>
  <c r="B34" i="65"/>
  <c r="AG33" i="65"/>
  <c r="AF33" i="65"/>
  <c r="AE33" i="65"/>
  <c r="AD33" i="65"/>
  <c r="AC33" i="65"/>
  <c r="AB33" i="65"/>
  <c r="AA33" i="65"/>
  <c r="Z33" i="65"/>
  <c r="Y33" i="65"/>
  <c r="X33" i="65"/>
  <c r="W33" i="65"/>
  <c r="V33" i="65"/>
  <c r="U33" i="65"/>
  <c r="T33" i="65"/>
  <c r="S33" i="65"/>
  <c r="R33" i="65"/>
  <c r="Q33" i="65"/>
  <c r="P33" i="65"/>
  <c r="O33" i="65"/>
  <c r="N33" i="65"/>
  <c r="M33" i="65"/>
  <c r="L33" i="65"/>
  <c r="K33" i="65"/>
  <c r="J33" i="65"/>
  <c r="I33" i="65"/>
  <c r="H33" i="65"/>
  <c r="G33" i="65"/>
  <c r="F33" i="65"/>
  <c r="E33" i="65"/>
  <c r="D33" i="65"/>
  <c r="C33" i="65"/>
  <c r="B33" i="65"/>
  <c r="AG31" i="65"/>
  <c r="AF31" i="65"/>
  <c r="AE31" i="65"/>
  <c r="AD31" i="65"/>
  <c r="AC31" i="65"/>
  <c r="AB31" i="65"/>
  <c r="AA31" i="65"/>
  <c r="Z31" i="65"/>
  <c r="Y31" i="65"/>
  <c r="X31" i="65"/>
  <c r="W31" i="65"/>
  <c r="V31" i="65"/>
  <c r="U31" i="65"/>
  <c r="T31" i="65"/>
  <c r="S31" i="65"/>
  <c r="R31" i="65"/>
  <c r="Q31" i="65"/>
  <c r="P31" i="65"/>
  <c r="O31" i="65"/>
  <c r="N31" i="65"/>
  <c r="M31" i="65"/>
  <c r="L31" i="65"/>
  <c r="K31" i="65"/>
  <c r="J31" i="65"/>
  <c r="I31" i="65"/>
  <c r="H31" i="65"/>
  <c r="G31" i="65"/>
  <c r="F31" i="65"/>
  <c r="E31" i="65"/>
  <c r="D31" i="65"/>
  <c r="C31" i="65"/>
  <c r="B31" i="65"/>
  <c r="AG30" i="65"/>
  <c r="AF30" i="65"/>
  <c r="AE30" i="65"/>
  <c r="AD30" i="65"/>
  <c r="AC30" i="65"/>
  <c r="AB30" i="65"/>
  <c r="AA30" i="65"/>
  <c r="Z30" i="65"/>
  <c r="Y30" i="65"/>
  <c r="X30" i="65"/>
  <c r="W30" i="65"/>
  <c r="V30" i="65"/>
  <c r="U30" i="65"/>
  <c r="T30" i="65"/>
  <c r="S30" i="65"/>
  <c r="R30" i="65"/>
  <c r="Q30" i="65"/>
  <c r="P30" i="65"/>
  <c r="O30" i="65"/>
  <c r="N30" i="65"/>
  <c r="M30" i="65"/>
  <c r="L30" i="65"/>
  <c r="K30" i="65"/>
  <c r="J30" i="65"/>
  <c r="I30" i="65"/>
  <c r="H30" i="65"/>
  <c r="G30" i="65"/>
  <c r="F30" i="65"/>
  <c r="E30" i="65"/>
  <c r="D30" i="65"/>
  <c r="C30" i="65"/>
  <c r="B30" i="65"/>
  <c r="A30" i="65"/>
  <c r="AG29" i="65"/>
  <c r="AF29" i="65"/>
  <c r="AE29" i="65"/>
  <c r="AD29" i="65"/>
  <c r="AC29" i="65"/>
  <c r="AB29" i="65"/>
  <c r="AA29" i="65"/>
  <c r="Z29" i="65"/>
  <c r="Y29" i="65"/>
  <c r="X29" i="65"/>
  <c r="W29" i="65"/>
  <c r="V29" i="65"/>
  <c r="U29" i="65"/>
  <c r="T29" i="65"/>
  <c r="S29" i="65"/>
  <c r="R29" i="65"/>
  <c r="Q29" i="65"/>
  <c r="P29" i="65"/>
  <c r="O29" i="65"/>
  <c r="N29" i="65"/>
  <c r="M29" i="65"/>
  <c r="L29" i="65"/>
  <c r="K29" i="65"/>
  <c r="J29" i="65"/>
  <c r="I29" i="65"/>
  <c r="H29" i="65"/>
  <c r="G29" i="65"/>
  <c r="F29" i="65"/>
  <c r="E29" i="65"/>
  <c r="D29" i="65"/>
  <c r="C29" i="65"/>
  <c r="B29" i="65"/>
  <c r="AG6" i="63"/>
  <c r="AF6" i="63"/>
  <c r="AE6" i="63"/>
  <c r="AD6" i="63"/>
  <c r="AC6" i="63"/>
  <c r="AB6" i="63"/>
  <c r="AA6" i="63"/>
  <c r="Z6" i="63"/>
  <c r="Y6" i="63"/>
  <c r="X6" i="63"/>
  <c r="W6" i="63"/>
  <c r="V6" i="63"/>
  <c r="U6" i="63"/>
  <c r="T6" i="63"/>
  <c r="S6" i="63"/>
  <c r="R6" i="63"/>
  <c r="Q6" i="63"/>
  <c r="P6" i="63"/>
  <c r="O6" i="63"/>
  <c r="N6" i="63"/>
  <c r="M6" i="63"/>
  <c r="L6" i="63"/>
  <c r="K6" i="63"/>
  <c r="J6" i="63"/>
  <c r="I6" i="63"/>
  <c r="H6" i="63"/>
  <c r="G6" i="63"/>
  <c r="F6" i="63"/>
  <c r="E6" i="63"/>
  <c r="D6" i="63"/>
  <c r="C6" i="63"/>
  <c r="B6" i="63"/>
  <c r="AG4" i="63"/>
  <c r="AF4" i="63"/>
  <c r="AE4" i="63"/>
  <c r="AD4" i="63"/>
  <c r="AC4" i="63"/>
  <c r="AB4" i="63"/>
  <c r="AA4" i="63"/>
  <c r="Z4" i="63"/>
  <c r="Y4" i="63"/>
  <c r="X4" i="63"/>
  <c r="W4" i="63"/>
  <c r="V4" i="63"/>
  <c r="U4" i="63"/>
  <c r="T4" i="63"/>
  <c r="S4" i="63"/>
  <c r="R4" i="63"/>
  <c r="Q4" i="63"/>
  <c r="P4" i="63"/>
  <c r="O4" i="63"/>
  <c r="N4" i="63"/>
  <c r="M4" i="63"/>
  <c r="L4" i="63"/>
  <c r="K4" i="63"/>
  <c r="J4" i="63"/>
  <c r="I4" i="63"/>
  <c r="H4" i="63"/>
  <c r="G4" i="63"/>
  <c r="F4" i="63"/>
  <c r="E4" i="63"/>
  <c r="D4" i="63"/>
  <c r="C4" i="63"/>
  <c r="B4" i="63"/>
  <c r="AG3" i="63"/>
  <c r="AF3" i="63"/>
  <c r="AE3" i="63"/>
  <c r="AD3" i="63"/>
  <c r="AC3" i="63"/>
  <c r="AB3" i="63"/>
  <c r="AA3" i="63"/>
  <c r="Z3" i="63"/>
  <c r="Y3" i="63"/>
  <c r="X3" i="63"/>
  <c r="W3" i="63"/>
  <c r="V3" i="63"/>
  <c r="U3" i="63"/>
  <c r="T3" i="63"/>
  <c r="S3" i="63"/>
  <c r="R3" i="63"/>
  <c r="Q3" i="63"/>
  <c r="P3" i="63"/>
  <c r="O3" i="63"/>
  <c r="N3" i="63"/>
  <c r="M3" i="63"/>
  <c r="L3" i="63"/>
  <c r="K3" i="63"/>
  <c r="J3" i="63"/>
  <c r="I3" i="63"/>
  <c r="H3" i="63"/>
  <c r="G3" i="63"/>
  <c r="F3" i="63"/>
  <c r="E3" i="63"/>
  <c r="D3" i="63"/>
  <c r="C3" i="63"/>
  <c r="B3" i="63"/>
  <c r="AG38" i="62"/>
  <c r="AF38" i="62"/>
  <c r="AE38" i="62"/>
  <c r="AD38" i="62"/>
  <c r="AC38" i="62"/>
  <c r="AB38" i="62"/>
  <c r="AA38" i="62"/>
  <c r="Z38" i="62"/>
  <c r="Y38" i="62"/>
  <c r="X38" i="62"/>
  <c r="W38" i="62"/>
  <c r="V38" i="62"/>
  <c r="U38" i="62"/>
  <c r="T38" i="62"/>
  <c r="S38" i="62"/>
  <c r="R38" i="62"/>
  <c r="Q38" i="62"/>
  <c r="P38" i="62"/>
  <c r="O38" i="62"/>
  <c r="N38" i="62"/>
  <c r="M38" i="62"/>
  <c r="L38" i="62"/>
  <c r="K38" i="62"/>
  <c r="J38" i="62"/>
  <c r="I38" i="62"/>
  <c r="H38" i="62"/>
  <c r="G38" i="62"/>
  <c r="F38" i="62"/>
  <c r="E38" i="62"/>
  <c r="D38" i="62"/>
  <c r="C38" i="62"/>
  <c r="B38" i="62"/>
  <c r="AG37" i="62"/>
  <c r="AF37" i="62"/>
  <c r="AE37" i="62"/>
  <c r="AD37" i="62"/>
  <c r="AC37" i="62"/>
  <c r="AB37" i="62"/>
  <c r="AA37" i="62"/>
  <c r="Z37" i="62"/>
  <c r="Y37" i="62"/>
  <c r="X37" i="62"/>
  <c r="W37" i="62"/>
  <c r="V37" i="62"/>
  <c r="U37" i="62"/>
  <c r="T37" i="62"/>
  <c r="S37" i="62"/>
  <c r="R37" i="62"/>
  <c r="Q37" i="62"/>
  <c r="P37" i="62"/>
  <c r="O37" i="62"/>
  <c r="N37" i="62"/>
  <c r="M37" i="62"/>
  <c r="L37" i="62"/>
  <c r="K37" i="62"/>
  <c r="J37" i="62"/>
  <c r="I37" i="62"/>
  <c r="H37" i="62"/>
  <c r="G37" i="62"/>
  <c r="F37" i="62"/>
  <c r="E37" i="62"/>
  <c r="D37" i="62"/>
  <c r="C37" i="62"/>
  <c r="B37" i="62"/>
  <c r="AG35" i="62"/>
  <c r="AF35" i="62"/>
  <c r="AE35" i="62"/>
  <c r="AD35" i="62"/>
  <c r="AC35" i="62"/>
  <c r="AB35" i="62"/>
  <c r="AA35" i="62"/>
  <c r="Z35" i="62"/>
  <c r="Y35" i="62"/>
  <c r="X35" i="62"/>
  <c r="W35" i="62"/>
  <c r="V35" i="62"/>
  <c r="U35" i="62"/>
  <c r="T35" i="62"/>
  <c r="S35" i="62"/>
  <c r="R35" i="62"/>
  <c r="Q35" i="62"/>
  <c r="P35" i="62"/>
  <c r="O35" i="62"/>
  <c r="N35" i="62"/>
  <c r="M35" i="62"/>
  <c r="L35" i="62"/>
  <c r="K35" i="62"/>
  <c r="J35" i="62"/>
  <c r="I35" i="62"/>
  <c r="H35" i="62"/>
  <c r="G35" i="62"/>
  <c r="F35" i="62"/>
  <c r="E35" i="62"/>
  <c r="D35" i="62"/>
  <c r="C35" i="62"/>
  <c r="B35" i="62"/>
  <c r="AG34" i="62"/>
  <c r="AF34" i="62"/>
  <c r="AE34" i="62"/>
  <c r="AD34" i="62"/>
  <c r="AC34" i="62"/>
  <c r="AB34" i="62"/>
  <c r="AA34" i="62"/>
  <c r="Z34" i="62"/>
  <c r="Y34" i="62"/>
  <c r="X34" i="62"/>
  <c r="W34" i="62"/>
  <c r="V34" i="62"/>
  <c r="U34" i="62"/>
  <c r="T34" i="62"/>
  <c r="S34" i="62"/>
  <c r="R34" i="62"/>
  <c r="Q34" i="62"/>
  <c r="P34" i="62"/>
  <c r="O34" i="62"/>
  <c r="N34" i="62"/>
  <c r="M34" i="62"/>
  <c r="L34" i="62"/>
  <c r="K34" i="62"/>
  <c r="J34" i="62"/>
  <c r="I34" i="62"/>
  <c r="H34" i="62"/>
  <c r="G34" i="62"/>
  <c r="F34" i="62"/>
  <c r="E34" i="62"/>
  <c r="D34" i="62"/>
  <c r="C34" i="62"/>
  <c r="B34" i="62"/>
  <c r="AG33" i="62"/>
  <c r="AF33" i="62"/>
  <c r="AE33" i="62"/>
  <c r="AD33" i="62"/>
  <c r="AC33" i="62"/>
  <c r="AB33" i="62"/>
  <c r="AA33" i="62"/>
  <c r="Z33" i="62"/>
  <c r="Y33" i="62"/>
  <c r="X33" i="62"/>
  <c r="W33" i="62"/>
  <c r="V33" i="62"/>
  <c r="U33" i="62"/>
  <c r="T33" i="62"/>
  <c r="S33" i="62"/>
  <c r="R33" i="62"/>
  <c r="Q33" i="62"/>
  <c r="P33" i="62"/>
  <c r="O33" i="62"/>
  <c r="N33" i="62"/>
  <c r="M33" i="62"/>
  <c r="L33" i="62"/>
  <c r="K33" i="62"/>
  <c r="J33" i="62"/>
  <c r="I33" i="62"/>
  <c r="H33" i="62"/>
  <c r="G33" i="62"/>
  <c r="F33" i="62"/>
  <c r="E33" i="62"/>
  <c r="D33" i="62"/>
  <c r="C33" i="62"/>
  <c r="B33" i="62"/>
  <c r="AG31" i="62"/>
  <c r="AF31" i="62"/>
  <c r="AE31" i="62"/>
  <c r="AD31" i="62"/>
  <c r="AC31" i="62"/>
  <c r="AB31" i="62"/>
  <c r="AA31" i="62"/>
  <c r="Z31" i="62"/>
  <c r="Y31" i="62"/>
  <c r="X31" i="62"/>
  <c r="W31" i="62"/>
  <c r="V31" i="62"/>
  <c r="U31" i="62"/>
  <c r="T31" i="62"/>
  <c r="S31" i="62"/>
  <c r="R31" i="62"/>
  <c r="Q31" i="62"/>
  <c r="P31" i="62"/>
  <c r="O31" i="62"/>
  <c r="N31" i="62"/>
  <c r="M31" i="62"/>
  <c r="L31" i="62"/>
  <c r="K31" i="62"/>
  <c r="J31" i="62"/>
  <c r="I31" i="62"/>
  <c r="H31" i="62"/>
  <c r="G31" i="62"/>
  <c r="F31" i="62"/>
  <c r="E31" i="62"/>
  <c r="D31" i="62"/>
  <c r="C31" i="62"/>
  <c r="B31" i="62"/>
  <c r="AG30" i="62"/>
  <c r="AF30" i="62"/>
  <c r="AE30" i="62"/>
  <c r="AD30" i="62"/>
  <c r="AC30" i="62"/>
  <c r="AB30" i="62"/>
  <c r="AA30" i="62"/>
  <c r="Z30" i="62"/>
  <c r="Y30" i="62"/>
  <c r="X30" i="62"/>
  <c r="W30" i="62"/>
  <c r="V30" i="62"/>
  <c r="U30" i="62"/>
  <c r="T30" i="62"/>
  <c r="S30" i="62"/>
  <c r="R30" i="62"/>
  <c r="Q30" i="62"/>
  <c r="P30" i="62"/>
  <c r="O30" i="62"/>
  <c r="N30" i="62"/>
  <c r="M30" i="62"/>
  <c r="L30" i="62"/>
  <c r="K30" i="62"/>
  <c r="J30" i="62"/>
  <c r="I30" i="62"/>
  <c r="H30" i="62"/>
  <c r="G30" i="62"/>
  <c r="F30" i="62"/>
  <c r="E30" i="62"/>
  <c r="D30" i="62"/>
  <c r="C30" i="62"/>
  <c r="B30" i="62"/>
  <c r="A30" i="62"/>
  <c r="AG29" i="62"/>
  <c r="AF29" i="62"/>
  <c r="AE29" i="62"/>
  <c r="AD29" i="62"/>
  <c r="AC29" i="62"/>
  <c r="AB29" i="62"/>
  <c r="AA29" i="62"/>
  <c r="Z29" i="62"/>
  <c r="Y29" i="62"/>
  <c r="X29" i="62"/>
  <c r="W29" i="62"/>
  <c r="V29" i="62"/>
  <c r="U29" i="62"/>
  <c r="T29" i="62"/>
  <c r="S29" i="62"/>
  <c r="R29" i="62"/>
  <c r="Q29" i="62"/>
  <c r="P29" i="62"/>
  <c r="O29" i="62"/>
  <c r="N29" i="62"/>
  <c r="M29" i="62"/>
  <c r="L29" i="62"/>
  <c r="K29" i="62"/>
  <c r="J29" i="62"/>
  <c r="I29" i="62"/>
  <c r="H29" i="62"/>
  <c r="G29" i="62"/>
  <c r="F29" i="62"/>
  <c r="E29" i="62"/>
  <c r="D29" i="62"/>
  <c r="C29" i="62"/>
  <c r="B29" i="62"/>
  <c r="AG6" i="60"/>
  <c r="AF6" i="60"/>
  <c r="AE6" i="60"/>
  <c r="AD6" i="60"/>
  <c r="AC6" i="60"/>
  <c r="AB6" i="60"/>
  <c r="AA6" i="60"/>
  <c r="Z6" i="60"/>
  <c r="Y6" i="60"/>
  <c r="X6" i="60"/>
  <c r="W6" i="60"/>
  <c r="V6" i="60"/>
  <c r="U6" i="60"/>
  <c r="T6" i="60"/>
  <c r="S6" i="60"/>
  <c r="R6" i="60"/>
  <c r="Q6" i="60"/>
  <c r="P6" i="60"/>
  <c r="O6" i="60"/>
  <c r="N6" i="60"/>
  <c r="M6" i="60"/>
  <c r="L6" i="60"/>
  <c r="K6" i="60"/>
  <c r="J6" i="60"/>
  <c r="I6" i="60"/>
  <c r="H6" i="60"/>
  <c r="G6" i="60"/>
  <c r="F6" i="60"/>
  <c r="E6" i="60"/>
  <c r="D6" i="60"/>
  <c r="C6" i="60"/>
  <c r="B6" i="60"/>
  <c r="AG4" i="60"/>
  <c r="AF4" i="60"/>
  <c r="AE4" i="60"/>
  <c r="AD4" i="60"/>
  <c r="AC4" i="60"/>
  <c r="AB4" i="60"/>
  <c r="AA4" i="60"/>
  <c r="Z4" i="60"/>
  <c r="Y4" i="60"/>
  <c r="X4" i="60"/>
  <c r="W4" i="60"/>
  <c r="V4" i="60"/>
  <c r="U4" i="60"/>
  <c r="T4" i="60"/>
  <c r="S4" i="60"/>
  <c r="R4" i="60"/>
  <c r="Q4" i="60"/>
  <c r="P4" i="60"/>
  <c r="O4" i="60"/>
  <c r="N4" i="60"/>
  <c r="M4" i="60"/>
  <c r="L4" i="60"/>
  <c r="K4" i="60"/>
  <c r="J4" i="60"/>
  <c r="I4" i="60"/>
  <c r="H4" i="60"/>
  <c r="G4" i="60"/>
  <c r="F4" i="60"/>
  <c r="E4" i="60"/>
  <c r="D4" i="60"/>
  <c r="C4" i="60"/>
  <c r="B4" i="60"/>
  <c r="AG3" i="60"/>
  <c r="AF3" i="60"/>
  <c r="AE3" i="60"/>
  <c r="AD3" i="60"/>
  <c r="AC3" i="60"/>
  <c r="AB3" i="60"/>
  <c r="AA3" i="60"/>
  <c r="Z3" i="60"/>
  <c r="Y3" i="60"/>
  <c r="X3" i="60"/>
  <c r="W3" i="60"/>
  <c r="V3" i="60"/>
  <c r="U3" i="60"/>
  <c r="T3" i="60"/>
  <c r="S3" i="60"/>
  <c r="R3" i="60"/>
  <c r="Q3" i="60"/>
  <c r="P3" i="60"/>
  <c r="O3" i="60"/>
  <c r="N3" i="60"/>
  <c r="M3" i="60"/>
  <c r="L3" i="60"/>
  <c r="K3" i="60"/>
  <c r="J3" i="60"/>
  <c r="I3" i="60"/>
  <c r="H3" i="60"/>
  <c r="G3" i="60"/>
  <c r="F3" i="60"/>
  <c r="E3" i="60"/>
  <c r="D3" i="60"/>
  <c r="C3" i="60"/>
  <c r="B3" i="60"/>
  <c r="AG38" i="59"/>
  <c r="AF38" i="59"/>
  <c r="AE38" i="59"/>
  <c r="AD38" i="59"/>
  <c r="AC38" i="59"/>
  <c r="AB38" i="59"/>
  <c r="AA38" i="59"/>
  <c r="Z38" i="59"/>
  <c r="Y38" i="59"/>
  <c r="X38" i="59"/>
  <c r="W38" i="59"/>
  <c r="V38" i="59"/>
  <c r="U38" i="59"/>
  <c r="T38" i="59"/>
  <c r="S38" i="59"/>
  <c r="R38" i="59"/>
  <c r="Q38" i="59"/>
  <c r="P38" i="59"/>
  <c r="O38" i="59"/>
  <c r="N38" i="59"/>
  <c r="M38" i="59"/>
  <c r="L38" i="59"/>
  <c r="K38" i="59"/>
  <c r="J38" i="59"/>
  <c r="I38" i="59"/>
  <c r="H38" i="59"/>
  <c r="G38" i="59"/>
  <c r="F38" i="59"/>
  <c r="E38" i="59"/>
  <c r="D38" i="59"/>
  <c r="C38" i="59"/>
  <c r="B38" i="59"/>
  <c r="AG37" i="59"/>
  <c r="AF37" i="59"/>
  <c r="AE37" i="59"/>
  <c r="AD37" i="59"/>
  <c r="AC37" i="59"/>
  <c r="AB37" i="59"/>
  <c r="AA37" i="59"/>
  <c r="Z37" i="59"/>
  <c r="Y37" i="59"/>
  <c r="X37" i="59"/>
  <c r="W37" i="59"/>
  <c r="V37" i="59"/>
  <c r="U37" i="59"/>
  <c r="T37" i="59"/>
  <c r="S37" i="59"/>
  <c r="R37" i="59"/>
  <c r="Q37" i="59"/>
  <c r="P37" i="59"/>
  <c r="O37" i="59"/>
  <c r="N37" i="59"/>
  <c r="M37" i="59"/>
  <c r="L37" i="59"/>
  <c r="K37" i="59"/>
  <c r="J37" i="59"/>
  <c r="I37" i="59"/>
  <c r="H37" i="59"/>
  <c r="G37" i="59"/>
  <c r="F37" i="59"/>
  <c r="E37" i="59"/>
  <c r="D37" i="59"/>
  <c r="C37" i="59"/>
  <c r="B37" i="59"/>
  <c r="AG35" i="59"/>
  <c r="AF35" i="59"/>
  <c r="AE35" i="59"/>
  <c r="AD35" i="59"/>
  <c r="AC35" i="59"/>
  <c r="AB35" i="59"/>
  <c r="AA35" i="59"/>
  <c r="Z35" i="59"/>
  <c r="Y35" i="59"/>
  <c r="X35" i="59"/>
  <c r="W35" i="59"/>
  <c r="V35" i="59"/>
  <c r="U35" i="59"/>
  <c r="T35" i="59"/>
  <c r="S35" i="59"/>
  <c r="R35" i="59"/>
  <c r="Q35" i="59"/>
  <c r="P35" i="59"/>
  <c r="O35" i="59"/>
  <c r="N35" i="59"/>
  <c r="M35" i="59"/>
  <c r="L35" i="59"/>
  <c r="K35" i="59"/>
  <c r="J35" i="59"/>
  <c r="I35" i="59"/>
  <c r="H35" i="59"/>
  <c r="G35" i="59"/>
  <c r="F35" i="59"/>
  <c r="E35" i="59"/>
  <c r="D35" i="59"/>
  <c r="C35" i="59"/>
  <c r="B35" i="59"/>
  <c r="AG34" i="59"/>
  <c r="AF34" i="59"/>
  <c r="AE34" i="59"/>
  <c r="AD34" i="59"/>
  <c r="AC34" i="59"/>
  <c r="AB34" i="59"/>
  <c r="AA34" i="59"/>
  <c r="Z34" i="59"/>
  <c r="Y34" i="59"/>
  <c r="X34" i="59"/>
  <c r="W34" i="59"/>
  <c r="V34" i="59"/>
  <c r="U34" i="59"/>
  <c r="T34" i="59"/>
  <c r="S34" i="59"/>
  <c r="R34" i="59"/>
  <c r="Q34" i="59"/>
  <c r="P34" i="59"/>
  <c r="O34" i="59"/>
  <c r="N34" i="59"/>
  <c r="M34" i="59"/>
  <c r="L34" i="59"/>
  <c r="K34" i="59"/>
  <c r="J34" i="59"/>
  <c r="I34" i="59"/>
  <c r="H34" i="59"/>
  <c r="G34" i="59"/>
  <c r="F34" i="59"/>
  <c r="E34" i="59"/>
  <c r="D34" i="59"/>
  <c r="C34" i="59"/>
  <c r="B34" i="59"/>
  <c r="AG33" i="59"/>
  <c r="AF33" i="59"/>
  <c r="AE33" i="59"/>
  <c r="AD33" i="59"/>
  <c r="AC33" i="59"/>
  <c r="AB33" i="59"/>
  <c r="AA33" i="59"/>
  <c r="Z33" i="59"/>
  <c r="Y33" i="59"/>
  <c r="X33" i="59"/>
  <c r="W33" i="59"/>
  <c r="V33" i="59"/>
  <c r="U33" i="59"/>
  <c r="T33" i="59"/>
  <c r="S33" i="59"/>
  <c r="R33" i="59"/>
  <c r="Q33" i="59"/>
  <c r="P33" i="59"/>
  <c r="O33" i="59"/>
  <c r="N33" i="59"/>
  <c r="M33" i="59"/>
  <c r="L33" i="59"/>
  <c r="K33" i="59"/>
  <c r="J33" i="59"/>
  <c r="I33" i="59"/>
  <c r="H33" i="59"/>
  <c r="G33" i="59"/>
  <c r="F33" i="59"/>
  <c r="E33" i="59"/>
  <c r="D33" i="59"/>
  <c r="C33" i="59"/>
  <c r="B33" i="59"/>
  <c r="AG31" i="59"/>
  <c r="AF31" i="59"/>
  <c r="AE31" i="59"/>
  <c r="AD31" i="59"/>
  <c r="AC31" i="59"/>
  <c r="AB31" i="59"/>
  <c r="AA31" i="59"/>
  <c r="Z31" i="59"/>
  <c r="Y31" i="59"/>
  <c r="X31" i="59"/>
  <c r="W31" i="59"/>
  <c r="V31" i="59"/>
  <c r="U31" i="59"/>
  <c r="T31" i="59"/>
  <c r="S31" i="59"/>
  <c r="R31" i="59"/>
  <c r="Q31" i="59"/>
  <c r="P31" i="59"/>
  <c r="O31" i="59"/>
  <c r="N31" i="59"/>
  <c r="M31" i="59"/>
  <c r="L31" i="59"/>
  <c r="K31" i="59"/>
  <c r="J31" i="59"/>
  <c r="I31" i="59"/>
  <c r="H31" i="59"/>
  <c r="G31" i="59"/>
  <c r="F31" i="59"/>
  <c r="E31" i="59"/>
  <c r="D31" i="59"/>
  <c r="C31" i="59"/>
  <c r="B31" i="59"/>
  <c r="AG30" i="59"/>
  <c r="AF30" i="59"/>
  <c r="AE30" i="59"/>
  <c r="AD30" i="59"/>
  <c r="AC30" i="59"/>
  <c r="AB30" i="59"/>
  <c r="AA30" i="59"/>
  <c r="Z30" i="59"/>
  <c r="Y30" i="59"/>
  <c r="X30" i="59"/>
  <c r="W30" i="59"/>
  <c r="V30" i="59"/>
  <c r="U30" i="59"/>
  <c r="T30" i="59"/>
  <c r="S30" i="59"/>
  <c r="R30" i="59"/>
  <c r="Q30" i="59"/>
  <c r="P30" i="59"/>
  <c r="O30" i="59"/>
  <c r="N30" i="59"/>
  <c r="M30" i="59"/>
  <c r="L30" i="59"/>
  <c r="K30" i="59"/>
  <c r="J30" i="59"/>
  <c r="I30" i="59"/>
  <c r="H30" i="59"/>
  <c r="G30" i="59"/>
  <c r="F30" i="59"/>
  <c r="E30" i="59"/>
  <c r="D30" i="59"/>
  <c r="C30" i="59"/>
  <c r="B30" i="59"/>
  <c r="A30" i="59"/>
  <c r="AG29" i="59"/>
  <c r="AF29" i="59"/>
  <c r="AE29" i="59"/>
  <c r="AD29" i="59"/>
  <c r="AC29" i="59"/>
  <c r="AB29" i="59"/>
  <c r="AA29" i="59"/>
  <c r="Z29" i="59"/>
  <c r="Y29" i="59"/>
  <c r="X29" i="59"/>
  <c r="W29" i="59"/>
  <c r="V29" i="59"/>
  <c r="U29" i="59"/>
  <c r="T29" i="59"/>
  <c r="S29" i="59"/>
  <c r="R29" i="59"/>
  <c r="Q29" i="59"/>
  <c r="P29" i="59"/>
  <c r="O29" i="59"/>
  <c r="N29" i="59"/>
  <c r="M29" i="59"/>
  <c r="L29" i="59"/>
  <c r="K29" i="59"/>
  <c r="J29" i="59"/>
  <c r="I29" i="59"/>
  <c r="H29" i="59"/>
  <c r="G29" i="59"/>
  <c r="F29" i="59"/>
  <c r="E29" i="59"/>
  <c r="D29" i="59"/>
  <c r="C29" i="59"/>
  <c r="B29" i="59"/>
  <c r="AG6" i="57"/>
  <c r="AF6" i="57"/>
  <c r="AE6" i="57"/>
  <c r="AD6" i="57"/>
  <c r="AC6" i="57"/>
  <c r="AB6" i="57"/>
  <c r="AA6" i="57"/>
  <c r="Z6" i="57"/>
  <c r="Y6" i="57"/>
  <c r="X6" i="57"/>
  <c r="W6" i="57"/>
  <c r="V6" i="57"/>
  <c r="U6" i="57"/>
  <c r="T6" i="57"/>
  <c r="S6" i="57"/>
  <c r="R6" i="57"/>
  <c r="Q6" i="57"/>
  <c r="P6" i="57"/>
  <c r="O6" i="57"/>
  <c r="N6" i="57"/>
  <c r="M6" i="57"/>
  <c r="L6" i="57"/>
  <c r="K6" i="57"/>
  <c r="J6" i="57"/>
  <c r="I6" i="57"/>
  <c r="H6" i="57"/>
  <c r="G6" i="57"/>
  <c r="F6" i="57"/>
  <c r="E6" i="57"/>
  <c r="D6" i="57"/>
  <c r="C6" i="57"/>
  <c r="B6" i="57"/>
  <c r="AG4" i="57"/>
  <c r="AF4" i="57"/>
  <c r="AE4" i="57"/>
  <c r="AD4" i="57"/>
  <c r="AC4" i="57"/>
  <c r="AB4" i="57"/>
  <c r="AA4" i="57"/>
  <c r="Z4" i="57"/>
  <c r="Y4" i="57"/>
  <c r="X4" i="57"/>
  <c r="W4" i="57"/>
  <c r="V4" i="57"/>
  <c r="U4" i="57"/>
  <c r="T4" i="57"/>
  <c r="S4" i="57"/>
  <c r="R4" i="57"/>
  <c r="Q4" i="57"/>
  <c r="P4" i="57"/>
  <c r="O4" i="57"/>
  <c r="N4" i="57"/>
  <c r="M4" i="57"/>
  <c r="L4" i="57"/>
  <c r="K4" i="57"/>
  <c r="J4" i="57"/>
  <c r="I4" i="57"/>
  <c r="H4" i="57"/>
  <c r="G4" i="57"/>
  <c r="F4" i="57"/>
  <c r="E4" i="57"/>
  <c r="D4" i="57"/>
  <c r="C4" i="57"/>
  <c r="B4" i="57"/>
  <c r="AG3" i="57"/>
  <c r="AF3" i="57"/>
  <c r="AE3" i="57"/>
  <c r="AD3" i="57"/>
  <c r="AC3" i="57"/>
  <c r="AB3" i="57"/>
  <c r="AA3" i="57"/>
  <c r="Z3" i="57"/>
  <c r="Y3" i="57"/>
  <c r="X3" i="57"/>
  <c r="W3" i="57"/>
  <c r="V3" i="57"/>
  <c r="U3" i="57"/>
  <c r="T3" i="57"/>
  <c r="S3" i="57"/>
  <c r="R3" i="57"/>
  <c r="Q3" i="57"/>
  <c r="P3" i="57"/>
  <c r="O3" i="57"/>
  <c r="N3" i="57"/>
  <c r="M3" i="57"/>
  <c r="L3" i="57"/>
  <c r="K3" i="57"/>
  <c r="J3" i="57"/>
  <c r="I3" i="57"/>
  <c r="H3" i="57"/>
  <c r="G3" i="57"/>
  <c r="F3" i="57"/>
  <c r="E3" i="57"/>
  <c r="D3" i="57"/>
  <c r="C3" i="57"/>
  <c r="B3" i="57"/>
  <c r="AG38" i="56"/>
  <c r="AF38" i="56"/>
  <c r="AE38" i="56"/>
  <c r="AD38" i="56"/>
  <c r="AC38" i="56"/>
  <c r="AB38" i="56"/>
  <c r="AA38" i="56"/>
  <c r="Z38" i="56"/>
  <c r="Y38" i="56"/>
  <c r="X38" i="56"/>
  <c r="W38" i="56"/>
  <c r="V38" i="56"/>
  <c r="U38" i="56"/>
  <c r="T38" i="56"/>
  <c r="S38" i="56"/>
  <c r="R38" i="56"/>
  <c r="Q38" i="56"/>
  <c r="P38" i="56"/>
  <c r="O38" i="56"/>
  <c r="N38" i="56"/>
  <c r="M38" i="56"/>
  <c r="L38" i="56"/>
  <c r="K38" i="56"/>
  <c r="J38" i="56"/>
  <c r="I38" i="56"/>
  <c r="H38" i="56"/>
  <c r="G38" i="56"/>
  <c r="F38" i="56"/>
  <c r="E38" i="56"/>
  <c r="D38" i="56"/>
  <c r="C38" i="56"/>
  <c r="B38" i="56"/>
  <c r="AG37" i="56"/>
  <c r="AF37" i="56"/>
  <c r="AE37" i="56"/>
  <c r="AD37" i="56"/>
  <c r="AC37" i="56"/>
  <c r="AB37" i="56"/>
  <c r="AA37" i="56"/>
  <c r="Z37" i="56"/>
  <c r="Y37" i="56"/>
  <c r="X37" i="56"/>
  <c r="W37" i="56"/>
  <c r="V37" i="56"/>
  <c r="U37" i="56"/>
  <c r="T37" i="56"/>
  <c r="S37" i="56"/>
  <c r="R37" i="56"/>
  <c r="Q37" i="56"/>
  <c r="P37" i="56"/>
  <c r="O37" i="56"/>
  <c r="N37" i="56"/>
  <c r="M37" i="56"/>
  <c r="L37" i="56"/>
  <c r="K37" i="56"/>
  <c r="J37" i="56"/>
  <c r="I37" i="56"/>
  <c r="H37" i="56"/>
  <c r="G37" i="56"/>
  <c r="F37" i="56"/>
  <c r="E37" i="56"/>
  <c r="D37" i="56"/>
  <c r="C37" i="56"/>
  <c r="B37" i="56"/>
  <c r="AG35" i="56"/>
  <c r="AF35" i="56"/>
  <c r="AE35" i="56"/>
  <c r="AD35" i="56"/>
  <c r="AC35" i="56"/>
  <c r="AB35" i="56"/>
  <c r="AA35" i="56"/>
  <c r="Z35" i="56"/>
  <c r="Y35" i="56"/>
  <c r="X35" i="56"/>
  <c r="W35" i="56"/>
  <c r="V35" i="56"/>
  <c r="U35" i="56"/>
  <c r="T35" i="56"/>
  <c r="S35" i="56"/>
  <c r="R35" i="56"/>
  <c r="Q35" i="56"/>
  <c r="P35" i="56"/>
  <c r="O35" i="56"/>
  <c r="N35" i="56"/>
  <c r="M35" i="56"/>
  <c r="L35" i="56"/>
  <c r="K35" i="56"/>
  <c r="J35" i="56"/>
  <c r="I35" i="56"/>
  <c r="H35" i="56"/>
  <c r="G35" i="56"/>
  <c r="F35" i="56"/>
  <c r="E35" i="56"/>
  <c r="D35" i="56"/>
  <c r="C35" i="56"/>
  <c r="B35" i="56"/>
  <c r="AG34" i="56"/>
  <c r="AF34" i="56"/>
  <c r="AE34" i="56"/>
  <c r="AD34" i="56"/>
  <c r="AC34" i="56"/>
  <c r="AB34" i="56"/>
  <c r="AA34" i="56"/>
  <c r="Z34" i="56"/>
  <c r="Y34" i="56"/>
  <c r="X34" i="56"/>
  <c r="W34" i="56"/>
  <c r="V34" i="56"/>
  <c r="U34" i="56"/>
  <c r="T34" i="56"/>
  <c r="S34" i="56"/>
  <c r="R34" i="56"/>
  <c r="Q34" i="56"/>
  <c r="P34" i="56"/>
  <c r="O34" i="56"/>
  <c r="N34" i="56"/>
  <c r="M34" i="56"/>
  <c r="L34" i="56"/>
  <c r="K34" i="56"/>
  <c r="J34" i="56"/>
  <c r="I34" i="56"/>
  <c r="H34" i="56"/>
  <c r="G34" i="56"/>
  <c r="F34" i="56"/>
  <c r="E34" i="56"/>
  <c r="D34" i="56"/>
  <c r="C34" i="56"/>
  <c r="B34" i="56"/>
  <c r="AG33" i="56"/>
  <c r="AF33" i="56"/>
  <c r="AE33" i="56"/>
  <c r="AD33" i="56"/>
  <c r="AC33" i="56"/>
  <c r="AB33" i="56"/>
  <c r="AA33" i="56"/>
  <c r="Z33" i="56"/>
  <c r="Y33" i="56"/>
  <c r="X33" i="56"/>
  <c r="W33" i="56"/>
  <c r="V33" i="56"/>
  <c r="U33" i="56"/>
  <c r="T33" i="56"/>
  <c r="S33" i="56"/>
  <c r="R33" i="56"/>
  <c r="Q33" i="56"/>
  <c r="P33" i="56"/>
  <c r="O33" i="56"/>
  <c r="N33" i="56"/>
  <c r="M33" i="56"/>
  <c r="L33" i="56"/>
  <c r="K33" i="56"/>
  <c r="J33" i="56"/>
  <c r="I33" i="56"/>
  <c r="H33" i="56"/>
  <c r="G33" i="56"/>
  <c r="F33" i="56"/>
  <c r="E33" i="56"/>
  <c r="D33" i="56"/>
  <c r="C33" i="56"/>
  <c r="B33" i="56"/>
  <c r="AG31" i="56"/>
  <c r="AF31" i="56"/>
  <c r="AE31" i="56"/>
  <c r="AD31" i="56"/>
  <c r="AC31" i="56"/>
  <c r="AB31" i="56"/>
  <c r="AA31" i="56"/>
  <c r="Z31" i="56"/>
  <c r="Y31" i="56"/>
  <c r="X31" i="56"/>
  <c r="W31" i="56"/>
  <c r="V31" i="56"/>
  <c r="U31" i="56"/>
  <c r="T31" i="56"/>
  <c r="S31" i="56"/>
  <c r="R31" i="56"/>
  <c r="Q31" i="56"/>
  <c r="P31" i="56"/>
  <c r="O31" i="56"/>
  <c r="N31" i="56"/>
  <c r="M31" i="56"/>
  <c r="L31" i="56"/>
  <c r="K31" i="56"/>
  <c r="J31" i="56"/>
  <c r="I31" i="56"/>
  <c r="H31" i="56"/>
  <c r="G31" i="56"/>
  <c r="F31" i="56"/>
  <c r="E31" i="56"/>
  <c r="D31" i="56"/>
  <c r="C31" i="56"/>
  <c r="B31" i="56"/>
  <c r="AG30" i="56"/>
  <c r="AF30" i="56"/>
  <c r="AE30" i="56"/>
  <c r="AD30" i="56"/>
  <c r="AC30" i="56"/>
  <c r="AB30" i="56"/>
  <c r="AA30" i="56"/>
  <c r="Z30" i="56"/>
  <c r="Y30" i="56"/>
  <c r="X30" i="56"/>
  <c r="W30" i="56"/>
  <c r="V30" i="56"/>
  <c r="U30" i="56"/>
  <c r="T30" i="56"/>
  <c r="S30" i="56"/>
  <c r="R30" i="56"/>
  <c r="Q30" i="56"/>
  <c r="P30" i="56"/>
  <c r="O30" i="56"/>
  <c r="N30" i="56"/>
  <c r="M30" i="56"/>
  <c r="L30" i="56"/>
  <c r="K30" i="56"/>
  <c r="J30" i="56"/>
  <c r="I30" i="56"/>
  <c r="H30" i="56"/>
  <c r="G30" i="56"/>
  <c r="F30" i="56"/>
  <c r="E30" i="56"/>
  <c r="D30" i="56"/>
  <c r="C30" i="56"/>
  <c r="B30" i="56"/>
  <c r="A30" i="56"/>
  <c r="AG29" i="56"/>
  <c r="AF29" i="56"/>
  <c r="AE29" i="56"/>
  <c r="AD29" i="56"/>
  <c r="AC29" i="56"/>
  <c r="AB29" i="56"/>
  <c r="AA29" i="56"/>
  <c r="Z29" i="56"/>
  <c r="Y29" i="56"/>
  <c r="X29" i="56"/>
  <c r="W29" i="56"/>
  <c r="V29" i="56"/>
  <c r="U29" i="56"/>
  <c r="T29" i="56"/>
  <c r="S29" i="56"/>
  <c r="R29" i="56"/>
  <c r="Q29" i="56"/>
  <c r="P29" i="56"/>
  <c r="O29" i="56"/>
  <c r="N29" i="56"/>
  <c r="M29" i="56"/>
  <c r="L29" i="56"/>
  <c r="K29" i="56"/>
  <c r="J29" i="56"/>
  <c r="I29" i="56"/>
  <c r="H29" i="56"/>
  <c r="G29" i="56"/>
  <c r="F29" i="56"/>
  <c r="E29" i="56"/>
  <c r="D29" i="56"/>
  <c r="C29" i="56"/>
  <c r="B29" i="56"/>
  <c r="AG6" i="54"/>
  <c r="AF6" i="54"/>
  <c r="AE6" i="54"/>
  <c r="AD6" i="54"/>
  <c r="AC6" i="54"/>
  <c r="AB6" i="54"/>
  <c r="AA6" i="54"/>
  <c r="Z6" i="54"/>
  <c r="Y6" i="54"/>
  <c r="X6" i="54"/>
  <c r="W6" i="54"/>
  <c r="V6" i="54"/>
  <c r="U6" i="54"/>
  <c r="T6" i="54"/>
  <c r="S6" i="54"/>
  <c r="R6" i="54"/>
  <c r="Q6" i="54"/>
  <c r="P6" i="54"/>
  <c r="O6" i="54"/>
  <c r="N6" i="54"/>
  <c r="M6" i="54"/>
  <c r="L6" i="54"/>
  <c r="K6" i="54"/>
  <c r="J6" i="54"/>
  <c r="I6" i="54"/>
  <c r="H6" i="54"/>
  <c r="G6" i="54"/>
  <c r="F6" i="54"/>
  <c r="E6" i="54"/>
  <c r="D6" i="54"/>
  <c r="C6" i="54"/>
  <c r="B6" i="54"/>
  <c r="AG4" i="54"/>
  <c r="AF4" i="54"/>
  <c r="AE4" i="54"/>
  <c r="AD4" i="54"/>
  <c r="AC4" i="54"/>
  <c r="AB4" i="54"/>
  <c r="AA4" i="54"/>
  <c r="Z4" i="54"/>
  <c r="Y4" i="54"/>
  <c r="X4" i="54"/>
  <c r="W4" i="54"/>
  <c r="V4" i="54"/>
  <c r="U4" i="54"/>
  <c r="T4" i="54"/>
  <c r="S4" i="54"/>
  <c r="R4" i="54"/>
  <c r="Q4" i="54"/>
  <c r="P4" i="54"/>
  <c r="O4" i="54"/>
  <c r="N4" i="54"/>
  <c r="M4" i="54"/>
  <c r="L4" i="54"/>
  <c r="K4" i="54"/>
  <c r="J4" i="54"/>
  <c r="I4" i="54"/>
  <c r="H4" i="54"/>
  <c r="G4" i="54"/>
  <c r="F4" i="54"/>
  <c r="E4" i="54"/>
  <c r="D4" i="54"/>
  <c r="C4" i="54"/>
  <c r="B4" i="54"/>
  <c r="AG3" i="54"/>
  <c r="AF3" i="54"/>
  <c r="AE3" i="54"/>
  <c r="AD3" i="54"/>
  <c r="AC3" i="54"/>
  <c r="AB3" i="54"/>
  <c r="AA3" i="54"/>
  <c r="Z3" i="54"/>
  <c r="Y3" i="54"/>
  <c r="X3" i="54"/>
  <c r="W3" i="54"/>
  <c r="V3" i="54"/>
  <c r="U3" i="54"/>
  <c r="T3" i="54"/>
  <c r="S3" i="54"/>
  <c r="R3" i="54"/>
  <c r="Q3" i="54"/>
  <c r="P3" i="54"/>
  <c r="O3" i="54"/>
  <c r="N3" i="54"/>
  <c r="M3" i="54"/>
  <c r="L3" i="54"/>
  <c r="K3" i="54"/>
  <c r="J3" i="54"/>
  <c r="I3" i="54"/>
  <c r="H3" i="54"/>
  <c r="G3" i="54"/>
  <c r="F3" i="54"/>
  <c r="E3" i="54"/>
  <c r="D3" i="54"/>
  <c r="C3" i="54"/>
  <c r="B3" i="54"/>
  <c r="AG38" i="53"/>
  <c r="AF38" i="53"/>
  <c r="AE38" i="53"/>
  <c r="AD38" i="53"/>
  <c r="AC38" i="53"/>
  <c r="AB38" i="53"/>
  <c r="AA38" i="53"/>
  <c r="Z38" i="53"/>
  <c r="Y38" i="53"/>
  <c r="X38" i="53"/>
  <c r="W38" i="53"/>
  <c r="V38" i="53"/>
  <c r="U38" i="53"/>
  <c r="T38" i="53"/>
  <c r="S38" i="53"/>
  <c r="R38" i="53"/>
  <c r="Q38" i="53"/>
  <c r="P38" i="53"/>
  <c r="O38" i="53"/>
  <c r="N38" i="53"/>
  <c r="M38" i="53"/>
  <c r="L38" i="53"/>
  <c r="K38" i="53"/>
  <c r="J38" i="53"/>
  <c r="I38" i="53"/>
  <c r="H38" i="53"/>
  <c r="G38" i="53"/>
  <c r="F38" i="53"/>
  <c r="E38" i="53"/>
  <c r="D38" i="53"/>
  <c r="C38" i="53"/>
  <c r="B38" i="53"/>
  <c r="AG37" i="53"/>
  <c r="AF37" i="53"/>
  <c r="AE37" i="53"/>
  <c r="AD37" i="53"/>
  <c r="AC37" i="53"/>
  <c r="AB37" i="53"/>
  <c r="AA37" i="53"/>
  <c r="Z37" i="53"/>
  <c r="Y37" i="53"/>
  <c r="X37" i="53"/>
  <c r="W37" i="53"/>
  <c r="V37" i="53"/>
  <c r="U37" i="53"/>
  <c r="T37" i="53"/>
  <c r="S37" i="53"/>
  <c r="R37" i="53"/>
  <c r="Q37" i="53"/>
  <c r="P37" i="53"/>
  <c r="O37" i="53"/>
  <c r="N37" i="53"/>
  <c r="M37" i="53"/>
  <c r="L37" i="53"/>
  <c r="K37" i="53"/>
  <c r="J37" i="53"/>
  <c r="I37" i="53"/>
  <c r="H37" i="53"/>
  <c r="G37" i="53"/>
  <c r="F37" i="53"/>
  <c r="E37" i="53"/>
  <c r="D37" i="53"/>
  <c r="C37" i="53"/>
  <c r="B37" i="53"/>
  <c r="AG35" i="53"/>
  <c r="AF35" i="53"/>
  <c r="AE35" i="53"/>
  <c r="AD35" i="53"/>
  <c r="AC35" i="53"/>
  <c r="AB35" i="53"/>
  <c r="AA35" i="53"/>
  <c r="Z35" i="53"/>
  <c r="Y35" i="53"/>
  <c r="X35" i="53"/>
  <c r="W35" i="53"/>
  <c r="V35" i="53"/>
  <c r="U35" i="53"/>
  <c r="T35" i="53"/>
  <c r="S35" i="53"/>
  <c r="R35" i="53"/>
  <c r="Q35" i="53"/>
  <c r="P35" i="53"/>
  <c r="O35" i="53"/>
  <c r="N35" i="53"/>
  <c r="M35" i="53"/>
  <c r="L35" i="53"/>
  <c r="K35" i="53"/>
  <c r="J35" i="53"/>
  <c r="I35" i="53"/>
  <c r="H35" i="53"/>
  <c r="G35" i="53"/>
  <c r="F35" i="53"/>
  <c r="E35" i="53"/>
  <c r="D35" i="53"/>
  <c r="C35" i="53"/>
  <c r="B35" i="53"/>
  <c r="AG34" i="53"/>
  <c r="AF34" i="53"/>
  <c r="AE34" i="53"/>
  <c r="AD34" i="53"/>
  <c r="AC34" i="53"/>
  <c r="AB34" i="53"/>
  <c r="AA34" i="53"/>
  <c r="Z34" i="53"/>
  <c r="Y34" i="53"/>
  <c r="X34" i="53"/>
  <c r="W34" i="53"/>
  <c r="V34" i="53"/>
  <c r="U34" i="53"/>
  <c r="T34" i="53"/>
  <c r="S34" i="53"/>
  <c r="R34" i="53"/>
  <c r="Q34" i="53"/>
  <c r="P34" i="53"/>
  <c r="O34" i="53"/>
  <c r="N34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AG33" i="53"/>
  <c r="AF33" i="53"/>
  <c r="AE33" i="53"/>
  <c r="AD33" i="53"/>
  <c r="AC33" i="53"/>
  <c r="AB33" i="53"/>
  <c r="AA33" i="53"/>
  <c r="Z33" i="53"/>
  <c r="Y33" i="53"/>
  <c r="X33" i="53"/>
  <c r="W33" i="53"/>
  <c r="V33" i="53"/>
  <c r="U33" i="53"/>
  <c r="T33" i="53"/>
  <c r="S33" i="53"/>
  <c r="R33" i="53"/>
  <c r="Q33" i="53"/>
  <c r="P33" i="53"/>
  <c r="O33" i="53"/>
  <c r="N33" i="53"/>
  <c r="M33" i="53"/>
  <c r="L33" i="53"/>
  <c r="K33" i="53"/>
  <c r="J33" i="53"/>
  <c r="I33" i="53"/>
  <c r="H33" i="53"/>
  <c r="G33" i="53"/>
  <c r="F33" i="53"/>
  <c r="E33" i="53"/>
  <c r="D33" i="53"/>
  <c r="C33" i="53"/>
  <c r="B33" i="53"/>
  <c r="AG31" i="53"/>
  <c r="AF31" i="53"/>
  <c r="AE31" i="53"/>
  <c r="AD31" i="53"/>
  <c r="AC31" i="53"/>
  <c r="AB31" i="53"/>
  <c r="AA31" i="53"/>
  <c r="Z31" i="53"/>
  <c r="Y31" i="53"/>
  <c r="X31" i="53"/>
  <c r="W31" i="53"/>
  <c r="V31" i="53"/>
  <c r="U31" i="53"/>
  <c r="T31" i="53"/>
  <c r="S31" i="53"/>
  <c r="R31" i="53"/>
  <c r="Q31" i="53"/>
  <c r="P31" i="53"/>
  <c r="O31" i="53"/>
  <c r="N31" i="53"/>
  <c r="M31" i="53"/>
  <c r="L31" i="53"/>
  <c r="K31" i="53"/>
  <c r="J31" i="53"/>
  <c r="I31" i="53"/>
  <c r="H31" i="53"/>
  <c r="G31" i="53"/>
  <c r="F31" i="53"/>
  <c r="E31" i="53"/>
  <c r="D31" i="53"/>
  <c r="C31" i="53"/>
  <c r="B31" i="53"/>
  <c r="AG30" i="53"/>
  <c r="AF30" i="53"/>
  <c r="AE30" i="53"/>
  <c r="AD30" i="53"/>
  <c r="AC30" i="53"/>
  <c r="AB30" i="53"/>
  <c r="AA30" i="53"/>
  <c r="Z30" i="53"/>
  <c r="Y30" i="53"/>
  <c r="X30" i="53"/>
  <c r="W30" i="53"/>
  <c r="V30" i="53"/>
  <c r="U30" i="53"/>
  <c r="T30" i="53"/>
  <c r="S30" i="53"/>
  <c r="R30" i="53"/>
  <c r="Q30" i="53"/>
  <c r="P30" i="53"/>
  <c r="O30" i="53"/>
  <c r="N30" i="53"/>
  <c r="M30" i="53"/>
  <c r="L30" i="53"/>
  <c r="K30" i="53"/>
  <c r="J30" i="53"/>
  <c r="I30" i="53"/>
  <c r="H30" i="53"/>
  <c r="G30" i="53"/>
  <c r="F30" i="53"/>
  <c r="E30" i="53"/>
  <c r="D30" i="53"/>
  <c r="C30" i="53"/>
  <c r="B30" i="53"/>
  <c r="A30" i="53"/>
  <c r="AG29" i="53"/>
  <c r="AF29" i="53"/>
  <c r="AE29" i="53"/>
  <c r="AD29" i="53"/>
  <c r="AC29" i="53"/>
  <c r="AB29" i="53"/>
  <c r="AA29" i="53"/>
  <c r="Z29" i="53"/>
  <c r="Y29" i="53"/>
  <c r="X29" i="53"/>
  <c r="W29" i="53"/>
  <c r="V29" i="53"/>
  <c r="U29" i="53"/>
  <c r="T29" i="53"/>
  <c r="S29" i="53"/>
  <c r="R29" i="53"/>
  <c r="Q29" i="53"/>
  <c r="P29" i="53"/>
  <c r="O29" i="53"/>
  <c r="N29" i="53"/>
  <c r="M29" i="53"/>
  <c r="L29" i="53"/>
  <c r="K29" i="53"/>
  <c r="J29" i="53"/>
  <c r="I29" i="53"/>
  <c r="H29" i="53"/>
  <c r="G29" i="53"/>
  <c r="F29" i="53"/>
  <c r="E29" i="53"/>
  <c r="D29" i="53"/>
  <c r="C29" i="53"/>
  <c r="B29" i="53"/>
  <c r="AG6" i="51"/>
  <c r="AF6" i="51"/>
  <c r="AE6" i="51"/>
  <c r="AD6" i="51"/>
  <c r="AC6" i="51"/>
  <c r="AB6" i="51"/>
  <c r="AA6" i="51"/>
  <c r="Z6" i="51"/>
  <c r="Y6" i="51"/>
  <c r="X6" i="51"/>
  <c r="W6" i="51"/>
  <c r="V6" i="51"/>
  <c r="U6" i="51"/>
  <c r="T6" i="51"/>
  <c r="S6" i="51"/>
  <c r="R6" i="51"/>
  <c r="Q6" i="51"/>
  <c r="P6" i="51"/>
  <c r="O6" i="51"/>
  <c r="N6" i="51"/>
  <c r="M6" i="51"/>
  <c r="L6" i="51"/>
  <c r="K6" i="51"/>
  <c r="J6" i="51"/>
  <c r="I6" i="51"/>
  <c r="H6" i="51"/>
  <c r="G6" i="51"/>
  <c r="F6" i="51"/>
  <c r="E6" i="51"/>
  <c r="D6" i="51"/>
  <c r="C6" i="51"/>
  <c r="B6" i="51"/>
  <c r="AG4" i="51"/>
  <c r="AF4" i="51"/>
  <c r="AE4" i="51"/>
  <c r="AD4" i="51"/>
  <c r="AC4" i="51"/>
  <c r="AB4" i="51"/>
  <c r="AA4" i="51"/>
  <c r="Z4" i="51"/>
  <c r="Y4" i="51"/>
  <c r="X4" i="51"/>
  <c r="W4" i="51"/>
  <c r="V4" i="51"/>
  <c r="U4" i="51"/>
  <c r="T4" i="51"/>
  <c r="S4" i="51"/>
  <c r="R4" i="51"/>
  <c r="Q4" i="51"/>
  <c r="P4" i="51"/>
  <c r="O4" i="51"/>
  <c r="N4" i="51"/>
  <c r="M4" i="51"/>
  <c r="L4" i="51"/>
  <c r="K4" i="51"/>
  <c r="J4" i="51"/>
  <c r="I4" i="51"/>
  <c r="H4" i="51"/>
  <c r="G4" i="51"/>
  <c r="F4" i="51"/>
  <c r="E4" i="51"/>
  <c r="D4" i="51"/>
  <c r="C4" i="51"/>
  <c r="B4" i="51"/>
  <c r="AG3" i="51"/>
  <c r="AF3" i="51"/>
  <c r="AE3" i="51"/>
  <c r="AD3" i="51"/>
  <c r="AC3" i="51"/>
  <c r="AB3" i="51"/>
  <c r="AA3" i="51"/>
  <c r="Z3" i="51"/>
  <c r="Y3" i="51"/>
  <c r="X3" i="51"/>
  <c r="W3" i="51"/>
  <c r="V3" i="51"/>
  <c r="U3" i="51"/>
  <c r="T3" i="51"/>
  <c r="S3" i="51"/>
  <c r="R3" i="51"/>
  <c r="Q3" i="51"/>
  <c r="P3" i="51"/>
  <c r="O3" i="51"/>
  <c r="N3" i="51"/>
  <c r="M3" i="51"/>
  <c r="L3" i="51"/>
  <c r="K3" i="51"/>
  <c r="J3" i="51"/>
  <c r="I3" i="51"/>
  <c r="H3" i="51"/>
  <c r="G3" i="51"/>
  <c r="F3" i="51"/>
  <c r="E3" i="51"/>
  <c r="D3" i="51"/>
  <c r="C3" i="51"/>
  <c r="B3" i="51"/>
  <c r="AG38" i="50"/>
  <c r="AF38" i="50"/>
  <c r="AE38" i="50"/>
  <c r="AD38" i="50"/>
  <c r="AC38" i="50"/>
  <c r="AB38" i="50"/>
  <c r="AA38" i="50"/>
  <c r="Z38" i="50"/>
  <c r="Y38" i="50"/>
  <c r="X38" i="50"/>
  <c r="W38" i="50"/>
  <c r="V38" i="50"/>
  <c r="U38" i="50"/>
  <c r="T38" i="50"/>
  <c r="S38" i="50"/>
  <c r="R38" i="50"/>
  <c r="Q38" i="50"/>
  <c r="P38" i="50"/>
  <c r="O38" i="50"/>
  <c r="N38" i="50"/>
  <c r="M38" i="50"/>
  <c r="L38" i="50"/>
  <c r="K38" i="50"/>
  <c r="J38" i="50"/>
  <c r="I38" i="50"/>
  <c r="H38" i="50"/>
  <c r="G38" i="50"/>
  <c r="F38" i="50"/>
  <c r="E38" i="50"/>
  <c r="D38" i="50"/>
  <c r="C38" i="50"/>
  <c r="B38" i="50"/>
  <c r="AG37" i="50"/>
  <c r="AF37" i="50"/>
  <c r="AE37" i="50"/>
  <c r="AD37" i="50"/>
  <c r="AC37" i="50"/>
  <c r="AB37" i="50"/>
  <c r="AA37" i="50"/>
  <c r="Z37" i="50"/>
  <c r="Y37" i="50"/>
  <c r="X37" i="50"/>
  <c r="W37" i="50"/>
  <c r="V37" i="50"/>
  <c r="U37" i="50"/>
  <c r="T37" i="50"/>
  <c r="S37" i="50"/>
  <c r="R37" i="50"/>
  <c r="Q37" i="50"/>
  <c r="P37" i="50"/>
  <c r="O37" i="50"/>
  <c r="N37" i="50"/>
  <c r="M37" i="50"/>
  <c r="L37" i="50"/>
  <c r="K37" i="50"/>
  <c r="J37" i="50"/>
  <c r="I37" i="50"/>
  <c r="H37" i="50"/>
  <c r="G37" i="50"/>
  <c r="F37" i="50"/>
  <c r="E37" i="50"/>
  <c r="D37" i="50"/>
  <c r="C37" i="50"/>
  <c r="B37" i="50"/>
  <c r="AG35" i="50"/>
  <c r="AF35" i="50"/>
  <c r="AE35" i="50"/>
  <c r="AD35" i="50"/>
  <c r="AC35" i="50"/>
  <c r="AB35" i="50"/>
  <c r="AA35" i="50"/>
  <c r="Z35" i="50"/>
  <c r="Y35" i="50"/>
  <c r="X35" i="50"/>
  <c r="W35" i="50"/>
  <c r="V35" i="50"/>
  <c r="U35" i="50"/>
  <c r="T35" i="50"/>
  <c r="S35" i="50"/>
  <c r="R35" i="50"/>
  <c r="Q35" i="50"/>
  <c r="P35" i="50"/>
  <c r="O35" i="50"/>
  <c r="N35" i="50"/>
  <c r="M35" i="50"/>
  <c r="L35" i="50"/>
  <c r="K35" i="50"/>
  <c r="J35" i="50"/>
  <c r="I35" i="50"/>
  <c r="H35" i="50"/>
  <c r="G35" i="50"/>
  <c r="F35" i="50"/>
  <c r="E35" i="50"/>
  <c r="D35" i="50"/>
  <c r="C35" i="50"/>
  <c r="B35" i="50"/>
  <c r="AG34" i="50"/>
  <c r="AF34" i="50"/>
  <c r="AE34" i="50"/>
  <c r="AD34" i="50"/>
  <c r="AC34" i="50"/>
  <c r="AB34" i="50"/>
  <c r="AA34" i="50"/>
  <c r="Z34" i="50"/>
  <c r="Y34" i="50"/>
  <c r="X34" i="50"/>
  <c r="W34" i="50"/>
  <c r="V34" i="50"/>
  <c r="U34" i="50"/>
  <c r="T34" i="50"/>
  <c r="S34" i="50"/>
  <c r="R34" i="50"/>
  <c r="Q34" i="50"/>
  <c r="P34" i="50"/>
  <c r="O34" i="50"/>
  <c r="N34" i="50"/>
  <c r="M34" i="50"/>
  <c r="L34" i="50"/>
  <c r="K34" i="50"/>
  <c r="J34" i="50"/>
  <c r="I34" i="50"/>
  <c r="H34" i="50"/>
  <c r="G34" i="50"/>
  <c r="F34" i="50"/>
  <c r="E34" i="50"/>
  <c r="D34" i="50"/>
  <c r="C34" i="50"/>
  <c r="B34" i="50"/>
  <c r="AG33" i="50"/>
  <c r="AF33" i="50"/>
  <c r="AE33" i="50"/>
  <c r="AD33" i="50"/>
  <c r="AC33" i="50"/>
  <c r="AB33" i="50"/>
  <c r="AA33" i="50"/>
  <c r="Z33" i="50"/>
  <c r="Y33" i="50"/>
  <c r="X33" i="50"/>
  <c r="W33" i="50"/>
  <c r="V33" i="50"/>
  <c r="U33" i="50"/>
  <c r="T33" i="50"/>
  <c r="S33" i="50"/>
  <c r="R33" i="50"/>
  <c r="Q33" i="50"/>
  <c r="P33" i="50"/>
  <c r="O33" i="50"/>
  <c r="N33" i="50"/>
  <c r="M33" i="50"/>
  <c r="L33" i="50"/>
  <c r="K33" i="50"/>
  <c r="J33" i="50"/>
  <c r="I33" i="50"/>
  <c r="H33" i="50"/>
  <c r="G33" i="50"/>
  <c r="F33" i="50"/>
  <c r="E33" i="50"/>
  <c r="D33" i="50"/>
  <c r="C33" i="50"/>
  <c r="B33" i="50"/>
  <c r="AG31" i="50"/>
  <c r="AF31" i="50"/>
  <c r="AE31" i="50"/>
  <c r="AD31" i="50"/>
  <c r="AC31" i="50"/>
  <c r="AB31" i="50"/>
  <c r="AA31" i="50"/>
  <c r="Z31" i="50"/>
  <c r="Y31" i="50"/>
  <c r="X31" i="50"/>
  <c r="W31" i="50"/>
  <c r="V31" i="50"/>
  <c r="U31" i="50"/>
  <c r="T31" i="50"/>
  <c r="S31" i="50"/>
  <c r="R31" i="50"/>
  <c r="Q31" i="50"/>
  <c r="P31" i="50"/>
  <c r="O31" i="50"/>
  <c r="N31" i="50"/>
  <c r="M31" i="50"/>
  <c r="L31" i="50"/>
  <c r="K31" i="50"/>
  <c r="J31" i="50"/>
  <c r="I31" i="50"/>
  <c r="H31" i="50"/>
  <c r="G31" i="50"/>
  <c r="F31" i="50"/>
  <c r="E31" i="50"/>
  <c r="D31" i="50"/>
  <c r="C31" i="50"/>
  <c r="B31" i="50"/>
  <c r="AG30" i="50"/>
  <c r="AF30" i="50"/>
  <c r="AE30" i="50"/>
  <c r="AD30" i="50"/>
  <c r="AC30" i="50"/>
  <c r="AB30" i="50"/>
  <c r="AA30" i="50"/>
  <c r="Z30" i="50"/>
  <c r="Y30" i="50"/>
  <c r="X30" i="50"/>
  <c r="W30" i="50"/>
  <c r="V30" i="50"/>
  <c r="U30" i="50"/>
  <c r="T30" i="50"/>
  <c r="S30" i="50"/>
  <c r="R30" i="50"/>
  <c r="Q30" i="50"/>
  <c r="P30" i="50"/>
  <c r="O30" i="50"/>
  <c r="N30" i="50"/>
  <c r="M30" i="50"/>
  <c r="L30" i="50"/>
  <c r="K30" i="50"/>
  <c r="J30" i="50"/>
  <c r="I30" i="50"/>
  <c r="H30" i="50"/>
  <c r="G30" i="50"/>
  <c r="F30" i="50"/>
  <c r="E30" i="50"/>
  <c r="D30" i="50"/>
  <c r="C30" i="50"/>
  <c r="B30" i="50"/>
  <c r="A30" i="50"/>
  <c r="AG29" i="50"/>
  <c r="AF29" i="50"/>
  <c r="AE29" i="50"/>
  <c r="AD29" i="50"/>
  <c r="AC29" i="50"/>
  <c r="AB29" i="50"/>
  <c r="AA29" i="50"/>
  <c r="Z29" i="50"/>
  <c r="Y29" i="50"/>
  <c r="X29" i="50"/>
  <c r="W29" i="50"/>
  <c r="V29" i="50"/>
  <c r="U29" i="50"/>
  <c r="T29" i="50"/>
  <c r="S29" i="50"/>
  <c r="R29" i="50"/>
  <c r="Q29" i="50"/>
  <c r="P29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C29" i="50"/>
  <c r="B29" i="50"/>
  <c r="AG6" i="48"/>
  <c r="AF6" i="48"/>
  <c r="AE6" i="48"/>
  <c r="AD6" i="48"/>
  <c r="AC6" i="48"/>
  <c r="AB6" i="48"/>
  <c r="AA6" i="48"/>
  <c r="Z6" i="48"/>
  <c r="Y6" i="48"/>
  <c r="X6" i="48"/>
  <c r="W6" i="48"/>
  <c r="V6" i="48"/>
  <c r="U6" i="48"/>
  <c r="T6" i="48"/>
  <c r="S6" i="48"/>
  <c r="R6" i="48"/>
  <c r="Q6" i="48"/>
  <c r="P6" i="48"/>
  <c r="O6" i="48"/>
  <c r="N6" i="48"/>
  <c r="M6" i="48"/>
  <c r="L6" i="48"/>
  <c r="K6" i="48"/>
  <c r="J6" i="48"/>
  <c r="I6" i="48"/>
  <c r="H6" i="48"/>
  <c r="G6" i="48"/>
  <c r="F6" i="48"/>
  <c r="E6" i="48"/>
  <c r="D6" i="48"/>
  <c r="C6" i="48"/>
  <c r="B6" i="48"/>
  <c r="AG4" i="48"/>
  <c r="AF4" i="48"/>
  <c r="AE4" i="48"/>
  <c r="AD4" i="48"/>
  <c r="AC4" i="48"/>
  <c r="AB4" i="48"/>
  <c r="AA4" i="48"/>
  <c r="Z4" i="48"/>
  <c r="Y4" i="48"/>
  <c r="X4" i="48"/>
  <c r="W4" i="48"/>
  <c r="V4" i="48"/>
  <c r="U4" i="48"/>
  <c r="T4" i="48"/>
  <c r="S4" i="48"/>
  <c r="R4" i="48"/>
  <c r="Q4" i="48"/>
  <c r="P4" i="48"/>
  <c r="O4" i="48"/>
  <c r="N4" i="48"/>
  <c r="M4" i="48"/>
  <c r="L4" i="48"/>
  <c r="K4" i="48"/>
  <c r="J4" i="48"/>
  <c r="I4" i="48"/>
  <c r="H4" i="48"/>
  <c r="G4" i="48"/>
  <c r="F4" i="48"/>
  <c r="E4" i="48"/>
  <c r="D4" i="48"/>
  <c r="C4" i="48"/>
  <c r="B4" i="48"/>
  <c r="AG3" i="48"/>
  <c r="AF3" i="48"/>
  <c r="AE3" i="48"/>
  <c r="AD3" i="48"/>
  <c r="AC3" i="48"/>
  <c r="AB3" i="48"/>
  <c r="AA3" i="48"/>
  <c r="Z3" i="48"/>
  <c r="Y3" i="48"/>
  <c r="X3" i="48"/>
  <c r="W3" i="48"/>
  <c r="V3" i="48"/>
  <c r="U3" i="48"/>
  <c r="T3" i="48"/>
  <c r="S3" i="48"/>
  <c r="R3" i="48"/>
  <c r="Q3" i="48"/>
  <c r="P3" i="48"/>
  <c r="O3" i="48"/>
  <c r="N3" i="48"/>
  <c r="M3" i="48"/>
  <c r="L3" i="48"/>
  <c r="K3" i="48"/>
  <c r="J3" i="48"/>
  <c r="I3" i="48"/>
  <c r="H3" i="48"/>
  <c r="G3" i="48"/>
  <c r="F3" i="48"/>
  <c r="E3" i="48"/>
  <c r="D3" i="48"/>
  <c r="C3" i="48"/>
  <c r="B3" i="48"/>
  <c r="AG38" i="47"/>
  <c r="AF38" i="47"/>
  <c r="AE38" i="47"/>
  <c r="AD38" i="47"/>
  <c r="AC38" i="47"/>
  <c r="AB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M38" i="47"/>
  <c r="L38" i="47"/>
  <c r="K38" i="47"/>
  <c r="J38" i="47"/>
  <c r="I38" i="47"/>
  <c r="H38" i="47"/>
  <c r="G38" i="47"/>
  <c r="F38" i="47"/>
  <c r="E38" i="47"/>
  <c r="D38" i="47"/>
  <c r="C38" i="47"/>
  <c r="B38" i="47"/>
  <c r="AG37" i="47"/>
  <c r="AF37" i="47"/>
  <c r="AE37" i="47"/>
  <c r="AD37" i="47"/>
  <c r="AC37" i="47"/>
  <c r="AB37" i="47"/>
  <c r="AA37" i="47"/>
  <c r="Z37" i="47"/>
  <c r="Y37" i="47"/>
  <c r="X37" i="47"/>
  <c r="W37" i="47"/>
  <c r="V37" i="47"/>
  <c r="U37" i="47"/>
  <c r="T37" i="47"/>
  <c r="S37" i="47"/>
  <c r="R37" i="47"/>
  <c r="Q37" i="47"/>
  <c r="P37" i="47"/>
  <c r="O37" i="47"/>
  <c r="N37" i="47"/>
  <c r="M37" i="47"/>
  <c r="L37" i="47"/>
  <c r="K37" i="47"/>
  <c r="J37" i="47"/>
  <c r="I37" i="47"/>
  <c r="H37" i="47"/>
  <c r="G37" i="47"/>
  <c r="F37" i="47"/>
  <c r="E37" i="47"/>
  <c r="D37" i="47"/>
  <c r="C37" i="47"/>
  <c r="B37" i="47"/>
  <c r="AG35" i="47"/>
  <c r="AF35" i="47"/>
  <c r="AE35" i="47"/>
  <c r="AD35" i="47"/>
  <c r="AC35" i="47"/>
  <c r="AB35" i="47"/>
  <c r="AA35" i="47"/>
  <c r="Z35" i="47"/>
  <c r="Y35" i="47"/>
  <c r="X35" i="47"/>
  <c r="W35" i="47"/>
  <c r="V35" i="47"/>
  <c r="U35" i="47"/>
  <c r="T35" i="47"/>
  <c r="S35" i="47"/>
  <c r="R35" i="47"/>
  <c r="Q35" i="47"/>
  <c r="P35" i="47"/>
  <c r="O35" i="47"/>
  <c r="N35" i="47"/>
  <c r="M35" i="47"/>
  <c r="L35" i="47"/>
  <c r="K35" i="47"/>
  <c r="J35" i="47"/>
  <c r="I35" i="47"/>
  <c r="H35" i="47"/>
  <c r="G35" i="47"/>
  <c r="F35" i="47"/>
  <c r="E35" i="47"/>
  <c r="D35" i="47"/>
  <c r="C35" i="47"/>
  <c r="B35" i="47"/>
  <c r="AG34" i="47"/>
  <c r="AF34" i="47"/>
  <c r="AE34" i="47"/>
  <c r="AD34" i="47"/>
  <c r="AC34" i="47"/>
  <c r="AB34" i="47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M34" i="47"/>
  <c r="L34" i="47"/>
  <c r="K34" i="47"/>
  <c r="J34" i="47"/>
  <c r="I34" i="47"/>
  <c r="H34" i="47"/>
  <c r="G34" i="47"/>
  <c r="F34" i="47"/>
  <c r="E34" i="47"/>
  <c r="D34" i="47"/>
  <c r="C34" i="47"/>
  <c r="B34" i="47"/>
  <c r="AG33" i="47"/>
  <c r="AF33" i="47"/>
  <c r="AE33" i="47"/>
  <c r="AD33" i="47"/>
  <c r="AC33" i="47"/>
  <c r="AB33" i="47"/>
  <c r="AA33" i="47"/>
  <c r="Z33" i="47"/>
  <c r="Y33" i="47"/>
  <c r="X33" i="47"/>
  <c r="W33" i="47"/>
  <c r="V33" i="47"/>
  <c r="U33" i="47"/>
  <c r="T33" i="47"/>
  <c r="S33" i="47"/>
  <c r="R33" i="47"/>
  <c r="Q33" i="47"/>
  <c r="P33" i="47"/>
  <c r="O33" i="47"/>
  <c r="N33" i="47"/>
  <c r="M33" i="47"/>
  <c r="L33" i="47"/>
  <c r="K33" i="47"/>
  <c r="J33" i="47"/>
  <c r="I33" i="47"/>
  <c r="H33" i="47"/>
  <c r="G33" i="47"/>
  <c r="F33" i="47"/>
  <c r="E33" i="47"/>
  <c r="D33" i="47"/>
  <c r="C33" i="47"/>
  <c r="B33" i="47"/>
  <c r="AG31" i="47"/>
  <c r="AF31" i="47"/>
  <c r="AE31" i="47"/>
  <c r="AD31" i="47"/>
  <c r="AC31" i="47"/>
  <c r="AB31" i="47"/>
  <c r="AA31" i="47"/>
  <c r="Z31" i="47"/>
  <c r="Y31" i="47"/>
  <c r="X31" i="47"/>
  <c r="W31" i="47"/>
  <c r="V31" i="47"/>
  <c r="U31" i="47"/>
  <c r="T31" i="47"/>
  <c r="S31" i="47"/>
  <c r="R31" i="47"/>
  <c r="Q31" i="47"/>
  <c r="P31" i="47"/>
  <c r="O31" i="47"/>
  <c r="N31" i="47"/>
  <c r="M31" i="47"/>
  <c r="L31" i="47"/>
  <c r="K31" i="47"/>
  <c r="J31" i="47"/>
  <c r="I31" i="47"/>
  <c r="H31" i="47"/>
  <c r="G31" i="47"/>
  <c r="F31" i="47"/>
  <c r="E31" i="47"/>
  <c r="D31" i="47"/>
  <c r="C31" i="47"/>
  <c r="B31" i="47"/>
  <c r="AG30" i="47"/>
  <c r="AF30" i="47"/>
  <c r="AE30" i="47"/>
  <c r="AD30" i="47"/>
  <c r="AC30" i="47"/>
  <c r="AB30" i="47"/>
  <c r="AA30" i="47"/>
  <c r="Z30" i="47"/>
  <c r="Y30" i="47"/>
  <c r="X30" i="47"/>
  <c r="W30" i="47"/>
  <c r="V30" i="47"/>
  <c r="U30" i="47"/>
  <c r="T30" i="47"/>
  <c r="S30" i="47"/>
  <c r="R30" i="47"/>
  <c r="Q30" i="47"/>
  <c r="P30" i="47"/>
  <c r="O30" i="47"/>
  <c r="N30" i="47"/>
  <c r="M30" i="47"/>
  <c r="L30" i="47"/>
  <c r="K30" i="47"/>
  <c r="J30" i="47"/>
  <c r="I30" i="47"/>
  <c r="H30" i="47"/>
  <c r="G30" i="47"/>
  <c r="F30" i="47"/>
  <c r="E30" i="47"/>
  <c r="D30" i="47"/>
  <c r="C30" i="47"/>
  <c r="B30" i="47"/>
  <c r="A30" i="47"/>
  <c r="AG29" i="47"/>
  <c r="AF29" i="47"/>
  <c r="AE29" i="47"/>
  <c r="AD29" i="47"/>
  <c r="AC29" i="47"/>
  <c r="AB29" i="47"/>
  <c r="AA29" i="47"/>
  <c r="Z29" i="47"/>
  <c r="Y29" i="47"/>
  <c r="X29" i="47"/>
  <c r="W29" i="47"/>
  <c r="V29" i="47"/>
  <c r="U29" i="47"/>
  <c r="T29" i="47"/>
  <c r="S29" i="47"/>
  <c r="R29" i="47"/>
  <c r="Q29" i="47"/>
  <c r="P29" i="47"/>
  <c r="O29" i="47"/>
  <c r="N29" i="47"/>
  <c r="M29" i="47"/>
  <c r="L29" i="47"/>
  <c r="K29" i="47"/>
  <c r="J29" i="47"/>
  <c r="I29" i="47"/>
  <c r="H29" i="47"/>
  <c r="G29" i="47"/>
  <c r="F29" i="47"/>
  <c r="E29" i="47"/>
  <c r="D29" i="47"/>
  <c r="C29" i="47"/>
  <c r="B29" i="47"/>
  <c r="AG6" i="45"/>
  <c r="AF6" i="45"/>
  <c r="AE6" i="45"/>
  <c r="AD6" i="45"/>
  <c r="AC6" i="45"/>
  <c r="AB6" i="45"/>
  <c r="AA6" i="45"/>
  <c r="Z6" i="45"/>
  <c r="Y6" i="45"/>
  <c r="X6" i="45"/>
  <c r="W6" i="45"/>
  <c r="V6" i="45"/>
  <c r="U6" i="45"/>
  <c r="T6" i="45"/>
  <c r="S6" i="45"/>
  <c r="R6" i="45"/>
  <c r="Q6" i="45"/>
  <c r="P6" i="45"/>
  <c r="O6" i="45"/>
  <c r="N6" i="45"/>
  <c r="M6" i="45"/>
  <c r="L6" i="45"/>
  <c r="K6" i="45"/>
  <c r="J6" i="45"/>
  <c r="I6" i="45"/>
  <c r="H6" i="45"/>
  <c r="G6" i="45"/>
  <c r="F6" i="45"/>
  <c r="E6" i="45"/>
  <c r="D6" i="45"/>
  <c r="C6" i="45"/>
  <c r="B6" i="45"/>
  <c r="AG4" i="45"/>
  <c r="AF4" i="45"/>
  <c r="AE4" i="45"/>
  <c r="AD4" i="45"/>
  <c r="AC4" i="45"/>
  <c r="AB4" i="45"/>
  <c r="AA4" i="45"/>
  <c r="Z4" i="45"/>
  <c r="Y4" i="45"/>
  <c r="X4" i="45"/>
  <c r="W4" i="45"/>
  <c r="V4" i="45"/>
  <c r="U4" i="45"/>
  <c r="T4" i="45"/>
  <c r="S4" i="45"/>
  <c r="R4" i="45"/>
  <c r="Q4" i="45"/>
  <c r="P4" i="45"/>
  <c r="O4" i="45"/>
  <c r="N4" i="45"/>
  <c r="M4" i="45"/>
  <c r="L4" i="45"/>
  <c r="K4" i="45"/>
  <c r="J4" i="45"/>
  <c r="I4" i="45"/>
  <c r="H4" i="45"/>
  <c r="G4" i="45"/>
  <c r="F4" i="45"/>
  <c r="E4" i="45"/>
  <c r="D4" i="45"/>
  <c r="C4" i="45"/>
  <c r="B4" i="45"/>
  <c r="AG3" i="45"/>
  <c r="AF3" i="45"/>
  <c r="AE3" i="45"/>
  <c r="AD3" i="45"/>
  <c r="AC3" i="45"/>
  <c r="AB3" i="45"/>
  <c r="AA3" i="45"/>
  <c r="Z3" i="45"/>
  <c r="Y3" i="45"/>
  <c r="X3" i="45"/>
  <c r="W3" i="45"/>
  <c r="V3" i="45"/>
  <c r="U3" i="45"/>
  <c r="T3" i="45"/>
  <c r="S3" i="45"/>
  <c r="R3" i="45"/>
  <c r="Q3" i="45"/>
  <c r="P3" i="45"/>
  <c r="O3" i="45"/>
  <c r="N3" i="45"/>
  <c r="M3" i="45"/>
  <c r="L3" i="45"/>
  <c r="K3" i="45"/>
  <c r="J3" i="45"/>
  <c r="I3" i="45"/>
  <c r="H3" i="45"/>
  <c r="G3" i="45"/>
  <c r="F3" i="45"/>
  <c r="E3" i="45"/>
  <c r="D3" i="45"/>
  <c r="C3" i="45"/>
  <c r="B3" i="45"/>
  <c r="AG38" i="44"/>
  <c r="AF38" i="44"/>
  <c r="AE38" i="44"/>
  <c r="AD38" i="44"/>
  <c r="AC38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G37" i="44"/>
  <c r="AF37" i="44"/>
  <c r="AE37" i="44"/>
  <c r="AD37" i="44"/>
  <c r="AC37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G35" i="44"/>
  <c r="AF35" i="44"/>
  <c r="AE35" i="44"/>
  <c r="AD35" i="44"/>
  <c r="AC35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G34" i="44"/>
  <c r="AF34" i="44"/>
  <c r="AE34" i="44"/>
  <c r="AD34" i="44"/>
  <c r="AC34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G33" i="44"/>
  <c r="AF33" i="44"/>
  <c r="AE33" i="44"/>
  <c r="AD33" i="44"/>
  <c r="AC33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G31" i="44"/>
  <c r="AF31" i="44"/>
  <c r="AE31" i="44"/>
  <c r="AD31" i="44"/>
  <c r="AC31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G30" i="44"/>
  <c r="AF30" i="44"/>
  <c r="AE30" i="44"/>
  <c r="AD30" i="44"/>
  <c r="AC30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30" i="44"/>
  <c r="AG29" i="44"/>
  <c r="AF29" i="44"/>
  <c r="AE29" i="44"/>
  <c r="AD29" i="44"/>
  <c r="AC29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G6" i="42"/>
  <c r="AF6" i="42"/>
  <c r="AE6" i="42"/>
  <c r="AD6" i="42"/>
  <c r="AC6" i="42"/>
  <c r="AB6" i="42"/>
  <c r="AA6" i="42"/>
  <c r="Z6" i="42"/>
  <c r="Y6" i="42"/>
  <c r="X6" i="42"/>
  <c r="W6" i="42"/>
  <c r="V6" i="42"/>
  <c r="U6" i="42"/>
  <c r="T6" i="42"/>
  <c r="S6" i="42"/>
  <c r="R6" i="42"/>
  <c r="Q6" i="42"/>
  <c r="P6" i="42"/>
  <c r="O6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AG4" i="42"/>
  <c r="AF4" i="42"/>
  <c r="AE4" i="42"/>
  <c r="AD4" i="42"/>
  <c r="AC4" i="42"/>
  <c r="AB4" i="42"/>
  <c r="AA4" i="42"/>
  <c r="Z4" i="42"/>
  <c r="Y4" i="42"/>
  <c r="X4" i="42"/>
  <c r="W4" i="42"/>
  <c r="V4" i="42"/>
  <c r="U4" i="42"/>
  <c r="T4" i="42"/>
  <c r="S4" i="42"/>
  <c r="R4" i="42"/>
  <c r="Q4" i="42"/>
  <c r="P4" i="42"/>
  <c r="O4" i="42"/>
  <c r="N4" i="42"/>
  <c r="M4" i="42"/>
  <c r="L4" i="42"/>
  <c r="K4" i="42"/>
  <c r="J4" i="42"/>
  <c r="I4" i="42"/>
  <c r="H4" i="42"/>
  <c r="G4" i="42"/>
  <c r="F4" i="42"/>
  <c r="E4" i="42"/>
  <c r="D4" i="42"/>
  <c r="C4" i="42"/>
  <c r="B4" i="42"/>
  <c r="AG3" i="42"/>
  <c r="AF3" i="42"/>
  <c r="AE3" i="42"/>
  <c r="AD3" i="42"/>
  <c r="AC3" i="42"/>
  <c r="AB3" i="42"/>
  <c r="AA3" i="42"/>
  <c r="Z3" i="42"/>
  <c r="Y3" i="42"/>
  <c r="X3" i="42"/>
  <c r="W3" i="42"/>
  <c r="V3" i="42"/>
  <c r="U3" i="42"/>
  <c r="T3" i="42"/>
  <c r="S3" i="42"/>
  <c r="R3" i="42"/>
  <c r="Q3" i="42"/>
  <c r="P3" i="42"/>
  <c r="O3" i="42"/>
  <c r="N3" i="42"/>
  <c r="M3" i="42"/>
  <c r="L3" i="42"/>
  <c r="K3" i="42"/>
  <c r="J3" i="42"/>
  <c r="I3" i="42"/>
  <c r="H3" i="42"/>
  <c r="G3" i="42"/>
  <c r="F3" i="42"/>
  <c r="E3" i="42"/>
  <c r="D3" i="42"/>
  <c r="C3" i="42"/>
  <c r="B3" i="42"/>
  <c r="AG38" i="41"/>
  <c r="AF38" i="41"/>
  <c r="AE38" i="41"/>
  <c r="AD38" i="41"/>
  <c r="AC38" i="41"/>
  <c r="AB38" i="41"/>
  <c r="AA38" i="41"/>
  <c r="Z38" i="41"/>
  <c r="Y38" i="41"/>
  <c r="X38" i="41"/>
  <c r="W38" i="41"/>
  <c r="V38" i="41"/>
  <c r="U38" i="41"/>
  <c r="T38" i="41"/>
  <c r="S38" i="41"/>
  <c r="R38" i="41"/>
  <c r="Q38" i="41"/>
  <c r="P38" i="41"/>
  <c r="O38" i="41"/>
  <c r="N38" i="41"/>
  <c r="M38" i="41"/>
  <c r="L38" i="41"/>
  <c r="K38" i="41"/>
  <c r="J38" i="41"/>
  <c r="I38" i="41"/>
  <c r="H38" i="41"/>
  <c r="G38" i="41"/>
  <c r="F38" i="41"/>
  <c r="E38" i="41"/>
  <c r="D38" i="41"/>
  <c r="C38" i="41"/>
  <c r="B38" i="41"/>
  <c r="AG37" i="41"/>
  <c r="AF37" i="41"/>
  <c r="AE37" i="41"/>
  <c r="AD37" i="41"/>
  <c r="AC37" i="41"/>
  <c r="AB37" i="41"/>
  <c r="AA37" i="41"/>
  <c r="Z37" i="41"/>
  <c r="Y37" i="41"/>
  <c r="X37" i="41"/>
  <c r="W37" i="41"/>
  <c r="V37" i="41"/>
  <c r="U37" i="41"/>
  <c r="T37" i="41"/>
  <c r="S37" i="41"/>
  <c r="R37" i="41"/>
  <c r="Q37" i="41"/>
  <c r="P37" i="41"/>
  <c r="O37" i="41"/>
  <c r="N37" i="41"/>
  <c r="M37" i="41"/>
  <c r="L37" i="41"/>
  <c r="K37" i="41"/>
  <c r="J37" i="41"/>
  <c r="I37" i="41"/>
  <c r="H37" i="41"/>
  <c r="G37" i="41"/>
  <c r="F37" i="41"/>
  <c r="E37" i="41"/>
  <c r="D37" i="41"/>
  <c r="C37" i="41"/>
  <c r="B37" i="41"/>
  <c r="AG35" i="41"/>
  <c r="AF35" i="41"/>
  <c r="AE35" i="41"/>
  <c r="AD35" i="41"/>
  <c r="AC35" i="41"/>
  <c r="AB35" i="41"/>
  <c r="AA35" i="41"/>
  <c r="Z35" i="41"/>
  <c r="Y35" i="41"/>
  <c r="X35" i="41"/>
  <c r="W35" i="41"/>
  <c r="V35" i="41"/>
  <c r="U35" i="41"/>
  <c r="T35" i="41"/>
  <c r="S35" i="41"/>
  <c r="R35" i="41"/>
  <c r="Q35" i="41"/>
  <c r="P35" i="41"/>
  <c r="O35" i="41"/>
  <c r="N35" i="41"/>
  <c r="M35" i="41"/>
  <c r="L35" i="41"/>
  <c r="K35" i="41"/>
  <c r="J35" i="41"/>
  <c r="I35" i="41"/>
  <c r="H35" i="41"/>
  <c r="G35" i="41"/>
  <c r="F35" i="41"/>
  <c r="E35" i="41"/>
  <c r="D35" i="41"/>
  <c r="C35" i="41"/>
  <c r="B35" i="41"/>
  <c r="AG34" i="41"/>
  <c r="AF34" i="41"/>
  <c r="AE34" i="41"/>
  <c r="AD34" i="41"/>
  <c r="AC34" i="41"/>
  <c r="AB34" i="41"/>
  <c r="AA34" i="41"/>
  <c r="Z34" i="41"/>
  <c r="Y34" i="41"/>
  <c r="X34" i="41"/>
  <c r="W34" i="41"/>
  <c r="V34" i="41"/>
  <c r="U34" i="41"/>
  <c r="T34" i="41"/>
  <c r="S34" i="41"/>
  <c r="R34" i="41"/>
  <c r="Q34" i="41"/>
  <c r="P34" i="41"/>
  <c r="O34" i="41"/>
  <c r="N34" i="41"/>
  <c r="M34" i="41"/>
  <c r="L34" i="41"/>
  <c r="K34" i="41"/>
  <c r="J34" i="41"/>
  <c r="I34" i="41"/>
  <c r="H34" i="41"/>
  <c r="G34" i="41"/>
  <c r="F34" i="41"/>
  <c r="E34" i="41"/>
  <c r="D34" i="41"/>
  <c r="C34" i="41"/>
  <c r="B34" i="41"/>
  <c r="AG33" i="41"/>
  <c r="AF33" i="41"/>
  <c r="AE33" i="41"/>
  <c r="AD33" i="41"/>
  <c r="AC33" i="41"/>
  <c r="AB33" i="41"/>
  <c r="AA33" i="41"/>
  <c r="Z33" i="41"/>
  <c r="Y33" i="41"/>
  <c r="X33" i="41"/>
  <c r="W33" i="41"/>
  <c r="V33" i="41"/>
  <c r="U33" i="41"/>
  <c r="T33" i="41"/>
  <c r="S33" i="41"/>
  <c r="R33" i="41"/>
  <c r="Q33" i="41"/>
  <c r="P33" i="41"/>
  <c r="O33" i="41"/>
  <c r="N33" i="41"/>
  <c r="M33" i="41"/>
  <c r="L33" i="41"/>
  <c r="K33" i="41"/>
  <c r="J33" i="41"/>
  <c r="I33" i="41"/>
  <c r="H33" i="41"/>
  <c r="G33" i="41"/>
  <c r="F33" i="41"/>
  <c r="E33" i="41"/>
  <c r="D33" i="41"/>
  <c r="C33" i="41"/>
  <c r="B33" i="41"/>
  <c r="AG31" i="41"/>
  <c r="AF31" i="41"/>
  <c r="AE31" i="41"/>
  <c r="AD31" i="41"/>
  <c r="AC31" i="41"/>
  <c r="AB31" i="41"/>
  <c r="AA31" i="41"/>
  <c r="Z31" i="41"/>
  <c r="Y31" i="41"/>
  <c r="X31" i="41"/>
  <c r="W31" i="41"/>
  <c r="V31" i="41"/>
  <c r="U31" i="41"/>
  <c r="T31" i="41"/>
  <c r="S31" i="41"/>
  <c r="R31" i="41"/>
  <c r="Q31" i="41"/>
  <c r="P31" i="41"/>
  <c r="O31" i="41"/>
  <c r="N31" i="41"/>
  <c r="M31" i="41"/>
  <c r="L31" i="41"/>
  <c r="K31" i="41"/>
  <c r="J31" i="41"/>
  <c r="I31" i="41"/>
  <c r="H31" i="41"/>
  <c r="G31" i="41"/>
  <c r="F31" i="41"/>
  <c r="E31" i="41"/>
  <c r="D31" i="41"/>
  <c r="C31" i="41"/>
  <c r="B31" i="41"/>
  <c r="AG30" i="41"/>
  <c r="AF30" i="41"/>
  <c r="AE30" i="41"/>
  <c r="AD30" i="41"/>
  <c r="AC30" i="41"/>
  <c r="AB30" i="41"/>
  <c r="AA30" i="41"/>
  <c r="Z30" i="41"/>
  <c r="Y30" i="41"/>
  <c r="X30" i="41"/>
  <c r="W30" i="41"/>
  <c r="V30" i="41"/>
  <c r="U30" i="41"/>
  <c r="T30" i="41"/>
  <c r="S30" i="41"/>
  <c r="R30" i="41"/>
  <c r="Q30" i="41"/>
  <c r="P30" i="41"/>
  <c r="O30" i="41"/>
  <c r="N30" i="41"/>
  <c r="M30" i="41"/>
  <c r="L30" i="41"/>
  <c r="K30" i="41"/>
  <c r="J30" i="41"/>
  <c r="I30" i="41"/>
  <c r="H30" i="41"/>
  <c r="G30" i="41"/>
  <c r="F30" i="41"/>
  <c r="E30" i="41"/>
  <c r="D30" i="41"/>
  <c r="C30" i="41"/>
  <c r="B30" i="41"/>
  <c r="A30" i="41"/>
  <c r="AG29" i="41"/>
  <c r="AF29" i="41"/>
  <c r="AE29" i="41"/>
  <c r="AD29" i="41"/>
  <c r="AC29" i="41"/>
  <c r="AB29" i="41"/>
  <c r="AA29" i="41"/>
  <c r="Z29" i="41"/>
  <c r="Y29" i="41"/>
  <c r="X29" i="41"/>
  <c r="W29" i="41"/>
  <c r="V29" i="41"/>
  <c r="U29" i="41"/>
  <c r="T29" i="41"/>
  <c r="S29" i="41"/>
  <c r="R29" i="41"/>
  <c r="Q29" i="41"/>
  <c r="P29" i="41"/>
  <c r="O29" i="41"/>
  <c r="N29" i="41"/>
  <c r="M29" i="41"/>
  <c r="L29" i="41"/>
  <c r="K29" i="41"/>
  <c r="J29" i="41"/>
  <c r="I29" i="41"/>
  <c r="H29" i="41"/>
  <c r="G29" i="41"/>
  <c r="F29" i="41"/>
  <c r="E29" i="41"/>
  <c r="D29" i="41"/>
  <c r="C29" i="41"/>
  <c r="B29" i="41"/>
  <c r="AG6" i="39"/>
  <c r="AF6" i="39"/>
  <c r="AE6" i="39"/>
  <c r="AD6" i="39"/>
  <c r="AC6" i="39"/>
  <c r="AB6" i="39"/>
  <c r="AA6" i="39"/>
  <c r="Z6" i="39"/>
  <c r="Y6" i="39"/>
  <c r="X6" i="39"/>
  <c r="W6" i="39"/>
  <c r="V6" i="39"/>
  <c r="U6" i="39"/>
  <c r="T6" i="39"/>
  <c r="S6" i="39"/>
  <c r="R6" i="39"/>
  <c r="Q6" i="39"/>
  <c r="P6" i="39"/>
  <c r="O6" i="39"/>
  <c r="N6" i="39"/>
  <c r="M6" i="39"/>
  <c r="L6" i="39"/>
  <c r="K6" i="39"/>
  <c r="J6" i="39"/>
  <c r="I6" i="39"/>
  <c r="H6" i="39"/>
  <c r="G6" i="39"/>
  <c r="F6" i="39"/>
  <c r="E6" i="39"/>
  <c r="D6" i="39"/>
  <c r="C6" i="39"/>
  <c r="B6" i="39"/>
  <c r="AG4" i="39"/>
  <c r="AF4" i="39"/>
  <c r="AE4" i="39"/>
  <c r="AD4" i="39"/>
  <c r="AC4" i="39"/>
  <c r="AB4" i="39"/>
  <c r="AA4" i="39"/>
  <c r="Z4" i="39"/>
  <c r="Y4" i="39"/>
  <c r="X4" i="39"/>
  <c r="W4" i="39"/>
  <c r="V4" i="39"/>
  <c r="U4" i="39"/>
  <c r="T4" i="39"/>
  <c r="S4" i="39"/>
  <c r="R4" i="39"/>
  <c r="Q4" i="39"/>
  <c r="P4" i="39"/>
  <c r="O4" i="39"/>
  <c r="N4" i="39"/>
  <c r="M4" i="39"/>
  <c r="L4" i="39"/>
  <c r="K4" i="39"/>
  <c r="J4" i="39"/>
  <c r="I4" i="39"/>
  <c r="H4" i="39"/>
  <c r="G4" i="39"/>
  <c r="F4" i="39"/>
  <c r="E4" i="39"/>
  <c r="D4" i="39"/>
  <c r="C4" i="39"/>
  <c r="B4" i="39"/>
  <c r="AG3" i="39"/>
  <c r="AF3" i="39"/>
  <c r="AE3" i="39"/>
  <c r="AD3" i="39"/>
  <c r="AC3" i="39"/>
  <c r="AB3" i="39"/>
  <c r="AA3" i="39"/>
  <c r="Z3" i="39"/>
  <c r="Y3" i="39"/>
  <c r="X3" i="39"/>
  <c r="W3" i="39"/>
  <c r="V3" i="39"/>
  <c r="U3" i="39"/>
  <c r="T3" i="39"/>
  <c r="S3" i="39"/>
  <c r="R3" i="39"/>
  <c r="Q3" i="39"/>
  <c r="P3" i="39"/>
  <c r="O3" i="39"/>
  <c r="N3" i="39"/>
  <c r="M3" i="39"/>
  <c r="L3" i="39"/>
  <c r="K3" i="39"/>
  <c r="J3" i="39"/>
  <c r="I3" i="39"/>
  <c r="H3" i="39"/>
  <c r="G3" i="39"/>
  <c r="F3" i="39"/>
  <c r="E3" i="39"/>
  <c r="D3" i="39"/>
  <c r="C3" i="39"/>
  <c r="B3" i="39"/>
  <c r="AG38" i="38"/>
  <c r="AF38" i="38"/>
  <c r="AE38" i="38"/>
  <c r="AD38" i="38"/>
  <c r="AC38" i="38"/>
  <c r="AB38" i="38"/>
  <c r="AA38" i="38"/>
  <c r="Z38" i="38"/>
  <c r="Y38" i="38"/>
  <c r="X38" i="38"/>
  <c r="W38" i="38"/>
  <c r="V38" i="38"/>
  <c r="U38" i="38"/>
  <c r="T38" i="38"/>
  <c r="S38" i="38"/>
  <c r="R38" i="38"/>
  <c r="Q38" i="38"/>
  <c r="P38" i="38"/>
  <c r="O38" i="38"/>
  <c r="N38" i="38"/>
  <c r="M38" i="38"/>
  <c r="L38" i="38"/>
  <c r="K38" i="38"/>
  <c r="J38" i="38"/>
  <c r="I38" i="38"/>
  <c r="H38" i="38"/>
  <c r="G38" i="38"/>
  <c r="F38" i="38"/>
  <c r="E38" i="38"/>
  <c r="D38" i="38"/>
  <c r="C38" i="38"/>
  <c r="B38" i="38"/>
  <c r="AG37" i="38"/>
  <c r="AF37" i="38"/>
  <c r="AE37" i="38"/>
  <c r="AD37" i="38"/>
  <c r="AC37" i="38"/>
  <c r="AB37" i="38"/>
  <c r="AA37" i="38"/>
  <c r="Z37" i="38"/>
  <c r="Y37" i="38"/>
  <c r="X37" i="38"/>
  <c r="W37" i="38"/>
  <c r="V37" i="38"/>
  <c r="U37" i="38"/>
  <c r="T37" i="38"/>
  <c r="S37" i="38"/>
  <c r="R37" i="38"/>
  <c r="Q37" i="38"/>
  <c r="P37" i="38"/>
  <c r="O37" i="38"/>
  <c r="N37" i="38"/>
  <c r="M37" i="38"/>
  <c r="L37" i="38"/>
  <c r="K37" i="38"/>
  <c r="J37" i="38"/>
  <c r="I37" i="38"/>
  <c r="H37" i="38"/>
  <c r="G37" i="38"/>
  <c r="F37" i="38"/>
  <c r="E37" i="38"/>
  <c r="D37" i="38"/>
  <c r="C37" i="38"/>
  <c r="B37" i="38"/>
  <c r="AG35" i="38"/>
  <c r="AF35" i="38"/>
  <c r="AE35" i="38"/>
  <c r="AD35" i="38"/>
  <c r="AC35" i="38"/>
  <c r="AB35" i="38"/>
  <c r="AA35" i="38"/>
  <c r="Z35" i="38"/>
  <c r="Y35" i="38"/>
  <c r="X35" i="38"/>
  <c r="W35" i="38"/>
  <c r="V35" i="38"/>
  <c r="U35" i="38"/>
  <c r="T35" i="38"/>
  <c r="S35" i="38"/>
  <c r="R35" i="38"/>
  <c r="Q35" i="38"/>
  <c r="P35" i="38"/>
  <c r="O35" i="38"/>
  <c r="N35" i="38"/>
  <c r="M35" i="38"/>
  <c r="L35" i="38"/>
  <c r="K35" i="38"/>
  <c r="J35" i="38"/>
  <c r="I35" i="38"/>
  <c r="H35" i="38"/>
  <c r="G35" i="38"/>
  <c r="F35" i="38"/>
  <c r="E35" i="38"/>
  <c r="D35" i="38"/>
  <c r="C35" i="38"/>
  <c r="B35" i="38"/>
  <c r="AG34" i="38"/>
  <c r="AF34" i="38"/>
  <c r="AE34" i="38"/>
  <c r="AD34" i="38"/>
  <c r="AC34" i="38"/>
  <c r="AB34" i="38"/>
  <c r="AA34" i="38"/>
  <c r="Z34" i="38"/>
  <c r="Y34" i="38"/>
  <c r="X34" i="38"/>
  <c r="W34" i="38"/>
  <c r="V34" i="38"/>
  <c r="U34" i="38"/>
  <c r="T34" i="38"/>
  <c r="S34" i="38"/>
  <c r="R34" i="38"/>
  <c r="Q34" i="38"/>
  <c r="P34" i="38"/>
  <c r="O34" i="38"/>
  <c r="N34" i="38"/>
  <c r="M34" i="38"/>
  <c r="L34" i="38"/>
  <c r="K34" i="38"/>
  <c r="J34" i="38"/>
  <c r="I34" i="38"/>
  <c r="H34" i="38"/>
  <c r="G34" i="38"/>
  <c r="F34" i="38"/>
  <c r="E34" i="38"/>
  <c r="D34" i="38"/>
  <c r="C34" i="38"/>
  <c r="B34" i="38"/>
  <c r="AG33" i="38"/>
  <c r="AF33" i="38"/>
  <c r="AE33" i="38"/>
  <c r="AD33" i="38"/>
  <c r="AC33" i="38"/>
  <c r="AB33" i="38"/>
  <c r="AA33" i="38"/>
  <c r="Z33" i="38"/>
  <c r="Y33" i="38"/>
  <c r="X33" i="38"/>
  <c r="W33" i="38"/>
  <c r="V33" i="38"/>
  <c r="U33" i="38"/>
  <c r="T33" i="38"/>
  <c r="S33" i="38"/>
  <c r="R33" i="38"/>
  <c r="Q33" i="38"/>
  <c r="P33" i="38"/>
  <c r="O33" i="38"/>
  <c r="N33" i="38"/>
  <c r="M33" i="38"/>
  <c r="L33" i="38"/>
  <c r="K33" i="38"/>
  <c r="J33" i="38"/>
  <c r="I33" i="38"/>
  <c r="H33" i="38"/>
  <c r="G33" i="38"/>
  <c r="F33" i="38"/>
  <c r="E33" i="38"/>
  <c r="D33" i="38"/>
  <c r="C33" i="38"/>
  <c r="B33" i="38"/>
  <c r="AG31" i="38"/>
  <c r="AF31" i="38"/>
  <c r="AE31" i="38"/>
  <c r="AD31" i="38"/>
  <c r="AC31" i="38"/>
  <c r="AB31" i="38"/>
  <c r="AA31" i="38"/>
  <c r="Z31" i="38"/>
  <c r="Y31" i="38"/>
  <c r="X31" i="38"/>
  <c r="W31" i="38"/>
  <c r="V31" i="38"/>
  <c r="U31" i="38"/>
  <c r="T31" i="38"/>
  <c r="S31" i="38"/>
  <c r="R31" i="38"/>
  <c r="Q31" i="38"/>
  <c r="P31" i="38"/>
  <c r="O31" i="38"/>
  <c r="N31" i="38"/>
  <c r="M31" i="38"/>
  <c r="L31" i="38"/>
  <c r="K31" i="38"/>
  <c r="J31" i="38"/>
  <c r="I31" i="38"/>
  <c r="H31" i="38"/>
  <c r="G31" i="38"/>
  <c r="F31" i="38"/>
  <c r="E31" i="38"/>
  <c r="D31" i="38"/>
  <c r="C31" i="38"/>
  <c r="B31" i="38"/>
  <c r="AG30" i="38"/>
  <c r="AF30" i="38"/>
  <c r="AE30" i="38"/>
  <c r="AD30" i="38"/>
  <c r="AC30" i="38"/>
  <c r="AB30" i="38"/>
  <c r="AA30" i="38"/>
  <c r="Z30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G30" i="38"/>
  <c r="F30" i="38"/>
  <c r="E30" i="38"/>
  <c r="D30" i="38"/>
  <c r="C30" i="38"/>
  <c r="B30" i="38"/>
  <c r="A30" i="38"/>
  <c r="AG29" i="38"/>
  <c r="AF29" i="38"/>
  <c r="AE29" i="38"/>
  <c r="AD29" i="38"/>
  <c r="AC29" i="38"/>
  <c r="AB29" i="38"/>
  <c r="AA29" i="38"/>
  <c r="Z29" i="38"/>
  <c r="Y29" i="38"/>
  <c r="X29" i="38"/>
  <c r="W29" i="38"/>
  <c r="V29" i="38"/>
  <c r="U29" i="38"/>
  <c r="T29" i="38"/>
  <c r="S29" i="38"/>
  <c r="R29" i="38"/>
  <c r="Q29" i="38"/>
  <c r="P29" i="38"/>
  <c r="O29" i="38"/>
  <c r="N29" i="38"/>
  <c r="M29" i="38"/>
  <c r="L29" i="38"/>
  <c r="K29" i="38"/>
  <c r="J29" i="38"/>
  <c r="I29" i="38"/>
  <c r="H29" i="38"/>
  <c r="G29" i="38"/>
  <c r="F29" i="38"/>
  <c r="E29" i="38"/>
  <c r="D29" i="38"/>
  <c r="C29" i="38"/>
  <c r="B29" i="38"/>
  <c r="AG6" i="36"/>
  <c r="AF6" i="36"/>
  <c r="AE6" i="36"/>
  <c r="AD6" i="36"/>
  <c r="AC6" i="36"/>
  <c r="AB6" i="36"/>
  <c r="AA6" i="36"/>
  <c r="Z6" i="36"/>
  <c r="Y6" i="36"/>
  <c r="X6" i="36"/>
  <c r="W6" i="36"/>
  <c r="V6" i="36"/>
  <c r="U6" i="36"/>
  <c r="T6" i="36"/>
  <c r="S6" i="36"/>
  <c r="R6" i="36"/>
  <c r="Q6" i="36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B6" i="36"/>
  <c r="AG4" i="36"/>
  <c r="AF4" i="36"/>
  <c r="AE4" i="36"/>
  <c r="AD4" i="36"/>
  <c r="AC4" i="36"/>
  <c r="AB4" i="36"/>
  <c r="AA4" i="36"/>
  <c r="Z4" i="36"/>
  <c r="Y4" i="36"/>
  <c r="X4" i="36"/>
  <c r="W4" i="36"/>
  <c r="V4" i="36"/>
  <c r="U4" i="36"/>
  <c r="T4" i="36"/>
  <c r="S4" i="36"/>
  <c r="R4" i="36"/>
  <c r="Q4" i="36"/>
  <c r="P4" i="36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B4" i="36"/>
  <c r="AG3" i="36"/>
  <c r="AF3" i="36"/>
  <c r="AE3" i="36"/>
  <c r="AD3" i="36"/>
  <c r="AC3" i="36"/>
  <c r="AB3" i="36"/>
  <c r="AA3" i="36"/>
  <c r="Z3" i="36"/>
  <c r="Y3" i="36"/>
  <c r="X3" i="36"/>
  <c r="W3" i="36"/>
  <c r="V3" i="36"/>
  <c r="U3" i="36"/>
  <c r="T3" i="36"/>
  <c r="S3" i="36"/>
  <c r="R3" i="36"/>
  <c r="Q3" i="36"/>
  <c r="P3" i="36"/>
  <c r="O3" i="36"/>
  <c r="N3" i="36"/>
  <c r="M3" i="36"/>
  <c r="L3" i="36"/>
  <c r="K3" i="36"/>
  <c r="J3" i="36"/>
  <c r="I3" i="36"/>
  <c r="H3" i="36"/>
  <c r="G3" i="36"/>
  <c r="F3" i="36"/>
  <c r="E3" i="36"/>
  <c r="D3" i="36"/>
  <c r="C3" i="36"/>
  <c r="B3" i="36"/>
  <c r="AG38" i="35"/>
  <c r="AF38" i="35"/>
  <c r="AE38" i="35"/>
  <c r="AD38" i="35"/>
  <c r="AC38" i="35"/>
  <c r="AB38" i="35"/>
  <c r="AA38" i="35"/>
  <c r="Z38" i="35"/>
  <c r="Y38" i="35"/>
  <c r="X38" i="35"/>
  <c r="W38" i="35"/>
  <c r="V38" i="35"/>
  <c r="U38" i="35"/>
  <c r="T38" i="35"/>
  <c r="S38" i="35"/>
  <c r="R38" i="35"/>
  <c r="Q38" i="35"/>
  <c r="P38" i="35"/>
  <c r="O38" i="35"/>
  <c r="N38" i="35"/>
  <c r="M38" i="35"/>
  <c r="L38" i="35"/>
  <c r="K38" i="35"/>
  <c r="J38" i="35"/>
  <c r="I38" i="35"/>
  <c r="H38" i="35"/>
  <c r="G38" i="35"/>
  <c r="F38" i="35"/>
  <c r="E38" i="35"/>
  <c r="D38" i="35"/>
  <c r="C38" i="35"/>
  <c r="B38" i="35"/>
  <c r="AG37" i="35"/>
  <c r="AF37" i="35"/>
  <c r="AE37" i="35"/>
  <c r="AD37" i="35"/>
  <c r="AC37" i="35"/>
  <c r="AB37" i="35"/>
  <c r="AA37" i="35"/>
  <c r="Z37" i="35"/>
  <c r="Y37" i="35"/>
  <c r="X37" i="35"/>
  <c r="W37" i="35"/>
  <c r="V37" i="35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C37" i="35"/>
  <c r="B37" i="35"/>
  <c r="AG35" i="35"/>
  <c r="AF35" i="35"/>
  <c r="AE35" i="35"/>
  <c r="AD35" i="35"/>
  <c r="AC35" i="35"/>
  <c r="AB35" i="35"/>
  <c r="AA35" i="35"/>
  <c r="Z35" i="35"/>
  <c r="Y35" i="35"/>
  <c r="X35" i="35"/>
  <c r="W35" i="35"/>
  <c r="V35" i="35"/>
  <c r="U35" i="35"/>
  <c r="T35" i="35"/>
  <c r="S35" i="35"/>
  <c r="R35" i="35"/>
  <c r="Q35" i="35"/>
  <c r="P35" i="35"/>
  <c r="O35" i="35"/>
  <c r="N35" i="35"/>
  <c r="M35" i="35"/>
  <c r="L35" i="35"/>
  <c r="K35" i="35"/>
  <c r="J35" i="35"/>
  <c r="I35" i="35"/>
  <c r="H35" i="35"/>
  <c r="G35" i="35"/>
  <c r="F35" i="35"/>
  <c r="E35" i="35"/>
  <c r="D35" i="35"/>
  <c r="C35" i="35"/>
  <c r="B35" i="35"/>
  <c r="AG34" i="35"/>
  <c r="AF34" i="35"/>
  <c r="AE34" i="35"/>
  <c r="AD34" i="35"/>
  <c r="AC34" i="35"/>
  <c r="AB34" i="35"/>
  <c r="AA34" i="35"/>
  <c r="Z34" i="35"/>
  <c r="Y34" i="35"/>
  <c r="X34" i="35"/>
  <c r="W34" i="35"/>
  <c r="V34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C34" i="35"/>
  <c r="B34" i="35"/>
  <c r="AG33" i="35"/>
  <c r="AF33" i="35"/>
  <c r="AE33" i="35"/>
  <c r="AD33" i="35"/>
  <c r="AC33" i="35"/>
  <c r="AB33" i="35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M33" i="35"/>
  <c r="L33" i="35"/>
  <c r="K33" i="35"/>
  <c r="J33" i="35"/>
  <c r="I33" i="35"/>
  <c r="H33" i="35"/>
  <c r="G33" i="35"/>
  <c r="F33" i="35"/>
  <c r="E33" i="35"/>
  <c r="D33" i="35"/>
  <c r="C33" i="35"/>
  <c r="B33" i="35"/>
  <c r="AG31" i="35"/>
  <c r="AF31" i="35"/>
  <c r="AE31" i="35"/>
  <c r="AD31" i="35"/>
  <c r="AC31" i="35"/>
  <c r="AB31" i="35"/>
  <c r="AA31" i="35"/>
  <c r="Z31" i="35"/>
  <c r="Y31" i="35"/>
  <c r="X31" i="35"/>
  <c r="W31" i="35"/>
  <c r="V31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B31" i="35"/>
  <c r="AG30" i="35"/>
  <c r="AF30" i="35"/>
  <c r="AE30" i="35"/>
  <c r="AD30" i="35"/>
  <c r="AC30" i="35"/>
  <c r="AB30" i="35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M30" i="35"/>
  <c r="L30" i="35"/>
  <c r="K30" i="35"/>
  <c r="J30" i="35"/>
  <c r="I30" i="35"/>
  <c r="H30" i="35"/>
  <c r="G30" i="35"/>
  <c r="F30" i="35"/>
  <c r="E30" i="35"/>
  <c r="D30" i="35"/>
  <c r="C30" i="35"/>
  <c r="B30" i="35"/>
  <c r="A30" i="35"/>
  <c r="AG29" i="35"/>
  <c r="AF29" i="35"/>
  <c r="AE29" i="35"/>
  <c r="AD29" i="35"/>
  <c r="AC29" i="35"/>
  <c r="AB29" i="35"/>
  <c r="AA29" i="35"/>
  <c r="Z29" i="35"/>
  <c r="Y29" i="35"/>
  <c r="X29" i="35"/>
  <c r="W29" i="35"/>
  <c r="V29" i="35"/>
  <c r="U29" i="35"/>
  <c r="T29" i="35"/>
  <c r="S29" i="35"/>
  <c r="R29" i="35"/>
  <c r="Q29" i="35"/>
  <c r="P29" i="35"/>
  <c r="O29" i="35"/>
  <c r="N29" i="35"/>
  <c r="M29" i="35"/>
  <c r="L29" i="35"/>
  <c r="K29" i="35"/>
  <c r="J29" i="35"/>
  <c r="I29" i="35"/>
  <c r="H29" i="35"/>
  <c r="G29" i="35"/>
  <c r="F29" i="35"/>
  <c r="E29" i="35"/>
  <c r="D29" i="35"/>
  <c r="C29" i="35"/>
  <c r="B29" i="35"/>
  <c r="AG6" i="33"/>
  <c r="AF6" i="33"/>
  <c r="AE6" i="33"/>
  <c r="AD6" i="33"/>
  <c r="AC6" i="33"/>
  <c r="AB6" i="33"/>
  <c r="AA6" i="33"/>
  <c r="Z6" i="33"/>
  <c r="Y6" i="33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G6" i="33"/>
  <c r="F6" i="33"/>
  <c r="E6" i="33"/>
  <c r="D6" i="33"/>
  <c r="C6" i="33"/>
  <c r="B6" i="33"/>
  <c r="AG4" i="33"/>
  <c r="AF4" i="33"/>
  <c r="AE4" i="33"/>
  <c r="AD4" i="33"/>
  <c r="AC4" i="33"/>
  <c r="AB4" i="33"/>
  <c r="AA4" i="33"/>
  <c r="Z4" i="33"/>
  <c r="Y4" i="33"/>
  <c r="X4" i="33"/>
  <c r="W4" i="33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H4" i="33"/>
  <c r="G4" i="33"/>
  <c r="F4" i="33"/>
  <c r="E4" i="33"/>
  <c r="D4" i="33"/>
  <c r="C4" i="33"/>
  <c r="B4" i="33"/>
  <c r="AG3" i="33"/>
  <c r="AF3" i="33"/>
  <c r="AE3" i="33"/>
  <c r="AD3" i="33"/>
  <c r="AC3" i="33"/>
  <c r="AB3" i="33"/>
  <c r="AA3" i="33"/>
  <c r="Z3" i="33"/>
  <c r="Y3" i="33"/>
  <c r="X3" i="33"/>
  <c r="W3" i="33"/>
  <c r="V3" i="33"/>
  <c r="U3" i="33"/>
  <c r="T3" i="33"/>
  <c r="S3" i="33"/>
  <c r="R3" i="33"/>
  <c r="Q3" i="33"/>
  <c r="P3" i="33"/>
  <c r="O3" i="33"/>
  <c r="N3" i="33"/>
  <c r="M3" i="33"/>
  <c r="L3" i="33"/>
  <c r="K3" i="33"/>
  <c r="J3" i="33"/>
  <c r="I3" i="33"/>
  <c r="H3" i="33"/>
  <c r="G3" i="33"/>
  <c r="F3" i="33"/>
  <c r="E3" i="33"/>
  <c r="D3" i="33"/>
  <c r="C3" i="33"/>
  <c r="B3" i="33"/>
  <c r="AG38" i="32"/>
  <c r="AF38" i="32"/>
  <c r="AE38" i="32"/>
  <c r="AD38" i="32"/>
  <c r="AC38" i="32"/>
  <c r="AB38" i="32"/>
  <c r="AA38" i="32"/>
  <c r="Z38" i="32"/>
  <c r="Y38" i="32"/>
  <c r="X38" i="32"/>
  <c r="W38" i="32"/>
  <c r="V38" i="32"/>
  <c r="U38" i="32"/>
  <c r="T38" i="32"/>
  <c r="S38" i="32"/>
  <c r="R38" i="32"/>
  <c r="Q38" i="32"/>
  <c r="P38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B38" i="32"/>
  <c r="AG37" i="32"/>
  <c r="AF37" i="32"/>
  <c r="AE37" i="32"/>
  <c r="AD37" i="32"/>
  <c r="AC37" i="32"/>
  <c r="AB37" i="32"/>
  <c r="AA37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B37" i="32"/>
  <c r="AG35" i="32"/>
  <c r="AF35" i="32"/>
  <c r="AE35" i="32"/>
  <c r="AD35" i="32"/>
  <c r="AC35" i="32"/>
  <c r="AB35" i="32"/>
  <c r="AA35" i="32"/>
  <c r="Z35" i="32"/>
  <c r="Y35" i="32"/>
  <c r="X35" i="32"/>
  <c r="W35" i="32"/>
  <c r="V35" i="32"/>
  <c r="U35" i="32"/>
  <c r="T35" i="32"/>
  <c r="S35" i="32"/>
  <c r="R35" i="32"/>
  <c r="Q35" i="32"/>
  <c r="P35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B35" i="32"/>
  <c r="AG34" i="32"/>
  <c r="AF34" i="32"/>
  <c r="AE34" i="32"/>
  <c r="AD34" i="32"/>
  <c r="AC34" i="32"/>
  <c r="AB34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AG33" i="32"/>
  <c r="AF33" i="32"/>
  <c r="AE33" i="32"/>
  <c r="AD33" i="32"/>
  <c r="AC33" i="32"/>
  <c r="AB33" i="32"/>
  <c r="AA33" i="32"/>
  <c r="Z33" i="32"/>
  <c r="Y33" i="32"/>
  <c r="X33" i="32"/>
  <c r="W33" i="32"/>
  <c r="V33" i="32"/>
  <c r="U33" i="32"/>
  <c r="T33" i="32"/>
  <c r="S33" i="32"/>
  <c r="R33" i="32"/>
  <c r="Q33" i="32"/>
  <c r="P33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B33" i="32"/>
  <c r="AG31" i="32"/>
  <c r="AF31" i="32"/>
  <c r="AE31" i="32"/>
  <c r="AD31" i="32"/>
  <c r="AC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B31" i="32"/>
  <c r="AG30" i="32"/>
  <c r="AF30" i="32"/>
  <c r="AE30" i="32"/>
  <c r="AD30" i="32"/>
  <c r="AC30" i="32"/>
  <c r="AB30" i="32"/>
  <c r="AA30" i="32"/>
  <c r="Z30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G30" i="32"/>
  <c r="F30" i="32"/>
  <c r="E30" i="32"/>
  <c r="D30" i="32"/>
  <c r="C30" i="32"/>
  <c r="B30" i="32"/>
  <c r="A30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C29" i="32"/>
  <c r="B29" i="32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C4" i="30"/>
  <c r="B4" i="30"/>
  <c r="AG3" i="30"/>
  <c r="AF3" i="30"/>
  <c r="AE3" i="30"/>
  <c r="AD3" i="30"/>
  <c r="AC3" i="30"/>
  <c r="AB3" i="30"/>
  <c r="AA3" i="30"/>
  <c r="Z3" i="30"/>
  <c r="Y3" i="30"/>
  <c r="X3" i="30"/>
  <c r="W3" i="30"/>
  <c r="V3" i="30"/>
  <c r="U3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E3" i="30"/>
  <c r="D3" i="30"/>
  <c r="C3" i="30"/>
  <c r="B3" i="30"/>
  <c r="AG38" i="29"/>
  <c r="AF38" i="29"/>
  <c r="AE38" i="29"/>
  <c r="AD38" i="29"/>
  <c r="AC38" i="29"/>
  <c r="AB38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C38" i="29"/>
  <c r="B38" i="29"/>
  <c r="AG37" i="29"/>
  <c r="AF37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C37" i="29"/>
  <c r="B37" i="29"/>
  <c r="AG35" i="29"/>
  <c r="AF35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C35" i="29"/>
  <c r="B35" i="29"/>
  <c r="AG34" i="29"/>
  <c r="AF34" i="29"/>
  <c r="AE34" i="29"/>
  <c r="AD34" i="29"/>
  <c r="AC34" i="29"/>
  <c r="AB34" i="29"/>
  <c r="AA34" i="29"/>
  <c r="Z34" i="29"/>
  <c r="Y34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B33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B31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B30" i="29"/>
  <c r="A30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B29" i="29"/>
  <c r="AG6" i="26"/>
  <c r="AF6" i="26"/>
  <c r="AE6" i="26"/>
  <c r="AD6" i="26"/>
  <c r="AC6" i="26"/>
  <c r="AB6" i="26"/>
  <c r="AA6" i="26"/>
  <c r="Z6" i="26"/>
  <c r="Y6" i="26"/>
  <c r="X6" i="26"/>
  <c r="W6" i="26"/>
  <c r="V6" i="26"/>
  <c r="U6" i="26"/>
  <c r="T6" i="26"/>
  <c r="S6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C6" i="26"/>
  <c r="B6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B4" i="26"/>
  <c r="AG3" i="26"/>
  <c r="AF3" i="26"/>
  <c r="AE3" i="26"/>
  <c r="AD3" i="26"/>
  <c r="AC3" i="26"/>
  <c r="AB3" i="26"/>
  <c r="AA3" i="26"/>
  <c r="Z3" i="26"/>
  <c r="Y3" i="26"/>
  <c r="X3" i="26"/>
  <c r="W3" i="26"/>
  <c r="V3" i="26"/>
  <c r="U3" i="26"/>
  <c r="T3" i="26"/>
  <c r="S3" i="26"/>
  <c r="R3" i="26"/>
  <c r="Q3" i="26"/>
  <c r="P3" i="26"/>
  <c r="O3" i="26"/>
  <c r="N3" i="26"/>
  <c r="M3" i="26"/>
  <c r="L3" i="26"/>
  <c r="K3" i="26"/>
  <c r="J3" i="26"/>
  <c r="I3" i="26"/>
  <c r="H3" i="26"/>
  <c r="G3" i="26"/>
  <c r="F3" i="26"/>
  <c r="E3" i="26"/>
  <c r="D3" i="26"/>
  <c r="C3" i="26"/>
  <c r="B3" i="26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C37" i="25"/>
  <c r="B37" i="25"/>
  <c r="AG35" i="25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C35" i="25"/>
  <c r="B35" i="25"/>
  <c r="AG34" i="25"/>
  <c r="AF34" i="25"/>
  <c r="AE34" i="25"/>
  <c r="AD34" i="25"/>
  <c r="AC34" i="25"/>
  <c r="AB34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C34" i="25"/>
  <c r="B34" i="25"/>
  <c r="AG33" i="25"/>
  <c r="AF33" i="25"/>
  <c r="AE33" i="25"/>
  <c r="AD33" i="25"/>
  <c r="AC33" i="25"/>
  <c r="AB33" i="25"/>
  <c r="AA33" i="25"/>
  <c r="Z33" i="25"/>
  <c r="Y33" i="25"/>
  <c r="X33" i="25"/>
  <c r="W33" i="25"/>
  <c r="V33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C33" i="25"/>
  <c r="B33" i="25"/>
  <c r="AG31" i="25"/>
  <c r="AF31" i="25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C31" i="25"/>
  <c r="B31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C30" i="25"/>
  <c r="B30" i="25"/>
  <c r="A30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B29" i="25"/>
  <c r="AG6" i="23"/>
  <c r="AF6" i="23"/>
  <c r="AE6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AG4" i="23"/>
  <c r="AF4" i="23"/>
  <c r="AE4" i="23"/>
  <c r="AD4" i="23"/>
  <c r="AC4" i="23"/>
  <c r="AB4" i="23"/>
  <c r="AA4" i="23"/>
  <c r="Z4" i="23"/>
  <c r="Y4" i="23"/>
  <c r="X4" i="23"/>
  <c r="W4" i="23"/>
  <c r="V4" i="23"/>
  <c r="U4" i="23"/>
  <c r="T4" i="23"/>
  <c r="S4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4" i="23"/>
  <c r="C4" i="23"/>
  <c r="B4" i="23"/>
  <c r="AG3" i="23"/>
  <c r="AF3" i="23"/>
  <c r="AE3" i="23"/>
  <c r="AD3" i="23"/>
  <c r="AC3" i="23"/>
  <c r="AB3" i="23"/>
  <c r="AA3" i="23"/>
  <c r="Z3" i="23"/>
  <c r="Y3" i="23"/>
  <c r="X3" i="23"/>
  <c r="W3" i="23"/>
  <c r="V3" i="23"/>
  <c r="U3" i="23"/>
  <c r="T3" i="23"/>
  <c r="S3" i="23"/>
  <c r="R3" i="23"/>
  <c r="Q3" i="23"/>
  <c r="P3" i="23"/>
  <c r="O3" i="23"/>
  <c r="N3" i="23"/>
  <c r="M3" i="23"/>
  <c r="L3" i="23"/>
  <c r="K3" i="23"/>
  <c r="J3" i="23"/>
  <c r="I3" i="23"/>
  <c r="H3" i="23"/>
  <c r="G3" i="23"/>
  <c r="F3" i="23"/>
  <c r="E3" i="23"/>
  <c r="D3" i="23"/>
  <c r="C3" i="23"/>
  <c r="B3" i="23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C37" i="22"/>
  <c r="B37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A30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B6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B4" i="20"/>
  <c r="AG3" i="20"/>
  <c r="AF3" i="20"/>
  <c r="AE3" i="20"/>
  <c r="AD3" i="20"/>
  <c r="AC3" i="20"/>
  <c r="AB3" i="20"/>
  <c r="AA3" i="20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G31" i="19"/>
  <c r="AF31" i="19"/>
  <c r="AE31" i="19"/>
  <c r="AD31" i="19"/>
  <c r="AC31" i="19"/>
  <c r="AB31" i="19"/>
  <c r="AA31" i="19"/>
  <c r="Z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A30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B6" i="17"/>
  <c r="AG4" i="17"/>
  <c r="AF4" i="17"/>
  <c r="AE4" i="17"/>
  <c r="AD4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B4" i="17"/>
  <c r="AG3" i="17"/>
  <c r="AF3" i="17"/>
  <c r="AE3" i="17"/>
  <c r="AD3" i="17"/>
  <c r="AC3" i="17"/>
  <c r="AB3" i="17"/>
  <c r="AA3" i="17"/>
  <c r="Z3" i="17"/>
  <c r="Y3" i="17"/>
  <c r="X3" i="17"/>
  <c r="W3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B3" i="17"/>
  <c r="AG38" i="16"/>
  <c r="AF38" i="16"/>
  <c r="AE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AG37" i="16"/>
  <c r="AF37" i="16"/>
  <c r="AE37" i="16"/>
  <c r="AD37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AG35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G34" i="16"/>
  <c r="AF34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B33" i="16"/>
  <c r="AG31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A30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AG6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G4" i="14"/>
  <c r="AF4" i="14"/>
  <c r="AE4" i="14"/>
  <c r="AD4" i="14"/>
  <c r="AC4" i="14"/>
  <c r="AB4" i="14"/>
  <c r="AA4" i="14"/>
  <c r="Z4" i="14"/>
  <c r="Y4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G3" i="14"/>
  <c r="AF3" i="14"/>
  <c r="AE3" i="14"/>
  <c r="AD3" i="14"/>
  <c r="AC3" i="14"/>
  <c r="AB3" i="14"/>
  <c r="AA3" i="14"/>
  <c r="Z3" i="14"/>
  <c r="Y3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B33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A30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AG4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AG3" i="11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A30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30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AB6" authorId="0" shapeId="0" xr:uid="{00000000-0006-0000-0000-00000100000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AD11" authorId="0" shapeId="0" xr:uid="{00000000-0006-0000-0000-00000200000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H12" authorId="0" shapeId="0" xr:uid="{00000000-0006-0000-0000-00000300000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AC14" authorId="0" shapeId="0" xr:uid="{00000000-0006-0000-0000-00000400000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AC19" authorId="0" shapeId="0" xr:uid="{00000000-0006-0000-0000-00000500000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Q21" authorId="0" shapeId="0" xr:uid="{00000000-0006-0000-0000-00000600000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Z21" authorId="0" shapeId="0" xr:uid="{00000000-0006-0000-0000-00000700000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24" authorId="0" shapeId="0" xr:uid="{00000000-0006-0000-0000-00000800000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A4E8266A-A668-4EAE-B768-FB187452B7D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303A2B63-C25C-4123-83F4-4F5C9332778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91A6851A-5883-473C-8198-B42D9609413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9D65E7F9-8F5C-4BEC-AC78-8ED05A04D38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C135EFEC-199C-4BB5-914E-FECB7D632A1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6E69F3ED-CBDE-43DE-9FD3-0F286BD1AEC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D2EF2593-8DB9-43F6-97F1-CB381641CD7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04543133-2B36-4D90-AFE0-A19BE7A8493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077296DB-3D90-4370-BD31-D9B24FAC9C6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528563C6-DDBB-4905-9200-BEB77797D7A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F722C828-EC9E-4992-A6F7-80990636943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DC89BA8A-0B9A-4CE8-88FB-D1C62C274BA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F0591824-0946-432A-9CC7-370054BF6CD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2B679510-A899-45E9-83E1-EEE5AAF8046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D0535FF2-A335-4A84-A7BA-09440DBF44C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B27CC912-2D61-400D-9A95-45671F97A7E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C8CDBBDA-810D-42B4-A1F7-7E881425892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6875045D-285B-4C48-85F0-7E854D03B74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4A1F00D1-9AA7-42EC-985B-E78328F9EAA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C572A2A7-42B8-46A7-8C67-68A535D3AE0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2EF79E24-78D0-40F1-A4D2-9E4B82DBEE5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369C0E76-FA95-4189-B811-14C457DAFD3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3AA8C163-D54F-4CC9-BAB5-69199723FE7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475A7E86-2D74-4563-B3DC-F6B2475F76A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08597FCB-9B1E-44B6-B8A6-D596098DC54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C5FB6397-0103-4AEB-B952-ED3E5A42A47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C60D02DA-9598-4830-931E-BC29D98574A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90EC01CD-CC90-45A7-BA70-3456318D9C9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E02060D0-C75C-46AF-A5EB-440D0670A3E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4052E4FB-3AB9-4A99-AE34-2E50261A282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4B54AD20-CF28-4665-8DD3-06BCF009963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9030AA02-681A-411C-8F8F-BFB7E54D86D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12D7FF06-5A38-4279-AFA1-2DF23F1D4FB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A5C91D78-3B2F-4104-B39C-B8E9A911606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7603A1CB-868F-4E34-A835-E34EBEA201F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AFEEA3E4-3B79-4B75-920B-2925FEDA122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D441F0E0-E09C-4556-A0EF-9790F5B0B1F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59C98CCB-4882-49EA-AA58-8EA41E6C14E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B5B14ECF-285C-4A76-958B-42EDC4F692F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E91DD2B4-CC2F-476F-AE2B-F46013FA879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55488E26-1033-4A65-B336-1AD79AA6702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6E7B30FF-9899-4D87-8EFA-28DAC35F2BE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5116F3D7-ECB7-4F5C-A409-D01B6D84F51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F08B4049-B7A7-49F9-90AC-D2DE763F1A9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F1FC8E5A-1359-4B5F-93C0-D0BBEE0B19C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4280E1C5-D639-43AC-974E-64659C7359B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072707CD-7919-49F0-97D8-7DFDAFAA533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724C04B4-E13D-4756-8E67-8B60415F6B4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289A5828-9C7C-40EA-BC20-40B2F4D15FF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F386F082-CBCD-4CBB-9114-A293CEFCE18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D5657A7F-EF5F-4703-9150-791DF98825C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4F7B6A10-B0C9-4A50-8822-586B379E1AB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F7788C9B-8792-4830-83A6-9E9B93635A1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D73DB854-955C-4D29-B1F4-E055F08004C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21CC2D90-8EDA-4B39-B00F-BD132A825A7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642D9FFF-5857-49D6-BD3F-164129D2820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620FB6F6-2556-4456-AD62-A3953221FA7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8AD26225-94AE-4548-96C1-8DD7ACECBDF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860AE4D4-7599-471B-AD8F-A4F427829ED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785C50A8-90DB-4823-ACD2-B3FA694EF42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21342D66-5F01-4471-8D8C-17C2628F6F3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4EBD47ED-E576-497C-A1C6-8562BD967E1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D26FE4F6-F28C-4CF6-97E0-6D87D556542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952A426D-9673-4E1E-B661-E933A62DBEF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B8C84C1A-2699-4607-A600-582B47D3199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EB7387B3-0F62-41FA-9211-C16BB6766F7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EE675875-0A6E-40A7-B6CC-62190E6FF81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74783030-0D6F-4AB8-AAE5-06EF1C4A87D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68A25C3D-553B-4386-8652-F42E10B1F3F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9368C3A6-D753-428C-BE7B-242EAB6E2CB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6B63ABBA-4BCD-4020-8BFA-CDBE65D4DA6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F39BE481-C127-42A2-9DA8-AD51DD11D38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78E2FA53-7A84-4AC8-8BF3-37064063C7C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787310BD-97B8-4969-A30B-B0BEABD9664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600C8F04-9171-4010-964C-E81653DA950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4A491990-B1A0-460F-8519-244BD33EB31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B2681EC3-E235-4DE3-99E0-66C31CEE6FD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387B8A6F-0581-4833-9426-04D9DA98363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CCB79E5E-2C18-4D10-A402-4BED2C610CF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EA04E2F8-3B99-490F-964C-954FC967B6E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E6D09A16-D427-4C20-BD0D-A2188261686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890FA9E6-3956-403F-8853-9E50A84568F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8D678EB7-F062-41CC-AEB1-2F45CD51F3B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E4E24919-2BB8-4268-A197-8986B839E66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0F17289D-2EED-486B-A2E6-08CFA889978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69A5DF03-9615-49A8-B175-1557DA82CB3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FB36ED58-8317-47F6-9B5E-84BD3BFBCE9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C1AFF5E4-E6ED-46B1-885E-F70824586AB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404A5648-5F69-4F7B-838D-B7370B6E680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F83B127A-5CF0-4969-8835-2F58708DE95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0559316C-DC97-4FB0-9199-75B2D7C4011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CB77CC2D-1BE7-4A86-BBED-FF55FEA5C9F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FF9A34CA-72DD-4D83-ABEA-2EBB00AF1C1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A971C6A8-C5B1-4D0F-8092-62455F7A827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16231DEE-54EA-4C63-8349-698016C892E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E56F3421-99AD-49CE-8CAA-6BF71F0772B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6467A2BE-4F32-49C3-AC50-456CD01AB3D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A9A4C5F3-0B0F-46E0-B796-B16F7E1DDB0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1E72F173-39AE-4F73-AD5B-938B588F4AA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B27F339C-B5A5-4AD9-85D8-C9786E28839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92B557A7-60A5-49EC-AF4E-90179071D23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42CCA973-3D89-4087-9887-42037570A36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76F35988-69F1-4630-BFDC-58C8AC04A98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52BEA478-1092-4589-9728-FF9823087E6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253B7A47-3263-469D-B131-C0569369DA7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8108A57F-8F06-4A16-B580-C8304089003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D31EAEF7-63FF-4F7A-84B9-7301011B90D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31DE1AF7-D4D5-406C-BE5A-5089249691B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1A30C671-086C-4050-A3C2-BBFDB773B13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2A5A548F-BA4F-4DDF-8C3C-289295E7748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36ACA4BE-DC5B-415C-AC48-530DD2D0F9C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796CA91E-F682-410B-B682-B0FDE125ADA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38EE9BA1-FCE1-4FA3-8F63-34CF93035A2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9893B20E-6FAD-497E-9C38-7D3E02ABFB9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59594B59-94BB-437B-A328-EBBD5E32F1B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0D605959-5A59-4A1A-B69C-088AB89045F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5BC39FD6-9E39-45C7-A0FA-1E65BFFAE45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FCD141B8-6850-46CC-AEC0-3BB1902DD5A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E9FF3425-96CE-419C-9FA4-1FBD75D460B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39E09E59-CE04-43B5-839B-BB33BCA52DA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0B139D95-9BFF-4C41-B01E-41CC0C0129F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638ED434-F60E-4C74-ABA9-9BA1D773AFB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36287B00-1DA3-435F-A342-A5E8F22F604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72FDB509-6C65-4E39-AA41-336AEAB2E08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7C7F2402-97AC-4387-9B76-ECCB028FF48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BD8DE1CC-071F-4A7C-B175-8E2F26435E0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40842BF1-F193-4124-A50D-C38E90CE87A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C2EA95EE-BF2B-4D83-8B14-E3D9A2E332A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E7F589E1-61A4-4F7D-84A3-69A4CB5366D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DA07609E-F855-4B3F-AFEC-A9C53C66EE3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71842A9B-133A-4792-A630-907D5A470FE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A4C81EC6-DF34-429E-882D-16C7D83167B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A4530C6C-6FFE-4ED7-B99F-436A6C6E879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CF386260-94BB-4654-BA2A-B06EEE06492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08ACD46F-21BF-4D6D-A5D9-A93E3816734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95599088-EEC5-486B-A00E-647C4E7813B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2E7A339B-FCB7-4309-A333-2552D727A04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4DF076EF-E943-4B31-91F7-01A04FDDF70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245FE35B-8A85-4808-8907-21E983C15B7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751B21A3-381C-4B7D-BC97-99677F0711B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0204DBAC-C57E-4E3A-9D0A-8C811CC34D3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BDE4544C-8E42-4F12-9676-625AAEE4843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153EB79F-473E-45FB-858E-637FA09D0FB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B537D4D2-8224-4C2A-952F-8710EBE5AC4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B80A9D9A-C371-43AF-B9E6-9EFB6F0074A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0F615AED-71A1-4B36-A57A-39B17476B47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77ADAA82-1779-4E5C-89AE-4D53DA19C98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3AC1CD42-D470-4AEA-A42C-2ADB421228D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9F212C56-CCD9-4AAB-92AD-5C1152F7A9C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21206710-680E-41D2-AB45-053115E03C8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59C67AEC-E6F7-4193-B404-348BF1551AB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97304B7D-1DA1-43D2-BF19-BA306096430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D6E828C6-B2A1-4D67-9C26-9A2E8435E34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D85D2580-6A2E-4651-87F0-4FFC8A9FB20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FEB02FEB-4681-4A07-AB35-24756925AC1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64FB19B5-5C49-4C91-822B-D1DFC4A2EC4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70F0BF44-B119-4082-BB9E-9C662B0DB48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E67BBAF0-BE2D-4450-933A-E15490338EC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F22DE64D-8649-4000-98A3-CECC8BDB136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138DDB98-F932-4F00-BC24-3E537FC2B67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A7DE150C-26A2-4A7A-B2C7-1083C3EA3FE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591FB2E6-2FC4-4BE4-93AD-12D79F5A8C9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6F732D2E-21A0-41C5-BDD6-8E139A68B1D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4BD0D96C-08C3-4D61-B282-23E23CF484C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7CC1731E-E220-4E5F-91CD-576353E6B25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E78D0E00-B5B9-458F-883D-B6A656AF423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B84BB6CA-3588-46B8-AAD4-2C9AFBD4B91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F188F1D4-73F9-4749-B71E-3EEDB639A0A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9D6C8BCB-A9A2-4130-9A1E-2C79A4F4FE3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2EDDF64C-8386-4A53-864A-67BBB1C9AC9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7A1C6DE1-553F-4F3C-9A6F-456E3B8E50A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02B5BAEC-E417-4D4F-8B8C-9E57E4ECECB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BAB7DD20-ABD7-48C7-8B1A-9E38BC4911B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47FCE781-FDDB-4FD2-B8E8-D37C55E807F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D8C85AB8-CA2D-4DBA-9902-B23CAE0572E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9A80081A-0A37-4F54-A460-7F99E2BFCC2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B088E56C-B7E8-4A67-BC8A-6B4FA1BA105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55C721B2-1A82-4CF2-A001-4172E787504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38B20F04-00CF-4C00-808B-E2B71F63769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7D843C94-7E47-4E2D-A8DC-20213E95D85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80FB35FB-D9EA-4CA2-BE6F-6974A5C9C62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9CE1A61E-C2D7-45C7-9360-13A3CCF0782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061E57D5-F3BB-49D1-847F-F97B975FAFB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A7C9061C-25DF-4728-BBA6-8616DC4EB5D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B4E5D13D-62E4-4AAB-8E88-849238465BB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1EA23DCC-59C5-44D6-9C51-D670D09AE4B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E8DE0902-490A-4063-89BD-0444A6588C9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2F653150-3BA3-4FB8-A1B7-BFC855537EB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63B6AD98-75A7-42DB-AEC2-E0A929EC969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A2859BA7-0568-4560-883C-267E6B1F019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D8BEE4A0-51CD-413E-BD39-C0D9502D871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E9BCC324-9D0D-4EA3-A79F-16821D229B1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470C78E5-FFA1-4EA4-BF09-969D85E5DAC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15735808-38BA-4E0C-8887-727773B95AF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91A836C4-AB50-45BE-A3D7-86C824B8DA0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D1E6B5E2-B8D5-4866-88A4-8D09A13D4D4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65C72982-2F02-4231-9181-B90F762FD34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45E9C982-1CD2-41A7-88BA-AD530D34530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1FABE087-91E2-4B79-8C23-3DC4DF90DE6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E901F469-D0DD-4519-8E09-C86B03E475E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58FD4304-E5EB-4A09-84C7-953F6E430A6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9FB4C3FC-3DE9-48D9-9BF5-78146B58580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F429A502-9224-48DA-981C-C6433437048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59FC5F37-B748-4DE0-82D3-91F16BC8CAF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13017648-BD1D-41A5-A09D-4ACA1387ED5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C1D77F48-0B30-494E-85D0-8259ECE5F76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E847E58B-33C8-4BF9-AE92-6E9A4512769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DA62FFF6-9FAF-4AA0-85F8-6694923BDE3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3FBAA955-2544-4B2C-9CDA-82024862DA6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B7947750-4059-4937-83A9-5EF40EB6E67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85B050C2-F16D-460D-9FD0-D517AB73671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8BEE028B-20A0-492E-ABC8-345422856CF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8711991A-EC63-42B0-A0A5-4633684A7EA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1EAC0F9F-BE4B-4246-AE2D-B258A043AEA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E0D195B2-367A-413E-84C0-475E9069971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9D1D2095-FCE0-4341-9A75-79C918BE6CC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87BB7C0D-7E53-497B-A489-4F25EBA12B6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CA49E96F-975D-45DA-AA4B-552DB37A238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571950D9-AD9D-4A0D-8600-C4C0850C07C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3528867B-6A86-4733-813F-E0A6E4520C5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62C0173B-37A9-4F12-A40B-607EAA2ECC8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65CF3DD6-6D33-488C-A47A-BEE6B4E01D7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6A601267-94BB-47C1-AE41-497AF4B08CC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11F57E5E-B25C-4B47-AFBB-B7137275A8A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831A9E1C-4BF0-4CF6-BDE5-F82854AF693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06A4A6EE-FE0D-477E-8B46-F204487DBB6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BE5FAF6D-E14E-42B9-8FA6-A8CB3F8B3E2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A19CFACE-1247-4E31-808B-EB27ACFC49B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991E331D-116F-41F4-A22B-89183986FEA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4AE27E81-DAAB-4332-9885-9198D90B562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FE13EE3B-B433-435B-9C73-AF1D76DC6BB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475678E1-46E2-486B-8195-016429C0A03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6D3B0678-A8B8-4C7F-B373-731ACD8487E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D32B450B-3517-4563-B818-A59CE107DC8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12A21F30-E6BC-4BC4-A423-6858DFF8649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82A4AC00-5224-4094-B93B-C7D5EACF481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97FDA04F-6D64-49C7-8625-AF3CC5B344F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7DB70850-0112-4267-B240-37CD82F72F1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06550028-1DDA-484C-9AD4-8B168C5F351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17296D87-2BF6-4CDB-B376-B31720DF89B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EE664353-E8AE-42B9-A3EE-6CF06F05F93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3425B4C2-67EA-4E9F-BD3D-9A25849FE00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AE91541C-78F6-4BC3-B96F-71FC9305657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11CB52FF-77B7-46CF-8998-F3A5D25D647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149EF756-E105-4125-9525-03BA8F3BC6F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0E0F04CE-498A-42C8-A983-E0F0EA85F4D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79A9AD2A-9BCB-49BC-9F81-0B4CB2D2B15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0F512B0E-9B4B-44A8-90F5-44D5C5346BD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4B3D291F-1DC5-4E48-BB85-92BE144181F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D0C98503-6BC8-483F-8654-82A5190F761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82F2FDE6-1CC0-4F6D-B559-F7CDF070573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479DB7E2-7A90-41E8-97C6-CA63A6C6C47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F7110541-2462-46B9-8020-D85D1244A07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5AD078C4-A21D-4B2F-993F-C35DEDA55F7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35A58321-1769-44BB-AF4C-BE20AA34374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674C62EC-D747-49BC-B2C5-ED16A85B910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7D71FE94-A8A9-4844-AB0C-D06B4EC26CF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F5AB35B6-DE5F-4CA1-9C11-2DB8EE1EA9A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42E8C465-6FA2-4EA8-A5BB-2BED3097392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8D926BF4-3EFB-4F79-9212-9268DE471CC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612F3CC8-9181-4C12-858B-7CC59352EB4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3E3C235C-3E82-4288-9080-30F03C3BA48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895A80E2-C242-45B0-A475-05E79FF7D41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2F4D8049-2121-486F-B539-E68997F6C90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89519796-00B0-4D8F-A32D-860CC2021BE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0F17DA07-E4FC-4D54-AE6B-68DD3563D28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A273E4B1-DABD-4B06-8893-4846884B1FE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CEAD2B23-EBFE-4BBF-8DE0-97787E981C1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289E6267-FFC0-40AE-A104-22CE9DEDEEA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272A31FB-FB72-4C38-B37B-9DEF3ABDA9E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A0468890-309A-4F6C-953F-9E432A23264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4EF68E94-900E-4E4A-AB52-013B04DC449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C37C1867-CF77-462A-B76F-4537F671F6B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EAEE5676-AFB9-4D0D-9F81-435B6663C7B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325A564A-2905-4D76-9E5A-11B3B6DBE55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457F7144-A85A-4ECC-9D17-D44AD276D3B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1190AFBD-F68E-462B-83F7-C6756B62EE6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847A1224-41AC-4F80-91EE-E4FDC2024DC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79ABDD45-C850-4373-9B03-7D16854B4BF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87606D7E-7583-48A7-8C2B-9B1F39BEFAC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CFCECCD2-8188-4BFD-8774-ED46910E898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1146568B-4D4F-422C-A88B-A81967F8676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D9F1B0F6-844F-4E8F-B776-368A6CF1C1F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0B54A0A3-B353-4948-A42F-B57C9FAAB72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552BC9A8-0BFE-4F4C-9384-A9555ED9D63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B8FCC205-9FB9-4A15-8992-2DCEF7CE6C2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6F4BE3FD-C037-4BF4-8F5C-1FB6A8DB20B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2E8E6980-AEF3-4084-BB33-0EFC0E35A23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544F5A92-6F46-41E7-8F21-4C99FCBF18E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790717FB-C489-45B7-A9A9-8A295B69426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4FCD9828-CC09-4D0E-8430-60EF1A401B3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2ACC7297-9895-4CFE-ACF0-F3EC7FCFD1F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8DA28F7C-BF22-4C31-A279-FA61E17E770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D1B47966-DF4B-4589-A448-2ACBBE3D385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861149DE-6E3A-49F2-887F-60EB3B3B052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D52AC224-5016-4BE1-95DF-EB18F724DE8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ACCF3513-CDB5-4F17-AB0F-D870545F160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EB37A5B4-BE03-46E9-B8A7-DFD29F95A30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FCC9C816-94E1-404F-874D-6BACAEA6661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2FF7F052-A1A9-4C48-AA8A-DE94D00654B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35BF6865-DA14-42CC-9344-A3B20ECFFF3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3DAF1E44-80E3-468B-81E8-E214AB42480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F80C3727-79B8-4915-8B11-5A3A0C29F12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AB27909B-525E-412F-8ED4-ED86DAF0DF8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CB053B76-5CF0-4DBE-AA39-6E185AC9797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64D53C1A-9FDC-41A2-9554-D52D133857C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61C249AD-4C75-457B-9AE9-CEC3366B7CE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5BC7C51F-D0CB-4B31-AF10-8EDEB452042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60C3A692-680B-4578-8674-EE8DB67540C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77B02069-A007-4ADB-9C53-A2E9E1706FA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55EEAE07-8ACF-482D-947E-2C374B59D59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A704C031-40CC-43C5-86F0-8D67EB91455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4126181F-5D32-4955-ABBA-3C643AFC935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ED97AF88-0595-41A2-AF12-AA90D39D894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E761318C-E812-4CCE-930D-3F56BAC553A7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F81B0EC8-9E54-4A60-AEE3-E4F842C0D71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62C59510-72E4-4F8F-A965-EEB4474761B2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70F1C31F-366F-4FFC-A39B-23BE033BF4C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5FEFBFAD-5C83-4C80-87CC-F16C979DF0E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21A6BF7B-226B-46AF-A55C-91774F8DB88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63111E5A-F8B8-461C-A0E4-027B7D59666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48F63BCD-5DC8-42D0-8FAD-942F513AB17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974A7BF3-F6AE-4F78-866D-16B653D48DC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AC4AF3B4-0555-447E-BA62-18A2DB00934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3C643885-9B1F-4C67-BF83-70191D655CF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A2540F23-BC44-4C49-985D-0611731CC5A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C58778FA-FA1A-4FE7-916B-289CD8364BF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666B7E5F-B6EC-464F-B1EC-6E7508DB8F4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C00CB4F2-2362-45C7-82C9-54FFB8C4BC7E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81B9DCE7-C334-4DBE-8F9D-74AE2A726BA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96225038-DD18-4823-A69E-5290E80D2666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B96EAF7B-D10D-40A6-8C8A-10B9DD8A2B6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B4A862D4-65B5-4956-9957-602CD85E57F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A8B4A32C-66FB-4890-8617-8ADF48B1E22C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03FB5942-F0CE-47F0-982F-4EBD56B2939B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1778C355-5200-4BB5-B77E-085EDB7F11C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6" authorId="0" shapeId="0" xr:uid="{CD575C58-1EDB-456C-B843-BDA372BAF568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1" authorId="0" shapeId="0" xr:uid="{A7A7B4E8-ED48-4A45-8C22-8CD6163BC22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2" authorId="0" shapeId="0" xr:uid="{1F44A1F0-D963-4904-9179-A83F00818E0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4" authorId="0" shapeId="0" xr:uid="{9FDE7312-F4FE-4FBD-BCE5-1C6FA031FAA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9" authorId="0" shapeId="0" xr:uid="{B8B3B703-8F9C-4158-BD08-80544DC74E69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1" authorId="0" shapeId="0" xr:uid="{627E786A-99F1-4D06-A582-2B9F155031E1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1" authorId="0" shapeId="0" xr:uid="{FE119634-1423-48F6-A8F8-97C7E67A419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4" authorId="0" shapeId="0" xr:uid="{65BC03E4-F155-42F5-BC7D-653DB5F3F2F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W9" authorId="0" shapeId="0" xr:uid="{90ED7A6F-57E9-4C8A-94A5-584448D6016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Y14" authorId="0" shapeId="0" xr:uid="{B86525A8-E2AB-40C6-A962-D9CACFE2595A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C15" authorId="0" shapeId="0" xr:uid="{8788A758-1FA7-4238-83B0-12FF9006D975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17" authorId="0" shapeId="0" xr:uid="{D56ACD78-B996-4867-9C56-FB4426609360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X22" authorId="0" shapeId="0" xr:uid="{F1E89ABE-CA5E-49A9-A069-5A4E26F3D18F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L24" authorId="0" shapeId="0" xr:uid="{FDCB0B18-079E-447C-BBBC-6992ADE51C7D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U24" authorId="0" shapeId="0" xr:uid="{CC0C4DDF-889E-4439-BA95-526B0A080D14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  <comment ref="T27" authorId="0" shapeId="0" xr:uid="{B88AB6B5-C027-4362-A67D-B1FF06F92913}">
      <text>
        <r>
          <rPr>
            <sz val="9"/>
            <color indexed="8"/>
            <rFont val="Tahoma"/>
            <family val="2"/>
            <charset val="238"/>
          </rPr>
          <t xml:space="preserve">B: Break </t>
        </r>
      </text>
    </comment>
  </commentList>
</comments>
</file>

<file path=xl/sharedStrings.xml><?xml version="1.0" encoding="utf-8"?>
<sst xmlns="http://schemas.openxmlformats.org/spreadsheetml/2006/main" count="1555" uniqueCount="105">
  <si>
    <t>Sorry, the query is too large to fit into the Excel cell. You will not be able to update your table with the .Stat Populator.</t>
  </si>
  <si>
    <t>Dataset: Health Status</t>
  </si>
  <si>
    <t>Year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</si>
  <si>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</si>
  <si>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</si>
  <si>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</si>
  <si>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</si>
  <si>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</si>
  <si>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</si>
  <si>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</si>
  <si>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</si>
  <si>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</si>
  <si>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</si>
  <si>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</si>
  <si>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</si>
  <si>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</si>
  <si>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</si>
  <si>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</si>
  <si>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</si>
  <si>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</si>
  <si>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</si>
  <si>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</si>
  <si>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</si>
  <si>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</si>
  <si>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</si>
  <si>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</si>
  <si>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</si>
  <si>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</si>
  <si>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</si>
  <si>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</si>
  <si>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</si>
  <si>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</si>
  <si>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</si>
  <si>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</si>
  <si>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</si>
  <si>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Variable</t>
  </si>
  <si>
    <t>Measure</t>
  </si>
  <si>
    <t>Country</t>
  </si>
  <si>
    <t/>
  </si>
  <si>
    <t>Life expectancy</t>
  </si>
  <si>
    <t xml:space="preserve">  Total population at birth</t>
  </si>
  <si>
    <t>Years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</si>
  <si>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</si>
  <si>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</si>
  <si>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</si>
  <si>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</si>
  <si>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</si>
  <si>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</si>
  <si>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</si>
  <si>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</si>
  <si>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</si>
  <si>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</si>
  <si>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</si>
  <si>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..</t>
  </si>
  <si>
    <t>Italy</t>
  </si>
  <si>
    <t>Latvia</t>
  </si>
  <si>
    <t>Lithuania</t>
  </si>
  <si>
    <t>Luxembourg</t>
  </si>
  <si>
    <t>Netherlands</t>
  </si>
  <si>
    <t>Poland</t>
  </si>
  <si>
    <t>Portugal</t>
  </si>
  <si>
    <t>Slovak Republic</t>
  </si>
  <si>
    <t>Slovenia</t>
  </si>
  <si>
    <t>Spain</t>
  </si>
  <si>
    <t>Sweden</t>
  </si>
  <si>
    <t>Non-OECD Economies</t>
  </si>
  <si>
    <t xml:space="preserve">  Bulgaria</t>
  </si>
  <si>
    <t xml:space="preserve">  Croatia</t>
  </si>
  <si>
    <t xml:space="preserve">  Romania</t>
  </si>
  <si>
    <t>Data extracted on 20 Feb 2023 17:19 UTC (GMT) from OECD.Stat</t>
  </si>
  <si>
    <t>Data in years source www.stat.oecd.org</t>
  </si>
  <si>
    <t>min</t>
  </si>
  <si>
    <t>max</t>
  </si>
  <si>
    <t>std.dev/avg. without HU</t>
  </si>
  <si>
    <t>std.dev/avg. with HU</t>
  </si>
  <si>
    <t>diff</t>
  </si>
  <si>
    <t>na</t>
  </si>
  <si>
    <t>HU</t>
  </si>
  <si>
    <t>CZ</t>
  </si>
  <si>
    <t>SK</t>
  </si>
  <si>
    <t>PL</t>
  </si>
  <si>
    <t>SI</t>
  </si>
  <si>
    <t>EE</t>
  </si>
  <si>
    <t>LV</t>
  </si>
  <si>
    <t>LT</t>
  </si>
  <si>
    <t>DE</t>
  </si>
  <si>
    <t>FR</t>
  </si>
  <si>
    <t>SP</t>
  </si>
  <si>
    <t>IT</t>
  </si>
  <si>
    <t>GR</t>
  </si>
  <si>
    <t>AT</t>
  </si>
  <si>
    <t>BE</t>
  </si>
  <si>
    <t>DK</t>
  </si>
  <si>
    <t>FI</t>
  </si>
  <si>
    <t>IE</t>
  </si>
  <si>
    <t>LU</t>
  </si>
  <si>
    <t>NL</t>
  </si>
  <si>
    <t>PT</t>
  </si>
  <si>
    <t>SE</t>
  </si>
  <si>
    <t>abszolút differencia</t>
  </si>
  <si>
    <t>Relatív átlagtól való eltérés</t>
  </si>
  <si>
    <t>Az átlaghoz mért viszony</t>
  </si>
  <si>
    <t>Abszolút eltérés az átlagtól</t>
  </si>
  <si>
    <t>Átlagtól való eltérés (átlag =100%)</t>
  </si>
  <si>
    <t>Átlag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</si>
</sst>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color indexed="9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sz val="8"/>
      <color indexed="9"/>
      <name val="Verdana"/>
      <family val="2"/>
    </font>
    <font>
      <b/>
      <sz val="9"/>
      <color indexed="10"/>
      <name val="Courier New"/>
      <family val="3"/>
    </font>
    <font>
      <sz val="9"/>
      <color indexed="8"/>
      <name val="Tahoma"/>
      <family val="2"/>
      <charset val="238"/>
    </font>
    <font>
      <u/>
      <sz val="10"/>
      <color theme="10"/>
      <name val="Arial"/>
      <family val="2"/>
      <charset val="238"/>
    </font>
    <font>
      <b/>
      <sz val="1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32">
    <xf numFmtId="0" fontId="0" fillId="0" borderId="0" xfId="0"/>
    <xf numFmtId="0" fontId="22" fillId="0" borderId="10" xfId="0" applyFont="1" applyBorder="1"/>
    <xf numFmtId="0" fontId="23" fillId="0" borderId="10" xfId="0" applyFont="1" applyBorder="1" applyAlignment="1">
      <alignment horizontal="left" wrapText="1"/>
    </xf>
    <xf numFmtId="0" fontId="24" fillId="33" borderId="10" xfId="0" applyFont="1" applyFill="1" applyBorder="1" applyAlignment="1">
      <alignment horizontal="center" vertical="top" wrapText="1"/>
    </xf>
    <xf numFmtId="0" fontId="21" fillId="34" borderId="10" xfId="0" applyFont="1" applyFill="1" applyBorder="1" applyAlignment="1">
      <alignment wrapText="1"/>
    </xf>
    <xf numFmtId="0" fontId="25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horizontal="right"/>
    </xf>
    <xf numFmtId="0" fontId="22" fillId="36" borderId="10" xfId="0" applyFont="1" applyFill="1" applyBorder="1" applyAlignment="1">
      <alignment horizontal="right"/>
    </xf>
    <xf numFmtId="0" fontId="27" fillId="0" borderId="0" xfId="42"/>
    <xf numFmtId="0" fontId="28" fillId="37" borderId="0" xfId="0" applyFont="1" applyFill="1"/>
    <xf numFmtId="0" fontId="0" fillId="38" borderId="0" xfId="0" applyFill="1"/>
    <xf numFmtId="0" fontId="0" fillId="39" borderId="0" xfId="0" applyFill="1"/>
    <xf numFmtId="164" fontId="0" fillId="0" borderId="0" xfId="0" applyNumberFormat="1"/>
    <xf numFmtId="165" fontId="0" fillId="0" borderId="0" xfId="0" applyNumberFormat="1"/>
    <xf numFmtId="0" fontId="28" fillId="38" borderId="0" xfId="0" applyFont="1" applyFill="1"/>
    <xf numFmtId="0" fontId="18" fillId="34" borderId="11" xfId="0" applyFont="1" applyFill="1" applyBorder="1" applyAlignment="1">
      <alignment vertical="top" wrapText="1"/>
    </xf>
    <xf numFmtId="0" fontId="18" fillId="34" borderId="12" xfId="0" applyFont="1" applyFill="1" applyBorder="1" applyAlignment="1">
      <alignment vertical="top" wrapText="1"/>
    </xf>
    <xf numFmtId="0" fontId="18" fillId="34" borderId="14" xfId="0" applyFont="1" applyFill="1" applyBorder="1" applyAlignment="1">
      <alignment vertical="top" wrapText="1"/>
    </xf>
    <xf numFmtId="0" fontId="18" fillId="34" borderId="16" xfId="0" applyFont="1" applyFill="1" applyBorder="1" applyAlignment="1">
      <alignment vertical="top" wrapText="1"/>
    </xf>
    <xf numFmtId="0" fontId="18" fillId="34" borderId="15" xfId="0" applyFont="1" applyFill="1" applyBorder="1" applyAlignment="1">
      <alignment vertical="top" wrapText="1"/>
    </xf>
    <xf numFmtId="0" fontId="20" fillId="33" borderId="11" xfId="0" applyFont="1" applyFill="1" applyBorder="1" applyAlignment="1">
      <alignment horizontal="right" vertical="center" wrapText="1"/>
    </xf>
    <xf numFmtId="0" fontId="20" fillId="33" borderId="13" xfId="0" applyFont="1" applyFill="1" applyBorder="1" applyAlignment="1">
      <alignment horizontal="right" vertical="center" wrapText="1"/>
    </xf>
    <xf numFmtId="0" fontId="20" fillId="33" borderId="12" xfId="0" applyFont="1" applyFill="1" applyBorder="1" applyAlignment="1">
      <alignment horizontal="right" vertical="center" wrapText="1"/>
    </xf>
    <xf numFmtId="0" fontId="21" fillId="34" borderId="11" xfId="0" applyFont="1" applyFill="1" applyBorder="1" applyAlignment="1">
      <alignment wrapText="1"/>
    </xf>
    <xf numFmtId="0" fontId="21" fillId="34" borderId="12" xfId="0" applyFont="1" applyFill="1" applyBorder="1" applyAlignment="1">
      <alignment wrapText="1"/>
    </xf>
    <xf numFmtId="0" fontId="19" fillId="34" borderId="14" xfId="0" applyFont="1" applyFill="1" applyBorder="1" applyAlignment="1">
      <alignment vertical="top" wrapText="1"/>
    </xf>
    <xf numFmtId="0" fontId="19" fillId="34" borderId="16" xfId="0" applyFont="1" applyFill="1" applyBorder="1" applyAlignment="1">
      <alignment vertical="top" wrapText="1"/>
    </xf>
    <xf numFmtId="0" fontId="19" fillId="34" borderId="15" xfId="0" applyFont="1" applyFill="1" applyBorder="1" applyAlignment="1">
      <alignment vertical="top" wrapText="1"/>
    </xf>
    <xf numFmtId="0" fontId="19" fillId="34" borderId="11" xfId="0" applyFont="1" applyFill="1" applyBorder="1" applyAlignment="1">
      <alignment vertical="top" wrapText="1"/>
    </xf>
    <xf numFmtId="0" fontId="19" fillId="34" borderId="12" xfId="0" applyFont="1" applyFill="1" applyBorder="1" applyAlignment="1">
      <alignment vertical="top" wrapText="1"/>
    </xf>
    <xf numFmtId="0" fontId="0" fillId="0" borderId="0" xfId="0" applyAlignment="1">
      <alignment vertical="top"/>
    </xf>
  </cellXfs>
  <cellStyles count="43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ás" xfId="42" builtinId="8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 customBuiltin="1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44"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73.xml.rels><?xml version="1.0" encoding="UTF-8" standalone="yes"?>
<Relationships xmlns="http://schemas.openxmlformats.org/package/2006/relationships"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74.xml.rels><?xml version="1.0" encoding="UTF-8" standalone="yes"?>
<Relationships xmlns="http://schemas.openxmlformats.org/package/2006/relationships"><Relationship Id="rId2" Type="http://schemas.microsoft.com/office/2011/relationships/chartColorStyle" Target="colors174.xml"/><Relationship Id="rId1" Type="http://schemas.microsoft.com/office/2011/relationships/chartStyle" Target="style174.xml"/></Relationships>
</file>

<file path=xl/charts/_rels/chart175.xml.rels><?xml version="1.0" encoding="UTF-8" standalone="yes"?>
<Relationships xmlns="http://schemas.openxmlformats.org/package/2006/relationships"><Relationship Id="rId2" Type="http://schemas.microsoft.com/office/2011/relationships/chartColorStyle" Target="colors175.xml"/><Relationship Id="rId1" Type="http://schemas.microsoft.com/office/2011/relationships/chartStyle" Target="style175.xml"/></Relationships>
</file>

<file path=xl/charts/_rels/chart176.xml.rels><?xml version="1.0" encoding="UTF-8" standalone="yes"?>
<Relationships xmlns="http://schemas.openxmlformats.org/package/2006/relationships"><Relationship Id="rId2" Type="http://schemas.microsoft.com/office/2011/relationships/chartColorStyle" Target="colors176.xml"/><Relationship Id="rId1" Type="http://schemas.microsoft.com/office/2011/relationships/chartStyle" Target="style176.xml"/></Relationships>
</file>

<file path=xl/charts/_rels/chart177.xml.rels><?xml version="1.0" encoding="UTF-8" standalone="yes"?>
<Relationships xmlns="http://schemas.openxmlformats.org/package/2006/relationships"><Relationship Id="rId2" Type="http://schemas.microsoft.com/office/2011/relationships/chartColorStyle" Target="colors177.xml"/><Relationship Id="rId1" Type="http://schemas.microsoft.com/office/2011/relationships/chartStyle" Target="style177.xml"/></Relationships>
</file>

<file path=xl/charts/_rels/chart178.xml.rels><?xml version="1.0" encoding="UTF-8" standalone="yes"?>
<Relationships xmlns="http://schemas.openxmlformats.org/package/2006/relationships"><Relationship Id="rId2" Type="http://schemas.microsoft.com/office/2011/relationships/chartColorStyle" Target="colors178.xml"/><Relationship Id="rId1" Type="http://schemas.microsoft.com/office/2011/relationships/chartStyle" Target="style178.xml"/></Relationships>
</file>

<file path=xl/charts/_rels/chart179.xml.rels><?xml version="1.0" encoding="UTF-8" standalone="yes"?>
<Relationships xmlns="http://schemas.openxmlformats.org/package/2006/relationships"><Relationship Id="rId2" Type="http://schemas.microsoft.com/office/2011/relationships/chartColorStyle" Target="colors179.xml"/><Relationship Id="rId1" Type="http://schemas.microsoft.com/office/2011/relationships/chartStyle" Target="style17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0.xml.rels><?xml version="1.0" encoding="UTF-8" standalone="yes"?>
<Relationships xmlns="http://schemas.openxmlformats.org/package/2006/relationships"><Relationship Id="rId2" Type="http://schemas.microsoft.com/office/2011/relationships/chartColorStyle" Target="colors180.xml"/><Relationship Id="rId1" Type="http://schemas.microsoft.com/office/2011/relationships/chartStyle" Target="style180.xml"/></Relationships>
</file>

<file path=xl/charts/_rels/chart181.xml.rels><?xml version="1.0" encoding="UTF-8" standalone="yes"?>
<Relationships xmlns="http://schemas.openxmlformats.org/package/2006/relationships"><Relationship Id="rId2" Type="http://schemas.microsoft.com/office/2011/relationships/chartColorStyle" Target="colors181.xml"/><Relationship Id="rId1" Type="http://schemas.microsoft.com/office/2011/relationships/chartStyle" Target="style181.xml"/></Relationships>
</file>

<file path=xl/charts/_rels/chart182.xml.rels><?xml version="1.0" encoding="UTF-8" standalone="yes"?>
<Relationships xmlns="http://schemas.openxmlformats.org/package/2006/relationships"><Relationship Id="rId2" Type="http://schemas.microsoft.com/office/2011/relationships/chartColorStyle" Target="colors182.xml"/><Relationship Id="rId1" Type="http://schemas.microsoft.com/office/2011/relationships/chartStyle" Target="style182.xml"/></Relationships>
</file>

<file path=xl/charts/_rels/chart183.xml.rels><?xml version="1.0" encoding="UTF-8" standalone="yes"?>
<Relationships xmlns="http://schemas.openxmlformats.org/package/2006/relationships"><Relationship Id="rId2" Type="http://schemas.microsoft.com/office/2011/relationships/chartColorStyle" Target="colors183.xml"/><Relationship Id="rId1" Type="http://schemas.microsoft.com/office/2011/relationships/chartStyle" Target="style183.xml"/></Relationships>
</file>

<file path=xl/charts/_rels/chart184.xml.rels><?xml version="1.0" encoding="UTF-8" standalone="yes"?>
<Relationships xmlns="http://schemas.openxmlformats.org/package/2006/relationships"><Relationship Id="rId2" Type="http://schemas.microsoft.com/office/2011/relationships/chartColorStyle" Target="colors184.xml"/><Relationship Id="rId1" Type="http://schemas.microsoft.com/office/2011/relationships/chartStyle" Target="style184.xml"/></Relationships>
</file>

<file path=xl/charts/_rels/chart185.xml.rels><?xml version="1.0" encoding="UTF-8" standalone="yes"?>
<Relationships xmlns="http://schemas.openxmlformats.org/package/2006/relationships"><Relationship Id="rId2" Type="http://schemas.microsoft.com/office/2011/relationships/chartColorStyle" Target="colors185.xml"/><Relationship Id="rId1" Type="http://schemas.microsoft.com/office/2011/relationships/chartStyle" Target="style185.xml"/></Relationships>
</file>

<file path=xl/charts/_rels/chart186.xml.rels><?xml version="1.0" encoding="UTF-8" standalone="yes"?>
<Relationships xmlns="http://schemas.openxmlformats.org/package/2006/relationships"><Relationship Id="rId2" Type="http://schemas.microsoft.com/office/2011/relationships/chartColorStyle" Target="colors186.xml"/><Relationship Id="rId1" Type="http://schemas.microsoft.com/office/2011/relationships/chartStyle" Target="style186.xml"/></Relationships>
</file>

<file path=xl/charts/_rels/chart187.xml.rels><?xml version="1.0" encoding="UTF-8" standalone="yes"?>
<Relationships xmlns="http://schemas.openxmlformats.org/package/2006/relationships"><Relationship Id="rId2" Type="http://schemas.microsoft.com/office/2011/relationships/chartColorStyle" Target="colors187.xml"/><Relationship Id="rId1" Type="http://schemas.microsoft.com/office/2011/relationships/chartStyle" Target="style187.xml"/></Relationships>
</file>

<file path=xl/charts/_rels/chart188.xml.rels><?xml version="1.0" encoding="UTF-8" standalone="yes"?>
<Relationships xmlns="http://schemas.openxmlformats.org/package/2006/relationships"><Relationship Id="rId2" Type="http://schemas.microsoft.com/office/2011/relationships/chartColorStyle" Target="colors188.xml"/><Relationship Id="rId1" Type="http://schemas.microsoft.com/office/2011/relationships/chartStyle" Target="style188.xml"/></Relationships>
</file>

<file path=xl/charts/_rels/chart189.xml.rels><?xml version="1.0" encoding="UTF-8" standalone="yes"?>
<Relationships xmlns="http://schemas.openxmlformats.org/package/2006/relationships"><Relationship Id="rId2" Type="http://schemas.microsoft.com/office/2011/relationships/chartColorStyle" Target="colors189.xml"/><Relationship Id="rId1" Type="http://schemas.microsoft.com/office/2011/relationships/chartStyle" Target="style18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0.xml.rels><?xml version="1.0" encoding="UTF-8" standalone="yes"?>
<Relationships xmlns="http://schemas.openxmlformats.org/package/2006/relationships"><Relationship Id="rId2" Type="http://schemas.microsoft.com/office/2011/relationships/chartColorStyle" Target="colors190.xml"/><Relationship Id="rId1" Type="http://schemas.microsoft.com/office/2011/relationships/chartStyle" Target="style190.xml"/></Relationships>
</file>

<file path=xl/charts/_rels/chart191.xml.rels><?xml version="1.0" encoding="UTF-8" standalone="yes"?>
<Relationships xmlns="http://schemas.openxmlformats.org/package/2006/relationships"><Relationship Id="rId2" Type="http://schemas.microsoft.com/office/2011/relationships/chartColorStyle" Target="colors191.xml"/><Relationship Id="rId1" Type="http://schemas.microsoft.com/office/2011/relationships/chartStyle" Target="style191.xml"/></Relationships>
</file>

<file path=xl/charts/_rels/chart192.xml.rels><?xml version="1.0" encoding="UTF-8" standalone="yes"?>
<Relationships xmlns="http://schemas.openxmlformats.org/package/2006/relationships"><Relationship Id="rId2" Type="http://schemas.microsoft.com/office/2011/relationships/chartColorStyle" Target="colors192.xml"/><Relationship Id="rId1" Type="http://schemas.microsoft.com/office/2011/relationships/chartStyle" Target="style192.xml"/></Relationships>
</file>

<file path=xl/charts/_rels/chart193.xml.rels><?xml version="1.0" encoding="UTF-8" standalone="yes"?>
<Relationships xmlns="http://schemas.openxmlformats.org/package/2006/relationships"><Relationship Id="rId2" Type="http://schemas.microsoft.com/office/2011/relationships/chartColorStyle" Target="colors193.xml"/><Relationship Id="rId1" Type="http://schemas.microsoft.com/office/2011/relationships/chartStyle" Target="style193.xml"/></Relationships>
</file>

<file path=xl/charts/_rels/chart194.xml.rels><?xml version="1.0" encoding="UTF-8" standalone="yes"?>
<Relationships xmlns="http://schemas.openxmlformats.org/package/2006/relationships"><Relationship Id="rId2" Type="http://schemas.microsoft.com/office/2011/relationships/chartColorStyle" Target="colors194.xml"/><Relationship Id="rId1" Type="http://schemas.microsoft.com/office/2011/relationships/chartStyle" Target="style194.xml"/></Relationships>
</file>

<file path=xl/charts/_rels/chart195.xml.rels><?xml version="1.0" encoding="UTF-8" standalone="yes"?>
<Relationships xmlns="http://schemas.openxmlformats.org/package/2006/relationships"><Relationship Id="rId2" Type="http://schemas.microsoft.com/office/2011/relationships/chartColorStyle" Target="colors195.xml"/><Relationship Id="rId1" Type="http://schemas.microsoft.com/office/2011/relationships/chartStyle" Target="style195.xml"/></Relationships>
</file>

<file path=xl/charts/_rels/chart196.xml.rels><?xml version="1.0" encoding="UTF-8" standalone="yes"?>
<Relationships xmlns="http://schemas.openxmlformats.org/package/2006/relationships"><Relationship Id="rId2" Type="http://schemas.microsoft.com/office/2011/relationships/chartColorStyle" Target="colors196.xml"/><Relationship Id="rId1" Type="http://schemas.microsoft.com/office/2011/relationships/chartStyle" Target="style196.xml"/></Relationships>
</file>

<file path=xl/charts/_rels/chart197.xml.rels><?xml version="1.0" encoding="UTF-8" standalone="yes"?>
<Relationships xmlns="http://schemas.openxmlformats.org/package/2006/relationships"><Relationship Id="rId2" Type="http://schemas.microsoft.com/office/2011/relationships/chartColorStyle" Target="colors197.xml"/><Relationship Id="rId1" Type="http://schemas.microsoft.com/office/2011/relationships/chartStyle" Target="style197.xml"/></Relationships>
</file>

<file path=xl/charts/_rels/chart198.xml.rels><?xml version="1.0" encoding="UTF-8" standalone="yes"?>
<Relationships xmlns="http://schemas.openxmlformats.org/package/2006/relationships"><Relationship Id="rId2" Type="http://schemas.microsoft.com/office/2011/relationships/chartColorStyle" Target="colors198.xml"/><Relationship Id="rId1" Type="http://schemas.microsoft.com/office/2011/relationships/chartStyle" Target="style198.xml"/></Relationships>
</file>

<file path=xl/charts/_rels/chart199.xml.rels><?xml version="1.0" encoding="UTF-8" standalone="yes"?>
<Relationships xmlns="http://schemas.openxmlformats.org/package/2006/relationships"><Relationship Id="rId2" Type="http://schemas.microsoft.com/office/2011/relationships/chartColorStyle" Target="colors199.xml"/><Relationship Id="rId1" Type="http://schemas.microsoft.com/office/2011/relationships/chartStyle" Target="style19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00.xml.rels><?xml version="1.0" encoding="UTF-8" standalone="yes"?>
<Relationships xmlns="http://schemas.openxmlformats.org/package/2006/relationships"><Relationship Id="rId2" Type="http://schemas.microsoft.com/office/2011/relationships/chartColorStyle" Target="colors200.xml"/><Relationship Id="rId1" Type="http://schemas.microsoft.com/office/2011/relationships/chartStyle" Target="style200.xml"/></Relationships>
</file>

<file path=xl/charts/_rels/chart201.xml.rels><?xml version="1.0" encoding="UTF-8" standalone="yes"?>
<Relationships xmlns="http://schemas.openxmlformats.org/package/2006/relationships"><Relationship Id="rId2" Type="http://schemas.microsoft.com/office/2011/relationships/chartColorStyle" Target="colors201.xml"/><Relationship Id="rId1" Type="http://schemas.microsoft.com/office/2011/relationships/chartStyle" Target="style201.xml"/></Relationships>
</file>

<file path=xl/charts/_rels/chart202.xml.rels><?xml version="1.0" encoding="UTF-8" standalone="yes"?>
<Relationships xmlns="http://schemas.openxmlformats.org/package/2006/relationships"><Relationship Id="rId2" Type="http://schemas.microsoft.com/office/2011/relationships/chartColorStyle" Target="colors202.xml"/><Relationship Id="rId1" Type="http://schemas.microsoft.com/office/2011/relationships/chartStyle" Target="style202.xml"/></Relationships>
</file>

<file path=xl/charts/_rels/chart203.xml.rels><?xml version="1.0" encoding="UTF-8" standalone="yes"?>
<Relationships xmlns="http://schemas.openxmlformats.org/package/2006/relationships"><Relationship Id="rId2" Type="http://schemas.microsoft.com/office/2011/relationships/chartColorStyle" Target="colors203.xml"/><Relationship Id="rId1" Type="http://schemas.microsoft.com/office/2011/relationships/chartStyle" Target="style203.xml"/></Relationships>
</file>

<file path=xl/charts/_rels/chart204.xml.rels><?xml version="1.0" encoding="UTF-8" standalone="yes"?>
<Relationships xmlns="http://schemas.openxmlformats.org/package/2006/relationships"><Relationship Id="rId2" Type="http://schemas.microsoft.com/office/2011/relationships/chartColorStyle" Target="colors204.xml"/><Relationship Id="rId1" Type="http://schemas.microsoft.com/office/2011/relationships/chartStyle" Target="style204.xml"/></Relationships>
</file>

<file path=xl/charts/_rels/chart205.xml.rels><?xml version="1.0" encoding="UTF-8" standalone="yes"?>
<Relationships xmlns="http://schemas.openxmlformats.org/package/2006/relationships"><Relationship Id="rId2" Type="http://schemas.microsoft.com/office/2011/relationships/chartColorStyle" Target="colors205.xml"/><Relationship Id="rId1" Type="http://schemas.microsoft.com/office/2011/relationships/chartStyle" Target="style205.xml"/></Relationships>
</file>

<file path=xl/charts/_rels/chart206.xml.rels><?xml version="1.0" encoding="UTF-8" standalone="yes"?>
<Relationships xmlns="http://schemas.openxmlformats.org/package/2006/relationships"><Relationship Id="rId2" Type="http://schemas.microsoft.com/office/2011/relationships/chartColorStyle" Target="colors206.xml"/><Relationship Id="rId1" Type="http://schemas.microsoft.com/office/2011/relationships/chartStyle" Target="style206.xml"/></Relationships>
</file>

<file path=xl/charts/_rels/chart207.xml.rels><?xml version="1.0" encoding="UTF-8" standalone="yes"?>
<Relationships xmlns="http://schemas.openxmlformats.org/package/2006/relationships"><Relationship Id="rId2" Type="http://schemas.microsoft.com/office/2011/relationships/chartColorStyle" Target="colors207.xml"/><Relationship Id="rId1" Type="http://schemas.microsoft.com/office/2011/relationships/chartStyle" Target="style207.xml"/></Relationships>
</file>

<file path=xl/charts/_rels/chart208.xml.rels><?xml version="1.0" encoding="UTF-8" standalone="yes"?>
<Relationships xmlns="http://schemas.openxmlformats.org/package/2006/relationships"><Relationship Id="rId2" Type="http://schemas.microsoft.com/office/2011/relationships/chartColorStyle" Target="colors208.xml"/><Relationship Id="rId1" Type="http://schemas.microsoft.com/office/2011/relationships/chartStyle" Target="style208.xml"/></Relationships>
</file>

<file path=xl/charts/_rels/chart209.xml.rels><?xml version="1.0" encoding="UTF-8" standalone="yes"?>
<Relationships xmlns="http://schemas.openxmlformats.org/package/2006/relationships"><Relationship Id="rId2" Type="http://schemas.microsoft.com/office/2011/relationships/chartColorStyle" Target="colors209.xml"/><Relationship Id="rId1" Type="http://schemas.microsoft.com/office/2011/relationships/chartStyle" Target="style20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0.xml.rels><?xml version="1.0" encoding="UTF-8" standalone="yes"?>
<Relationships xmlns="http://schemas.openxmlformats.org/package/2006/relationships"><Relationship Id="rId2" Type="http://schemas.microsoft.com/office/2011/relationships/chartColorStyle" Target="colors210.xml"/><Relationship Id="rId1" Type="http://schemas.microsoft.com/office/2011/relationships/chartStyle" Target="style210.xml"/></Relationships>
</file>

<file path=xl/charts/_rels/chart211.xml.rels><?xml version="1.0" encoding="UTF-8" standalone="yes"?>
<Relationships xmlns="http://schemas.openxmlformats.org/package/2006/relationships"><Relationship Id="rId2" Type="http://schemas.microsoft.com/office/2011/relationships/chartColorStyle" Target="colors211.xml"/><Relationship Id="rId1" Type="http://schemas.microsoft.com/office/2011/relationships/chartStyle" Target="style211.xml"/></Relationships>
</file>

<file path=xl/charts/_rels/chart212.xml.rels><?xml version="1.0" encoding="UTF-8" standalone="yes"?>
<Relationships xmlns="http://schemas.openxmlformats.org/package/2006/relationships"><Relationship Id="rId2" Type="http://schemas.microsoft.com/office/2011/relationships/chartColorStyle" Target="colors212.xml"/><Relationship Id="rId1" Type="http://schemas.microsoft.com/office/2011/relationships/chartStyle" Target="style212.xml"/></Relationships>
</file>

<file path=xl/charts/_rels/chart213.xml.rels><?xml version="1.0" encoding="UTF-8" standalone="yes"?>
<Relationships xmlns="http://schemas.openxmlformats.org/package/2006/relationships"><Relationship Id="rId2" Type="http://schemas.microsoft.com/office/2011/relationships/chartColorStyle" Target="colors213.xml"/><Relationship Id="rId1" Type="http://schemas.microsoft.com/office/2011/relationships/chartStyle" Target="style213.xml"/></Relationships>
</file>

<file path=xl/charts/_rels/chart214.xml.rels><?xml version="1.0" encoding="UTF-8" standalone="yes"?>
<Relationships xmlns="http://schemas.openxmlformats.org/package/2006/relationships"><Relationship Id="rId2" Type="http://schemas.microsoft.com/office/2011/relationships/chartColorStyle" Target="colors214.xml"/><Relationship Id="rId1" Type="http://schemas.microsoft.com/office/2011/relationships/chartStyle" Target="style214.xml"/></Relationships>
</file>

<file path=xl/charts/_rels/chart215.xml.rels><?xml version="1.0" encoding="UTF-8" standalone="yes"?>
<Relationships xmlns="http://schemas.openxmlformats.org/package/2006/relationships"><Relationship Id="rId2" Type="http://schemas.microsoft.com/office/2011/relationships/chartColorStyle" Target="colors215.xml"/><Relationship Id="rId1" Type="http://schemas.microsoft.com/office/2011/relationships/chartStyle" Target="style215.xml"/></Relationships>
</file>

<file path=xl/charts/_rels/chart216.xml.rels><?xml version="1.0" encoding="UTF-8" standalone="yes"?>
<Relationships xmlns="http://schemas.openxmlformats.org/package/2006/relationships"><Relationship Id="rId2" Type="http://schemas.microsoft.com/office/2011/relationships/chartColorStyle" Target="colors216.xml"/><Relationship Id="rId1" Type="http://schemas.microsoft.com/office/2011/relationships/chartStyle" Target="style216.xml"/></Relationships>
</file>

<file path=xl/charts/_rels/chart217.xml.rels><?xml version="1.0" encoding="UTF-8" standalone="yes"?>
<Relationships xmlns="http://schemas.openxmlformats.org/package/2006/relationships"><Relationship Id="rId2" Type="http://schemas.microsoft.com/office/2011/relationships/chartColorStyle" Target="colors217.xml"/><Relationship Id="rId1" Type="http://schemas.microsoft.com/office/2011/relationships/chartStyle" Target="style217.xml"/></Relationships>
</file>

<file path=xl/charts/_rels/chart218.xml.rels><?xml version="1.0" encoding="UTF-8" standalone="yes"?>
<Relationships xmlns="http://schemas.openxmlformats.org/package/2006/relationships"><Relationship Id="rId2" Type="http://schemas.microsoft.com/office/2011/relationships/chartColorStyle" Target="colors218.xml"/><Relationship Id="rId1" Type="http://schemas.microsoft.com/office/2011/relationships/chartStyle" Target="style218.xml"/></Relationships>
</file>

<file path=xl/charts/_rels/chart219.xml.rels><?xml version="1.0" encoding="UTF-8" standalone="yes"?>
<Relationships xmlns="http://schemas.openxmlformats.org/package/2006/relationships"><Relationship Id="rId2" Type="http://schemas.microsoft.com/office/2011/relationships/chartColorStyle" Target="colors219.xml"/><Relationship Id="rId1" Type="http://schemas.microsoft.com/office/2011/relationships/chartStyle" Target="style2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0.xml.rels><?xml version="1.0" encoding="UTF-8" standalone="yes"?>
<Relationships xmlns="http://schemas.openxmlformats.org/package/2006/relationships"><Relationship Id="rId2" Type="http://schemas.microsoft.com/office/2011/relationships/chartColorStyle" Target="colors220.xml"/><Relationship Id="rId1" Type="http://schemas.microsoft.com/office/2011/relationships/chartStyle" Target="style220.xml"/></Relationships>
</file>

<file path=xl/charts/_rels/chart221.xml.rels><?xml version="1.0" encoding="UTF-8" standalone="yes"?>
<Relationships xmlns="http://schemas.openxmlformats.org/package/2006/relationships"><Relationship Id="rId2" Type="http://schemas.microsoft.com/office/2011/relationships/chartColorStyle" Target="colors221.xml"/><Relationship Id="rId1" Type="http://schemas.microsoft.com/office/2011/relationships/chartStyle" Target="style221.xml"/></Relationships>
</file>

<file path=xl/charts/_rels/chart222.xml.rels><?xml version="1.0" encoding="UTF-8" standalone="yes"?>
<Relationships xmlns="http://schemas.openxmlformats.org/package/2006/relationships"><Relationship Id="rId2" Type="http://schemas.microsoft.com/office/2011/relationships/chartColorStyle" Target="colors222.xml"/><Relationship Id="rId1" Type="http://schemas.microsoft.com/office/2011/relationships/chartStyle" Target="style222.xml"/></Relationships>
</file>

<file path=xl/charts/_rels/chart223.xml.rels><?xml version="1.0" encoding="UTF-8" standalone="yes"?>
<Relationships xmlns="http://schemas.openxmlformats.org/package/2006/relationships"><Relationship Id="rId2" Type="http://schemas.microsoft.com/office/2011/relationships/chartColorStyle" Target="colors223.xml"/><Relationship Id="rId1" Type="http://schemas.microsoft.com/office/2011/relationships/chartStyle" Target="style223.xml"/></Relationships>
</file>

<file path=xl/charts/_rels/chart224.xml.rels><?xml version="1.0" encoding="UTF-8" standalone="yes"?>
<Relationships xmlns="http://schemas.openxmlformats.org/package/2006/relationships"><Relationship Id="rId2" Type="http://schemas.microsoft.com/office/2011/relationships/chartColorStyle" Target="colors224.xml"/><Relationship Id="rId1" Type="http://schemas.microsoft.com/office/2011/relationships/chartStyle" Target="style224.xml"/></Relationships>
</file>

<file path=xl/charts/_rels/chart225.xml.rels><?xml version="1.0" encoding="UTF-8" standalone="yes"?>
<Relationships xmlns="http://schemas.openxmlformats.org/package/2006/relationships"><Relationship Id="rId2" Type="http://schemas.microsoft.com/office/2011/relationships/chartColorStyle" Target="colors225.xml"/><Relationship Id="rId1" Type="http://schemas.microsoft.com/office/2011/relationships/chartStyle" Target="style225.xml"/></Relationships>
</file>

<file path=xl/charts/_rels/chart226.xml.rels><?xml version="1.0" encoding="UTF-8" standalone="yes"?>
<Relationships xmlns="http://schemas.openxmlformats.org/package/2006/relationships"><Relationship Id="rId2" Type="http://schemas.microsoft.com/office/2011/relationships/chartColorStyle" Target="colors226.xml"/><Relationship Id="rId1" Type="http://schemas.microsoft.com/office/2011/relationships/chartStyle" Target="style226.xml"/></Relationships>
</file>

<file path=xl/charts/_rels/chart227.xml.rels><?xml version="1.0" encoding="UTF-8" standalone="yes"?>
<Relationships xmlns="http://schemas.openxmlformats.org/package/2006/relationships"><Relationship Id="rId2" Type="http://schemas.microsoft.com/office/2011/relationships/chartColorStyle" Target="colors227.xml"/><Relationship Id="rId1" Type="http://schemas.microsoft.com/office/2011/relationships/chartStyle" Target="style227.xml"/></Relationships>
</file>

<file path=xl/charts/_rels/chart228.xml.rels><?xml version="1.0" encoding="UTF-8" standalone="yes"?>
<Relationships xmlns="http://schemas.openxmlformats.org/package/2006/relationships"><Relationship Id="rId2" Type="http://schemas.microsoft.com/office/2011/relationships/chartColorStyle" Target="colors228.xml"/><Relationship Id="rId1" Type="http://schemas.microsoft.com/office/2011/relationships/chartStyle" Target="style228.xml"/></Relationships>
</file>

<file path=xl/charts/_rels/chart229.xml.rels><?xml version="1.0" encoding="UTF-8" standalone="yes"?>
<Relationships xmlns="http://schemas.openxmlformats.org/package/2006/relationships"><Relationship Id="rId2" Type="http://schemas.microsoft.com/office/2011/relationships/chartColorStyle" Target="colors229.xml"/><Relationship Id="rId1" Type="http://schemas.microsoft.com/office/2011/relationships/chartStyle" Target="style22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0.xml.rels><?xml version="1.0" encoding="UTF-8" standalone="yes"?>
<Relationships xmlns="http://schemas.openxmlformats.org/package/2006/relationships"><Relationship Id="rId2" Type="http://schemas.microsoft.com/office/2011/relationships/chartColorStyle" Target="colors230.xml"/><Relationship Id="rId1" Type="http://schemas.microsoft.com/office/2011/relationships/chartStyle" Target="style230.xml"/></Relationships>
</file>

<file path=xl/charts/_rels/chart231.xml.rels><?xml version="1.0" encoding="UTF-8" standalone="yes"?>
<Relationships xmlns="http://schemas.openxmlformats.org/package/2006/relationships"><Relationship Id="rId2" Type="http://schemas.microsoft.com/office/2011/relationships/chartColorStyle" Target="colors231.xml"/><Relationship Id="rId1" Type="http://schemas.microsoft.com/office/2011/relationships/chartStyle" Target="style231.xml"/></Relationships>
</file>

<file path=xl/charts/_rels/chart232.xml.rels><?xml version="1.0" encoding="UTF-8" standalone="yes"?>
<Relationships xmlns="http://schemas.openxmlformats.org/package/2006/relationships"><Relationship Id="rId2" Type="http://schemas.microsoft.com/office/2011/relationships/chartColorStyle" Target="colors232.xml"/><Relationship Id="rId1" Type="http://schemas.microsoft.com/office/2011/relationships/chartStyle" Target="style232.xml"/></Relationships>
</file>

<file path=xl/charts/_rels/chart233.xml.rels><?xml version="1.0" encoding="UTF-8" standalone="yes"?>
<Relationships xmlns="http://schemas.openxmlformats.org/package/2006/relationships"><Relationship Id="rId2" Type="http://schemas.microsoft.com/office/2011/relationships/chartColorStyle" Target="colors233.xml"/><Relationship Id="rId1" Type="http://schemas.microsoft.com/office/2011/relationships/chartStyle" Target="style233.xml"/></Relationships>
</file>

<file path=xl/charts/_rels/chart234.xml.rels><?xml version="1.0" encoding="UTF-8" standalone="yes"?>
<Relationships xmlns="http://schemas.openxmlformats.org/package/2006/relationships"><Relationship Id="rId2" Type="http://schemas.microsoft.com/office/2011/relationships/chartColorStyle" Target="colors234.xml"/><Relationship Id="rId1" Type="http://schemas.microsoft.com/office/2011/relationships/chartStyle" Target="style234.xml"/></Relationships>
</file>

<file path=xl/charts/_rels/chart235.xml.rels><?xml version="1.0" encoding="UTF-8" standalone="yes"?>
<Relationships xmlns="http://schemas.openxmlformats.org/package/2006/relationships"><Relationship Id="rId2" Type="http://schemas.microsoft.com/office/2011/relationships/chartColorStyle" Target="colors235.xml"/><Relationship Id="rId1" Type="http://schemas.microsoft.com/office/2011/relationships/chartStyle" Target="style235.xml"/></Relationships>
</file>

<file path=xl/charts/_rels/chart236.xml.rels><?xml version="1.0" encoding="UTF-8" standalone="yes"?>
<Relationships xmlns="http://schemas.openxmlformats.org/package/2006/relationships"><Relationship Id="rId2" Type="http://schemas.microsoft.com/office/2011/relationships/chartColorStyle" Target="colors236.xml"/><Relationship Id="rId1" Type="http://schemas.microsoft.com/office/2011/relationships/chartStyle" Target="style236.xml"/></Relationships>
</file>

<file path=xl/charts/_rels/chart237.xml.rels><?xml version="1.0" encoding="UTF-8" standalone="yes"?>
<Relationships xmlns="http://schemas.openxmlformats.org/package/2006/relationships"><Relationship Id="rId2" Type="http://schemas.microsoft.com/office/2011/relationships/chartColorStyle" Target="colors237.xml"/><Relationship Id="rId1" Type="http://schemas.microsoft.com/office/2011/relationships/chartStyle" Target="style237.xml"/></Relationships>
</file>

<file path=xl/charts/_rels/chart238.xml.rels><?xml version="1.0" encoding="UTF-8" standalone="yes"?>
<Relationships xmlns="http://schemas.openxmlformats.org/package/2006/relationships"><Relationship Id="rId2" Type="http://schemas.microsoft.com/office/2011/relationships/chartColorStyle" Target="colors238.xml"/><Relationship Id="rId1" Type="http://schemas.microsoft.com/office/2011/relationships/chartStyle" Target="style238.xml"/></Relationships>
</file>

<file path=xl/charts/_rels/chart239.xml.rels><?xml version="1.0" encoding="UTF-8" standalone="yes"?>
<Relationships xmlns="http://schemas.openxmlformats.org/package/2006/relationships"><Relationship Id="rId2" Type="http://schemas.microsoft.com/office/2011/relationships/chartColorStyle" Target="colors239.xml"/><Relationship Id="rId1" Type="http://schemas.microsoft.com/office/2011/relationships/chartStyle" Target="style23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0.xml.rels><?xml version="1.0" encoding="UTF-8" standalone="yes"?>
<Relationships xmlns="http://schemas.openxmlformats.org/package/2006/relationships"><Relationship Id="rId2" Type="http://schemas.microsoft.com/office/2011/relationships/chartColorStyle" Target="colors240.xml"/><Relationship Id="rId1" Type="http://schemas.microsoft.com/office/2011/relationships/chartStyle" Target="style240.xml"/></Relationships>
</file>

<file path=xl/charts/_rels/chart241.xml.rels><?xml version="1.0" encoding="UTF-8" standalone="yes"?>
<Relationships xmlns="http://schemas.openxmlformats.org/package/2006/relationships"><Relationship Id="rId2" Type="http://schemas.microsoft.com/office/2011/relationships/chartColorStyle" Target="colors241.xml"/><Relationship Id="rId1" Type="http://schemas.microsoft.com/office/2011/relationships/chartStyle" Target="style241.xml"/></Relationships>
</file>

<file path=xl/charts/_rels/chart242.xml.rels><?xml version="1.0" encoding="UTF-8" standalone="yes"?>
<Relationships xmlns="http://schemas.openxmlformats.org/package/2006/relationships"><Relationship Id="rId2" Type="http://schemas.microsoft.com/office/2011/relationships/chartColorStyle" Target="colors242.xml"/><Relationship Id="rId1" Type="http://schemas.microsoft.com/office/2011/relationships/chartStyle" Target="style242.xml"/></Relationships>
</file>

<file path=xl/charts/_rels/chart243.xml.rels><?xml version="1.0" encoding="UTF-8" standalone="yes"?>
<Relationships xmlns="http://schemas.openxmlformats.org/package/2006/relationships"><Relationship Id="rId2" Type="http://schemas.microsoft.com/office/2011/relationships/chartColorStyle" Target="colors243.xml"/><Relationship Id="rId1" Type="http://schemas.microsoft.com/office/2011/relationships/chartStyle" Target="style243.xml"/></Relationships>
</file>

<file path=xl/charts/_rels/chart244.xml.rels><?xml version="1.0" encoding="UTF-8" standalone="yes"?>
<Relationships xmlns="http://schemas.openxmlformats.org/package/2006/relationships"><Relationship Id="rId2" Type="http://schemas.microsoft.com/office/2011/relationships/chartColorStyle" Target="colors244.xml"/><Relationship Id="rId1" Type="http://schemas.microsoft.com/office/2011/relationships/chartStyle" Target="style244.xml"/></Relationships>
</file>

<file path=xl/charts/_rels/chart245.xml.rels><?xml version="1.0" encoding="UTF-8" standalone="yes"?>
<Relationships xmlns="http://schemas.openxmlformats.org/package/2006/relationships"><Relationship Id="rId2" Type="http://schemas.microsoft.com/office/2011/relationships/chartColorStyle" Target="colors245.xml"/><Relationship Id="rId1" Type="http://schemas.microsoft.com/office/2011/relationships/chartStyle" Target="style245.xml"/></Relationships>
</file>

<file path=xl/charts/_rels/chart246.xml.rels><?xml version="1.0" encoding="UTF-8" standalone="yes"?>
<Relationships xmlns="http://schemas.openxmlformats.org/package/2006/relationships"><Relationship Id="rId2" Type="http://schemas.microsoft.com/office/2011/relationships/chartColorStyle" Target="colors246.xml"/><Relationship Id="rId1" Type="http://schemas.microsoft.com/office/2011/relationships/chartStyle" Target="style246.xml"/></Relationships>
</file>

<file path=xl/charts/_rels/chart247.xml.rels><?xml version="1.0" encoding="UTF-8" standalone="yes"?>
<Relationships xmlns="http://schemas.openxmlformats.org/package/2006/relationships"><Relationship Id="rId2" Type="http://schemas.microsoft.com/office/2011/relationships/chartColorStyle" Target="colors247.xml"/><Relationship Id="rId1" Type="http://schemas.microsoft.com/office/2011/relationships/chartStyle" Target="style247.xml"/></Relationships>
</file>

<file path=xl/charts/_rels/chart248.xml.rels><?xml version="1.0" encoding="UTF-8" standalone="yes"?>
<Relationships xmlns="http://schemas.openxmlformats.org/package/2006/relationships"><Relationship Id="rId2" Type="http://schemas.microsoft.com/office/2011/relationships/chartColorStyle" Target="colors248.xml"/><Relationship Id="rId1" Type="http://schemas.microsoft.com/office/2011/relationships/chartStyle" Target="style248.xml"/></Relationships>
</file>

<file path=xl/charts/_rels/chart249.xml.rels><?xml version="1.0" encoding="UTF-8" standalone="yes"?>
<Relationships xmlns="http://schemas.openxmlformats.org/package/2006/relationships"><Relationship Id="rId2" Type="http://schemas.microsoft.com/office/2011/relationships/chartColorStyle" Target="colors249.xml"/><Relationship Id="rId1" Type="http://schemas.microsoft.com/office/2011/relationships/chartStyle" Target="style24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50.xml.rels><?xml version="1.0" encoding="UTF-8" standalone="yes"?>
<Relationships xmlns="http://schemas.openxmlformats.org/package/2006/relationships"><Relationship Id="rId2" Type="http://schemas.microsoft.com/office/2011/relationships/chartColorStyle" Target="colors250.xml"/><Relationship Id="rId1" Type="http://schemas.microsoft.com/office/2011/relationships/chartStyle" Target="style250.xml"/></Relationships>
</file>

<file path=xl/charts/_rels/chart251.xml.rels><?xml version="1.0" encoding="UTF-8" standalone="yes"?>
<Relationships xmlns="http://schemas.openxmlformats.org/package/2006/relationships"><Relationship Id="rId2" Type="http://schemas.microsoft.com/office/2011/relationships/chartColorStyle" Target="colors251.xml"/><Relationship Id="rId1" Type="http://schemas.microsoft.com/office/2011/relationships/chartStyle" Target="style251.xml"/></Relationships>
</file>

<file path=xl/charts/_rels/chart252.xml.rels><?xml version="1.0" encoding="UTF-8" standalone="yes"?>
<Relationships xmlns="http://schemas.openxmlformats.org/package/2006/relationships"><Relationship Id="rId2" Type="http://schemas.microsoft.com/office/2011/relationships/chartColorStyle" Target="colors252.xml"/><Relationship Id="rId1" Type="http://schemas.microsoft.com/office/2011/relationships/chartStyle" Target="style252.xml"/></Relationships>
</file>

<file path=xl/charts/_rels/chart253.xml.rels><?xml version="1.0" encoding="UTF-8" standalone="yes"?>
<Relationships xmlns="http://schemas.openxmlformats.org/package/2006/relationships"><Relationship Id="rId2" Type="http://schemas.microsoft.com/office/2011/relationships/chartColorStyle" Target="colors253.xml"/><Relationship Id="rId1" Type="http://schemas.microsoft.com/office/2011/relationships/chartStyle" Target="style253.xml"/></Relationships>
</file>

<file path=xl/charts/_rels/chart254.xml.rels><?xml version="1.0" encoding="UTF-8" standalone="yes"?>
<Relationships xmlns="http://schemas.openxmlformats.org/package/2006/relationships"><Relationship Id="rId2" Type="http://schemas.microsoft.com/office/2011/relationships/chartColorStyle" Target="colors254.xml"/><Relationship Id="rId1" Type="http://schemas.microsoft.com/office/2011/relationships/chartStyle" Target="style254.xml"/></Relationships>
</file>

<file path=xl/charts/_rels/chart255.xml.rels><?xml version="1.0" encoding="UTF-8" standalone="yes"?>
<Relationships xmlns="http://schemas.openxmlformats.org/package/2006/relationships"><Relationship Id="rId2" Type="http://schemas.microsoft.com/office/2011/relationships/chartColorStyle" Target="colors255.xml"/><Relationship Id="rId1" Type="http://schemas.microsoft.com/office/2011/relationships/chartStyle" Target="style255.xml"/></Relationships>
</file>

<file path=xl/charts/_rels/chart256.xml.rels><?xml version="1.0" encoding="UTF-8" standalone="yes"?>
<Relationships xmlns="http://schemas.openxmlformats.org/package/2006/relationships"><Relationship Id="rId2" Type="http://schemas.microsoft.com/office/2011/relationships/chartColorStyle" Target="colors256.xml"/><Relationship Id="rId1" Type="http://schemas.microsoft.com/office/2011/relationships/chartStyle" Target="style256.xml"/></Relationships>
</file>

<file path=xl/charts/_rels/chart257.xml.rels><?xml version="1.0" encoding="UTF-8" standalone="yes"?>
<Relationships xmlns="http://schemas.openxmlformats.org/package/2006/relationships"><Relationship Id="rId2" Type="http://schemas.microsoft.com/office/2011/relationships/chartColorStyle" Target="colors257.xml"/><Relationship Id="rId1" Type="http://schemas.microsoft.com/office/2011/relationships/chartStyle" Target="style257.xml"/></Relationships>
</file>

<file path=xl/charts/_rels/chart258.xml.rels><?xml version="1.0" encoding="UTF-8" standalone="yes"?>
<Relationships xmlns="http://schemas.openxmlformats.org/package/2006/relationships"><Relationship Id="rId2" Type="http://schemas.microsoft.com/office/2011/relationships/chartColorStyle" Target="colors258.xml"/><Relationship Id="rId1" Type="http://schemas.microsoft.com/office/2011/relationships/chartStyle" Target="style258.xml"/></Relationships>
</file>

<file path=xl/charts/_rels/chart259.xml.rels><?xml version="1.0" encoding="UTF-8" standalone="yes"?>
<Relationships xmlns="http://schemas.openxmlformats.org/package/2006/relationships"><Relationship Id="rId2" Type="http://schemas.microsoft.com/office/2011/relationships/chartColorStyle" Target="colors259.xml"/><Relationship Id="rId1" Type="http://schemas.microsoft.com/office/2011/relationships/chartStyle" Target="style25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60.xml.rels><?xml version="1.0" encoding="UTF-8" standalone="yes"?>
<Relationships xmlns="http://schemas.openxmlformats.org/package/2006/relationships"><Relationship Id="rId2" Type="http://schemas.microsoft.com/office/2011/relationships/chartColorStyle" Target="colors260.xml"/><Relationship Id="rId1" Type="http://schemas.microsoft.com/office/2011/relationships/chartStyle" Target="style260.xml"/></Relationships>
</file>

<file path=xl/charts/_rels/chart261.xml.rels><?xml version="1.0" encoding="UTF-8" standalone="yes"?>
<Relationships xmlns="http://schemas.openxmlformats.org/package/2006/relationships"><Relationship Id="rId2" Type="http://schemas.microsoft.com/office/2011/relationships/chartColorStyle" Target="colors261.xml"/><Relationship Id="rId1" Type="http://schemas.microsoft.com/office/2011/relationships/chartStyle" Target="style261.xml"/></Relationships>
</file>

<file path=xl/charts/_rels/chart262.xml.rels><?xml version="1.0" encoding="UTF-8" standalone="yes"?>
<Relationships xmlns="http://schemas.openxmlformats.org/package/2006/relationships"><Relationship Id="rId2" Type="http://schemas.microsoft.com/office/2011/relationships/chartColorStyle" Target="colors262.xml"/><Relationship Id="rId1" Type="http://schemas.microsoft.com/office/2011/relationships/chartStyle" Target="style262.xml"/></Relationships>
</file>

<file path=xl/charts/_rels/chart263.xml.rels><?xml version="1.0" encoding="UTF-8" standalone="yes"?>
<Relationships xmlns="http://schemas.openxmlformats.org/package/2006/relationships"><Relationship Id="rId2" Type="http://schemas.microsoft.com/office/2011/relationships/chartColorStyle" Target="colors263.xml"/><Relationship Id="rId1" Type="http://schemas.microsoft.com/office/2011/relationships/chartStyle" Target="style263.xml"/></Relationships>
</file>

<file path=xl/charts/_rels/chart264.xml.rels><?xml version="1.0" encoding="UTF-8" standalone="yes"?>
<Relationships xmlns="http://schemas.openxmlformats.org/package/2006/relationships"><Relationship Id="rId2" Type="http://schemas.microsoft.com/office/2011/relationships/chartColorStyle" Target="colors264.xml"/><Relationship Id="rId1" Type="http://schemas.microsoft.com/office/2011/relationships/chartStyle" Target="style264.xml"/></Relationships>
</file>

<file path=xl/charts/_rels/chart265.xml.rels><?xml version="1.0" encoding="UTF-8" standalone="yes"?>
<Relationships xmlns="http://schemas.openxmlformats.org/package/2006/relationships"><Relationship Id="rId2" Type="http://schemas.microsoft.com/office/2011/relationships/chartColorStyle" Target="colors265.xml"/><Relationship Id="rId1" Type="http://schemas.microsoft.com/office/2011/relationships/chartStyle" Target="style265.xml"/></Relationships>
</file>

<file path=xl/charts/_rels/chart266.xml.rels><?xml version="1.0" encoding="UTF-8" standalone="yes"?>
<Relationships xmlns="http://schemas.openxmlformats.org/package/2006/relationships"><Relationship Id="rId2" Type="http://schemas.microsoft.com/office/2011/relationships/chartColorStyle" Target="colors266.xml"/><Relationship Id="rId1" Type="http://schemas.microsoft.com/office/2011/relationships/chartStyle" Target="style266.xml"/></Relationships>
</file>

<file path=xl/charts/_rels/chart267.xml.rels><?xml version="1.0" encoding="UTF-8" standalone="yes"?>
<Relationships xmlns="http://schemas.openxmlformats.org/package/2006/relationships"><Relationship Id="rId2" Type="http://schemas.microsoft.com/office/2011/relationships/chartColorStyle" Target="colors267.xml"/><Relationship Id="rId1" Type="http://schemas.microsoft.com/office/2011/relationships/chartStyle" Target="style267.xml"/></Relationships>
</file>

<file path=xl/charts/_rels/chart268.xml.rels><?xml version="1.0" encoding="UTF-8" standalone="yes"?>
<Relationships xmlns="http://schemas.openxmlformats.org/package/2006/relationships"><Relationship Id="rId2" Type="http://schemas.microsoft.com/office/2011/relationships/chartColorStyle" Target="colors268.xml"/><Relationship Id="rId1" Type="http://schemas.microsoft.com/office/2011/relationships/chartStyle" Target="style268.xml"/></Relationships>
</file>

<file path=xl/charts/_rels/chart269.xml.rels><?xml version="1.0" encoding="UTF-8" standalone="yes"?>
<Relationships xmlns="http://schemas.openxmlformats.org/package/2006/relationships"><Relationship Id="rId2" Type="http://schemas.microsoft.com/office/2011/relationships/chartColorStyle" Target="colors269.xml"/><Relationship Id="rId1" Type="http://schemas.microsoft.com/office/2011/relationships/chartStyle" Target="style26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70.xml.rels><?xml version="1.0" encoding="UTF-8" standalone="yes"?>
<Relationships xmlns="http://schemas.openxmlformats.org/package/2006/relationships"><Relationship Id="rId2" Type="http://schemas.microsoft.com/office/2011/relationships/chartColorStyle" Target="colors270.xml"/><Relationship Id="rId1" Type="http://schemas.microsoft.com/office/2011/relationships/chartStyle" Target="style270.xml"/></Relationships>
</file>

<file path=xl/charts/_rels/chart271.xml.rels><?xml version="1.0" encoding="UTF-8" standalone="yes"?>
<Relationships xmlns="http://schemas.openxmlformats.org/package/2006/relationships"><Relationship Id="rId2" Type="http://schemas.microsoft.com/office/2011/relationships/chartColorStyle" Target="colors271.xml"/><Relationship Id="rId1" Type="http://schemas.microsoft.com/office/2011/relationships/chartStyle" Target="style271.xml"/></Relationships>
</file>

<file path=xl/charts/_rels/chart272.xml.rels><?xml version="1.0" encoding="UTF-8" standalone="yes"?>
<Relationships xmlns="http://schemas.openxmlformats.org/package/2006/relationships"><Relationship Id="rId2" Type="http://schemas.microsoft.com/office/2011/relationships/chartColorStyle" Target="colors272.xml"/><Relationship Id="rId1" Type="http://schemas.microsoft.com/office/2011/relationships/chartStyle" Target="style272.xml"/></Relationships>
</file>

<file path=xl/charts/_rels/chart273.xml.rels><?xml version="1.0" encoding="UTF-8" standalone="yes"?>
<Relationships xmlns="http://schemas.openxmlformats.org/package/2006/relationships"><Relationship Id="rId2" Type="http://schemas.microsoft.com/office/2011/relationships/chartColorStyle" Target="colors273.xml"/><Relationship Id="rId1" Type="http://schemas.microsoft.com/office/2011/relationships/chartStyle" Target="style273.xml"/></Relationships>
</file>

<file path=xl/charts/_rels/chart274.xml.rels><?xml version="1.0" encoding="UTF-8" standalone="yes"?>
<Relationships xmlns="http://schemas.openxmlformats.org/package/2006/relationships"><Relationship Id="rId2" Type="http://schemas.microsoft.com/office/2011/relationships/chartColorStyle" Target="colors274.xml"/><Relationship Id="rId1" Type="http://schemas.microsoft.com/office/2011/relationships/chartStyle" Target="style274.xml"/></Relationships>
</file>

<file path=xl/charts/_rels/chart275.xml.rels><?xml version="1.0" encoding="UTF-8" standalone="yes"?>
<Relationships xmlns="http://schemas.openxmlformats.org/package/2006/relationships"><Relationship Id="rId2" Type="http://schemas.microsoft.com/office/2011/relationships/chartColorStyle" Target="colors275.xml"/><Relationship Id="rId1" Type="http://schemas.microsoft.com/office/2011/relationships/chartStyle" Target="style275.xml"/></Relationships>
</file>

<file path=xl/charts/_rels/chart276.xml.rels><?xml version="1.0" encoding="UTF-8" standalone="yes"?>
<Relationships xmlns="http://schemas.openxmlformats.org/package/2006/relationships"><Relationship Id="rId2" Type="http://schemas.microsoft.com/office/2011/relationships/chartColorStyle" Target="colors276.xml"/><Relationship Id="rId1" Type="http://schemas.microsoft.com/office/2011/relationships/chartStyle" Target="style276.xml"/></Relationships>
</file>

<file path=xl/charts/_rels/chart277.xml.rels><?xml version="1.0" encoding="UTF-8" standalone="yes"?>
<Relationships xmlns="http://schemas.openxmlformats.org/package/2006/relationships"><Relationship Id="rId2" Type="http://schemas.microsoft.com/office/2011/relationships/chartColorStyle" Target="colors277.xml"/><Relationship Id="rId1" Type="http://schemas.microsoft.com/office/2011/relationships/chartStyle" Target="style277.xml"/></Relationships>
</file>

<file path=xl/charts/_rels/chart278.xml.rels><?xml version="1.0" encoding="UTF-8" standalone="yes"?>
<Relationships xmlns="http://schemas.openxmlformats.org/package/2006/relationships"><Relationship Id="rId2" Type="http://schemas.microsoft.com/office/2011/relationships/chartColorStyle" Target="colors278.xml"/><Relationship Id="rId1" Type="http://schemas.microsoft.com/office/2011/relationships/chartStyle" Target="style278.xml"/></Relationships>
</file>

<file path=xl/charts/_rels/chart279.xml.rels><?xml version="1.0" encoding="UTF-8" standalone="yes"?>
<Relationships xmlns="http://schemas.openxmlformats.org/package/2006/relationships"><Relationship Id="rId2" Type="http://schemas.microsoft.com/office/2011/relationships/chartColorStyle" Target="colors279.xml"/><Relationship Id="rId1" Type="http://schemas.microsoft.com/office/2011/relationships/chartStyle" Target="style27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80.xml.rels><?xml version="1.0" encoding="UTF-8" standalone="yes"?>
<Relationships xmlns="http://schemas.openxmlformats.org/package/2006/relationships"><Relationship Id="rId2" Type="http://schemas.microsoft.com/office/2011/relationships/chartColorStyle" Target="colors280.xml"/><Relationship Id="rId1" Type="http://schemas.microsoft.com/office/2011/relationships/chartStyle" Target="style280.xml"/></Relationships>
</file>

<file path=xl/charts/_rels/chart281.xml.rels><?xml version="1.0" encoding="UTF-8" standalone="yes"?>
<Relationships xmlns="http://schemas.openxmlformats.org/package/2006/relationships"><Relationship Id="rId2" Type="http://schemas.microsoft.com/office/2011/relationships/chartColorStyle" Target="colors281.xml"/><Relationship Id="rId1" Type="http://schemas.microsoft.com/office/2011/relationships/chartStyle" Target="style281.xml"/></Relationships>
</file>

<file path=xl/charts/_rels/chart282.xml.rels><?xml version="1.0" encoding="UTF-8" standalone="yes"?>
<Relationships xmlns="http://schemas.openxmlformats.org/package/2006/relationships"><Relationship Id="rId2" Type="http://schemas.microsoft.com/office/2011/relationships/chartColorStyle" Target="colors282.xml"/><Relationship Id="rId1" Type="http://schemas.microsoft.com/office/2011/relationships/chartStyle" Target="style282.xml"/></Relationships>
</file>

<file path=xl/charts/_rels/chart283.xml.rels><?xml version="1.0" encoding="UTF-8" standalone="yes"?>
<Relationships xmlns="http://schemas.openxmlformats.org/package/2006/relationships"><Relationship Id="rId2" Type="http://schemas.microsoft.com/office/2011/relationships/chartColorStyle" Target="colors283.xml"/><Relationship Id="rId1" Type="http://schemas.microsoft.com/office/2011/relationships/chartStyle" Target="style283.xml"/></Relationships>
</file>

<file path=xl/charts/_rels/chart284.xml.rels><?xml version="1.0" encoding="UTF-8" standalone="yes"?>
<Relationships xmlns="http://schemas.openxmlformats.org/package/2006/relationships"><Relationship Id="rId2" Type="http://schemas.microsoft.com/office/2011/relationships/chartColorStyle" Target="colors284.xml"/><Relationship Id="rId1" Type="http://schemas.microsoft.com/office/2011/relationships/chartStyle" Target="style284.xml"/></Relationships>
</file>

<file path=xl/charts/_rels/chart285.xml.rels><?xml version="1.0" encoding="UTF-8" standalone="yes"?>
<Relationships xmlns="http://schemas.openxmlformats.org/package/2006/relationships"><Relationship Id="rId2" Type="http://schemas.microsoft.com/office/2011/relationships/chartColorStyle" Target="colors285.xml"/><Relationship Id="rId1" Type="http://schemas.microsoft.com/office/2011/relationships/chartStyle" Target="style285.xml"/></Relationships>
</file>

<file path=xl/charts/_rels/chart286.xml.rels><?xml version="1.0" encoding="UTF-8" standalone="yes"?>
<Relationships xmlns="http://schemas.openxmlformats.org/package/2006/relationships"><Relationship Id="rId2" Type="http://schemas.microsoft.com/office/2011/relationships/chartColorStyle" Target="colors286.xml"/><Relationship Id="rId1" Type="http://schemas.microsoft.com/office/2011/relationships/chartStyle" Target="style286.xml"/></Relationships>
</file>

<file path=xl/charts/_rels/chart287.xml.rels><?xml version="1.0" encoding="UTF-8" standalone="yes"?>
<Relationships xmlns="http://schemas.openxmlformats.org/package/2006/relationships"><Relationship Id="rId2" Type="http://schemas.microsoft.com/office/2011/relationships/chartColorStyle" Target="colors287.xml"/><Relationship Id="rId1" Type="http://schemas.microsoft.com/office/2011/relationships/chartStyle" Target="style287.xml"/></Relationships>
</file>

<file path=xl/charts/_rels/chart288.xml.rels><?xml version="1.0" encoding="UTF-8" standalone="yes"?>
<Relationships xmlns="http://schemas.openxmlformats.org/package/2006/relationships"><Relationship Id="rId2" Type="http://schemas.microsoft.com/office/2011/relationships/chartColorStyle" Target="colors288.xml"/><Relationship Id="rId1" Type="http://schemas.microsoft.com/office/2011/relationships/chartStyle" Target="style288.xml"/></Relationships>
</file>

<file path=xl/charts/_rels/chart289.xml.rels><?xml version="1.0" encoding="UTF-8" standalone="yes"?>
<Relationships xmlns="http://schemas.openxmlformats.org/package/2006/relationships"><Relationship Id="rId2" Type="http://schemas.microsoft.com/office/2011/relationships/chartColorStyle" Target="colors289.xml"/><Relationship Id="rId1" Type="http://schemas.microsoft.com/office/2011/relationships/chartStyle" Target="style28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90.xml.rels><?xml version="1.0" encoding="UTF-8" standalone="yes"?>
<Relationships xmlns="http://schemas.openxmlformats.org/package/2006/relationships"><Relationship Id="rId2" Type="http://schemas.microsoft.com/office/2011/relationships/chartColorStyle" Target="colors290.xml"/><Relationship Id="rId1" Type="http://schemas.microsoft.com/office/2011/relationships/chartStyle" Target="style290.xml"/></Relationships>
</file>

<file path=xl/charts/_rels/chart291.xml.rels><?xml version="1.0" encoding="UTF-8" standalone="yes"?>
<Relationships xmlns="http://schemas.openxmlformats.org/package/2006/relationships"><Relationship Id="rId2" Type="http://schemas.microsoft.com/office/2011/relationships/chartColorStyle" Target="colors291.xml"/><Relationship Id="rId1" Type="http://schemas.microsoft.com/office/2011/relationships/chartStyle" Target="style291.xml"/></Relationships>
</file>

<file path=xl/charts/_rels/chart292.xml.rels><?xml version="1.0" encoding="UTF-8" standalone="yes"?>
<Relationships xmlns="http://schemas.openxmlformats.org/package/2006/relationships"><Relationship Id="rId2" Type="http://schemas.microsoft.com/office/2011/relationships/chartColorStyle" Target="colors292.xml"/><Relationship Id="rId1" Type="http://schemas.microsoft.com/office/2011/relationships/chartStyle" Target="style292.xml"/></Relationships>
</file>

<file path=xl/charts/_rels/chart293.xml.rels><?xml version="1.0" encoding="UTF-8" standalone="yes"?>
<Relationships xmlns="http://schemas.openxmlformats.org/package/2006/relationships"><Relationship Id="rId2" Type="http://schemas.microsoft.com/office/2011/relationships/chartColorStyle" Target="colors293.xml"/><Relationship Id="rId1" Type="http://schemas.microsoft.com/office/2011/relationships/chartStyle" Target="style293.xml"/></Relationships>
</file>

<file path=xl/charts/_rels/chart294.xml.rels><?xml version="1.0" encoding="UTF-8" standalone="yes"?>
<Relationships xmlns="http://schemas.openxmlformats.org/package/2006/relationships"><Relationship Id="rId2" Type="http://schemas.microsoft.com/office/2011/relationships/chartColorStyle" Target="colors294.xml"/><Relationship Id="rId1" Type="http://schemas.microsoft.com/office/2011/relationships/chartStyle" Target="style294.xml"/></Relationships>
</file>

<file path=xl/charts/_rels/chart295.xml.rels><?xml version="1.0" encoding="UTF-8" standalone="yes"?>
<Relationships xmlns="http://schemas.openxmlformats.org/package/2006/relationships"><Relationship Id="rId2" Type="http://schemas.microsoft.com/office/2011/relationships/chartColorStyle" Target="colors295.xml"/><Relationship Id="rId1" Type="http://schemas.microsoft.com/office/2011/relationships/chartStyle" Target="style295.xml"/></Relationships>
</file>

<file path=xl/charts/_rels/chart296.xml.rels><?xml version="1.0" encoding="UTF-8" standalone="yes"?>
<Relationships xmlns="http://schemas.openxmlformats.org/package/2006/relationships"><Relationship Id="rId2" Type="http://schemas.microsoft.com/office/2011/relationships/chartColorStyle" Target="colors296.xml"/><Relationship Id="rId1" Type="http://schemas.microsoft.com/office/2011/relationships/chartStyle" Target="style296.xml"/></Relationships>
</file>

<file path=xl/charts/_rels/chart297.xml.rels><?xml version="1.0" encoding="UTF-8" standalone="yes"?>
<Relationships xmlns="http://schemas.openxmlformats.org/package/2006/relationships"><Relationship Id="rId2" Type="http://schemas.microsoft.com/office/2011/relationships/chartColorStyle" Target="colors297.xml"/><Relationship Id="rId1" Type="http://schemas.microsoft.com/office/2011/relationships/chartStyle" Target="style297.xml"/></Relationships>
</file>

<file path=xl/charts/_rels/chart298.xml.rels><?xml version="1.0" encoding="UTF-8" standalone="yes"?>
<Relationships xmlns="http://schemas.openxmlformats.org/package/2006/relationships"><Relationship Id="rId2" Type="http://schemas.microsoft.com/office/2011/relationships/chartColorStyle" Target="colors298.xml"/><Relationship Id="rId1" Type="http://schemas.microsoft.com/office/2011/relationships/chartStyle" Target="style298.xml"/></Relationships>
</file>

<file path=xl/charts/_rels/chart299.xml.rels><?xml version="1.0" encoding="UTF-8" standalone="yes"?>
<Relationships xmlns="http://schemas.openxmlformats.org/package/2006/relationships"><Relationship Id="rId2" Type="http://schemas.microsoft.com/office/2011/relationships/chartColorStyle" Target="colors299.xml"/><Relationship Id="rId1" Type="http://schemas.microsoft.com/office/2011/relationships/chartStyle" Target="style29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00.xml.rels><?xml version="1.0" encoding="UTF-8" standalone="yes"?>
<Relationships xmlns="http://schemas.openxmlformats.org/package/2006/relationships"><Relationship Id="rId2" Type="http://schemas.microsoft.com/office/2011/relationships/chartColorStyle" Target="colors300.xml"/><Relationship Id="rId1" Type="http://schemas.microsoft.com/office/2011/relationships/chartStyle" Target="style300.xml"/></Relationships>
</file>

<file path=xl/charts/_rels/chart301.xml.rels><?xml version="1.0" encoding="UTF-8" standalone="yes"?>
<Relationships xmlns="http://schemas.openxmlformats.org/package/2006/relationships"><Relationship Id="rId2" Type="http://schemas.microsoft.com/office/2011/relationships/chartColorStyle" Target="colors301.xml"/><Relationship Id="rId1" Type="http://schemas.microsoft.com/office/2011/relationships/chartStyle" Target="style301.xml"/></Relationships>
</file>

<file path=xl/charts/_rels/chart302.xml.rels><?xml version="1.0" encoding="UTF-8" standalone="yes"?>
<Relationships xmlns="http://schemas.openxmlformats.org/package/2006/relationships"><Relationship Id="rId2" Type="http://schemas.microsoft.com/office/2011/relationships/chartColorStyle" Target="colors302.xml"/><Relationship Id="rId1" Type="http://schemas.microsoft.com/office/2011/relationships/chartStyle" Target="style302.xml"/></Relationships>
</file>

<file path=xl/charts/_rels/chart303.xml.rels><?xml version="1.0" encoding="UTF-8" standalone="yes"?>
<Relationships xmlns="http://schemas.openxmlformats.org/package/2006/relationships"><Relationship Id="rId2" Type="http://schemas.microsoft.com/office/2011/relationships/chartColorStyle" Target="colors303.xml"/><Relationship Id="rId1" Type="http://schemas.microsoft.com/office/2011/relationships/chartStyle" Target="style303.xml"/></Relationships>
</file>

<file path=xl/charts/_rels/chart304.xml.rels><?xml version="1.0" encoding="UTF-8" standalone="yes"?>
<Relationships xmlns="http://schemas.openxmlformats.org/package/2006/relationships"><Relationship Id="rId2" Type="http://schemas.microsoft.com/office/2011/relationships/chartColorStyle" Target="colors304.xml"/><Relationship Id="rId1" Type="http://schemas.microsoft.com/office/2011/relationships/chartStyle" Target="style304.xml"/></Relationships>
</file>

<file path=xl/charts/_rels/chart305.xml.rels><?xml version="1.0" encoding="UTF-8" standalone="yes"?>
<Relationships xmlns="http://schemas.openxmlformats.org/package/2006/relationships"><Relationship Id="rId2" Type="http://schemas.microsoft.com/office/2011/relationships/chartColorStyle" Target="colors305.xml"/><Relationship Id="rId1" Type="http://schemas.microsoft.com/office/2011/relationships/chartStyle" Target="style305.xml"/></Relationships>
</file>

<file path=xl/charts/_rels/chart306.xml.rels><?xml version="1.0" encoding="UTF-8" standalone="yes"?>
<Relationships xmlns="http://schemas.openxmlformats.org/package/2006/relationships"><Relationship Id="rId2" Type="http://schemas.microsoft.com/office/2011/relationships/chartColorStyle" Target="colors306.xml"/><Relationship Id="rId1" Type="http://schemas.microsoft.com/office/2011/relationships/chartStyle" Target="style306.xml"/></Relationships>
</file>

<file path=xl/charts/_rels/chart307.xml.rels><?xml version="1.0" encoding="UTF-8" standalone="yes"?>
<Relationships xmlns="http://schemas.openxmlformats.org/package/2006/relationships"><Relationship Id="rId2" Type="http://schemas.microsoft.com/office/2011/relationships/chartColorStyle" Target="colors307.xml"/><Relationship Id="rId1" Type="http://schemas.microsoft.com/office/2011/relationships/chartStyle" Target="style30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HU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HU'!$B$3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HU'!$A$9:$A$35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HU'!$B$9:$B$35</c:f>
              <c:numCache>
                <c:formatCode>General</c:formatCode>
                <c:ptCount val="27"/>
                <c:pt idx="0">
                  <c:v>2.0814458938592795E-3</c:v>
                </c:pt>
                <c:pt idx="1">
                  <c:v>2.3602267866736151E-3</c:v>
                </c:pt>
                <c:pt idx="2">
                  <c:v>2.139191945598834E-3</c:v>
                </c:pt>
                <c:pt idx="3">
                  <c:v>2.4064286649487648E-3</c:v>
                </c:pt>
                <c:pt idx="4">
                  <c:v>2.7203672406923909E-3</c:v>
                </c:pt>
                <c:pt idx="5">
                  <c:v>2.2091450077616828E-3</c:v>
                </c:pt>
                <c:pt idx="6">
                  <c:v>1.6258407284194462E-3</c:v>
                </c:pt>
                <c:pt idx="7">
                  <c:v>1.0286669214859892E-3</c:v>
                </c:pt>
                <c:pt idx="8">
                  <c:v>1.2047672783728966E-3</c:v>
                </c:pt>
                <c:pt idx="9">
                  <c:v>1.2085608532293873E-3</c:v>
                </c:pt>
                <c:pt idx="10">
                  <c:v>1.1975089334734096E-3</c:v>
                </c:pt>
                <c:pt idx="11">
                  <c:v>9.6367455499476312E-4</c:v>
                </c:pt>
                <c:pt idx="12">
                  <c:v>9.3956685541275731E-4</c:v>
                </c:pt>
                <c:pt idx="13">
                  <c:v>1.0138058979596021E-3</c:v>
                </c:pt>
                <c:pt idx="14">
                  <c:v>1.3118602277485888E-3</c:v>
                </c:pt>
                <c:pt idx="15">
                  <c:v>1.3688995370332163E-3</c:v>
                </c:pt>
                <c:pt idx="16">
                  <c:v>1.4418423762509805E-3</c:v>
                </c:pt>
                <c:pt idx="17">
                  <c:v>1.4147602567513712E-3</c:v>
                </c:pt>
                <c:pt idx="18">
                  <c:v>1.168892689767477E-3</c:v>
                </c:pt>
                <c:pt idx="19">
                  <c:v>1.3522814933044289E-3</c:v>
                </c:pt>
                <c:pt idx="20">
                  <c:v>1.6251711965520298E-3</c:v>
                </c:pt>
                <c:pt idx="21">
                  <c:v>1.3985314275591423E-3</c:v>
                </c:pt>
                <c:pt idx="22">
                  <c:v>1.798734306171345E-3</c:v>
                </c:pt>
                <c:pt idx="23">
                  <c:v>1.6882104749102941E-3</c:v>
                </c:pt>
                <c:pt idx="24">
                  <c:v>1.7845021505963413E-3</c:v>
                </c:pt>
                <c:pt idx="25">
                  <c:v>1.8215091049235237E-3</c:v>
                </c:pt>
                <c:pt idx="26">
                  <c:v>1.8281690620405439E-3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B5-4F69-B179-2842804C4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SK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exp.SK'!$G$34:$AG$34</c:f>
              <c:numCache>
                <c:formatCode>0.000</c:formatCode>
                <c:ptCount val="27"/>
                <c:pt idx="0">
                  <c:v>27.213793103448303</c:v>
                </c:pt>
                <c:pt idx="1">
                  <c:v>28.240213523131736</c:v>
                </c:pt>
                <c:pt idx="2">
                  <c:v>25.261489698890752</c:v>
                </c:pt>
                <c:pt idx="3">
                  <c:v>23.318248175182596</c:v>
                </c:pt>
                <c:pt idx="4">
                  <c:v>24.685670261941521</c:v>
                </c:pt>
                <c:pt idx="5">
                  <c:v>23.053008595988594</c:v>
                </c:pt>
                <c:pt idx="6">
                  <c:v>23.465116279069651</c:v>
                </c:pt>
                <c:pt idx="7">
                  <c:v>26.250388802488217</c:v>
                </c:pt>
                <c:pt idx="8">
                  <c:v>25.451807228915566</c:v>
                </c:pt>
                <c:pt idx="9">
                  <c:v>24.38681948424059</c:v>
                </c:pt>
                <c:pt idx="10">
                  <c:v>23.029729729729752</c:v>
                </c:pt>
                <c:pt idx="11">
                  <c:v>23.269021739130444</c:v>
                </c:pt>
                <c:pt idx="12">
                  <c:v>23.029530201342254</c:v>
                </c:pt>
                <c:pt idx="13">
                  <c:v>22.179948586118282</c:v>
                </c:pt>
                <c:pt idx="14">
                  <c:v>22.883751651254883</c:v>
                </c:pt>
                <c:pt idx="15">
                  <c:v>22.941952506596351</c:v>
                </c:pt>
                <c:pt idx="16">
                  <c:v>23.934246575342499</c:v>
                </c:pt>
                <c:pt idx="17">
                  <c:v>24.945791726105554</c:v>
                </c:pt>
                <c:pt idx="18">
                  <c:v>25.005698005697919</c:v>
                </c:pt>
                <c:pt idx="19">
                  <c:v>25.304160688665792</c:v>
                </c:pt>
                <c:pt idx="20">
                  <c:v>24.051912568306005</c:v>
                </c:pt>
                <c:pt idx="21">
                  <c:v>26.534534534534384</c:v>
                </c:pt>
                <c:pt idx="22">
                  <c:v>26.045655375552343</c:v>
                </c:pt>
                <c:pt idx="23">
                  <c:v>26.004405286343626</c:v>
                </c:pt>
                <c:pt idx="24">
                  <c:v>26.584454409566472</c:v>
                </c:pt>
                <c:pt idx="25">
                  <c:v>25.729927007299302</c:v>
                </c:pt>
                <c:pt idx="26">
                  <c:v>16.339843750000011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5-4C5E-8556-32A3144B6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Olaszország és relatív</a:t>
            </a:r>
            <a:r>
              <a:rPr lang="hu-HU" baseline="0"/>
              <a:t>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exp.IT'!$A$29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9-4ABE-80F5-931E1572515E}"/>
            </c:ext>
          </c:extLst>
        </c:ser>
        <c:ser>
          <c:idx val="1"/>
          <c:order val="1"/>
          <c:tx>
            <c:strRef>
              <c:f>'Life exp.IT'!$A$30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exp.IT'!$G$30:$AG$30</c:f>
              <c:numCache>
                <c:formatCode>General</c:formatCode>
                <c:ptCount val="27"/>
                <c:pt idx="0">
                  <c:v>78.3</c:v>
                </c:pt>
                <c:pt idx="1">
                  <c:v>78.7</c:v>
                </c:pt>
                <c:pt idx="2">
                  <c:v>79</c:v>
                </c:pt>
                <c:pt idx="3">
                  <c:v>79.099999999999994</c:v>
                </c:pt>
                <c:pt idx="4">
                  <c:v>79.599999999999994</c:v>
                </c:pt>
                <c:pt idx="5">
                  <c:v>79.900000000000006</c:v>
                </c:pt>
                <c:pt idx="6">
                  <c:v>80.3</c:v>
                </c:pt>
                <c:pt idx="7">
                  <c:v>80.400000000000006</c:v>
                </c:pt>
                <c:pt idx="8">
                  <c:v>80.099999999999994</c:v>
                </c:pt>
                <c:pt idx="9">
                  <c:v>80.900000000000006</c:v>
                </c:pt>
                <c:pt idx="10">
                  <c:v>80.900000000000006</c:v>
                </c:pt>
                <c:pt idx="11">
                  <c:v>81.400000000000006</c:v>
                </c:pt>
                <c:pt idx="12">
                  <c:v>81.599999999999994</c:v>
                </c:pt>
                <c:pt idx="13">
                  <c:v>81.7</c:v>
                </c:pt>
                <c:pt idx="14">
                  <c:v>81.8</c:v>
                </c:pt>
                <c:pt idx="15">
                  <c:v>82.2</c:v>
                </c:pt>
                <c:pt idx="16">
                  <c:v>82.4</c:v>
                </c:pt>
                <c:pt idx="17">
                  <c:v>82.4</c:v>
                </c:pt>
                <c:pt idx="18">
                  <c:v>82.9</c:v>
                </c:pt>
                <c:pt idx="19">
                  <c:v>83.2</c:v>
                </c:pt>
                <c:pt idx="20">
                  <c:v>82.7</c:v>
                </c:pt>
                <c:pt idx="21">
                  <c:v>83.4</c:v>
                </c:pt>
                <c:pt idx="22">
                  <c:v>83.1</c:v>
                </c:pt>
                <c:pt idx="23">
                  <c:v>83.4</c:v>
                </c:pt>
                <c:pt idx="24">
                  <c:v>83.6</c:v>
                </c:pt>
                <c:pt idx="25">
                  <c:v>82.3</c:v>
                </c:pt>
                <c:pt idx="2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9-4ABE-80F5-931E15725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024608"/>
        <c:axId val="1847600608"/>
      </c:lineChart>
      <c:lineChart>
        <c:grouping val="standard"/>
        <c:varyColors val="0"/>
        <c:ser>
          <c:idx val="6"/>
          <c:order val="2"/>
          <c:tx>
            <c:strRef>
              <c:f>'Life exp.IT'!$A$35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exp.IT'!$G$35:$AG$35</c:f>
              <c:numCache>
                <c:formatCode>0.000</c:formatCode>
                <c:ptCount val="27"/>
                <c:pt idx="0">
                  <c:v>4.1751140395336971E-2</c:v>
                </c:pt>
                <c:pt idx="1">
                  <c:v>4.1333249322664023E-2</c:v>
                </c:pt>
                <c:pt idx="2">
                  <c:v>4.0777917189460569E-2</c:v>
                </c:pt>
                <c:pt idx="3">
                  <c:v>3.9942402804733185E-2</c:v>
                </c:pt>
                <c:pt idx="4">
                  <c:v>4.3380563011048014E-2</c:v>
                </c:pt>
                <c:pt idx="5">
                  <c:v>4.2756820582934785E-2</c:v>
                </c:pt>
                <c:pt idx="6">
                  <c:v>4.4536669970267402E-2</c:v>
                </c:pt>
                <c:pt idx="7">
                  <c:v>4.7929379702588946E-2</c:v>
                </c:pt>
                <c:pt idx="8">
                  <c:v>4.2721893491124062E-2</c:v>
                </c:pt>
                <c:pt idx="9">
                  <c:v>4.5588062507343291E-2</c:v>
                </c:pt>
                <c:pt idx="10">
                  <c:v>4.4360990494073667E-2</c:v>
                </c:pt>
                <c:pt idx="11">
                  <c:v>4.5661567207754383E-2</c:v>
                </c:pt>
                <c:pt idx="12">
                  <c:v>4.6336772162965507E-2</c:v>
                </c:pt>
                <c:pt idx="13">
                  <c:v>4.1608715808993994E-2</c:v>
                </c:pt>
                <c:pt idx="14">
                  <c:v>3.8850083703746319E-2</c:v>
                </c:pt>
                <c:pt idx="15">
                  <c:v>3.9907993099482668E-2</c:v>
                </c:pt>
                <c:pt idx="16">
                  <c:v>3.7545787545787759E-2</c:v>
                </c:pt>
                <c:pt idx="17">
                  <c:v>3.6655801452507672E-2</c:v>
                </c:pt>
                <c:pt idx="18">
                  <c:v>3.8965477953742736E-2</c:v>
                </c:pt>
                <c:pt idx="19">
                  <c:v>3.7818223053807512E-2</c:v>
                </c:pt>
                <c:pt idx="20">
                  <c:v>3.339770532772917E-2</c:v>
                </c:pt>
                <c:pt idx="21">
                  <c:v>3.8252602987777148E-2</c:v>
                </c:pt>
                <c:pt idx="22">
                  <c:v>3.3757421543681145E-2</c:v>
                </c:pt>
                <c:pt idx="23">
                  <c:v>3.6083347450448944E-2</c:v>
                </c:pt>
                <c:pt idx="24">
                  <c:v>3.4129884734326578E-2</c:v>
                </c:pt>
                <c:pt idx="25">
                  <c:v>2.7290780141843985E-2</c:v>
                </c:pt>
                <c:pt idx="26">
                  <c:v>4.0461391345924129E-2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9-4ABE-80F5-931E15725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54464"/>
        <c:axId val="59150624"/>
      </c:lineChart>
      <c:catAx>
        <c:axId val="29302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7600608"/>
        <c:crosses val="autoZero"/>
        <c:auto val="1"/>
        <c:lblAlgn val="ctr"/>
        <c:lblOffset val="100"/>
        <c:noMultiLvlLbl val="0"/>
      </c:catAx>
      <c:valAx>
        <c:axId val="18476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93024608"/>
        <c:crosses val="autoZero"/>
        <c:crossBetween val="between"/>
      </c:valAx>
      <c:valAx>
        <c:axId val="5915062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2554464"/>
        <c:crosses val="max"/>
        <c:crossBetween val="between"/>
      </c:valAx>
      <c:catAx>
        <c:axId val="21255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5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Görögország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exp.GR'!$A$29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9-4CFD-99BF-5ABEA4E794DC}"/>
            </c:ext>
          </c:extLst>
        </c:ser>
        <c:ser>
          <c:idx val="1"/>
          <c:order val="1"/>
          <c:tx>
            <c:strRef>
              <c:f>'Life exp.GR'!$A$30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exp.GR'!$G$30:$AG$30</c:f>
              <c:numCache>
                <c:formatCode>General</c:formatCode>
                <c:ptCount val="27"/>
                <c:pt idx="0">
                  <c:v>77.8</c:v>
                </c:pt>
                <c:pt idx="1">
                  <c:v>77.900000000000006</c:v>
                </c:pt>
                <c:pt idx="2">
                  <c:v>78.400000000000006</c:v>
                </c:pt>
                <c:pt idx="3">
                  <c:v>78.3</c:v>
                </c:pt>
                <c:pt idx="4">
                  <c:v>78.5</c:v>
                </c:pt>
                <c:pt idx="5">
                  <c:v>78.599999999999994</c:v>
                </c:pt>
                <c:pt idx="6">
                  <c:v>79.099999999999994</c:v>
                </c:pt>
                <c:pt idx="7">
                  <c:v>79.2</c:v>
                </c:pt>
                <c:pt idx="8">
                  <c:v>79.3</c:v>
                </c:pt>
                <c:pt idx="9">
                  <c:v>79.400000000000006</c:v>
                </c:pt>
                <c:pt idx="10">
                  <c:v>79.599999999999994</c:v>
                </c:pt>
                <c:pt idx="11">
                  <c:v>79.900000000000006</c:v>
                </c:pt>
                <c:pt idx="12">
                  <c:v>79.7</c:v>
                </c:pt>
                <c:pt idx="13">
                  <c:v>80.2</c:v>
                </c:pt>
                <c:pt idx="14">
                  <c:v>80.400000000000006</c:v>
                </c:pt>
                <c:pt idx="15">
                  <c:v>80.599999999999994</c:v>
                </c:pt>
                <c:pt idx="16">
                  <c:v>80.8</c:v>
                </c:pt>
                <c:pt idx="17">
                  <c:v>80.7</c:v>
                </c:pt>
                <c:pt idx="18">
                  <c:v>81.400000000000006</c:v>
                </c:pt>
                <c:pt idx="19">
                  <c:v>81.5</c:v>
                </c:pt>
                <c:pt idx="20">
                  <c:v>81.099999999999994</c:v>
                </c:pt>
                <c:pt idx="21">
                  <c:v>81.5</c:v>
                </c:pt>
                <c:pt idx="22">
                  <c:v>81.400000000000006</c:v>
                </c:pt>
                <c:pt idx="23">
                  <c:v>81.900000000000006</c:v>
                </c:pt>
                <c:pt idx="24">
                  <c:v>81.7</c:v>
                </c:pt>
                <c:pt idx="25">
                  <c:v>81.400000000000006</c:v>
                </c:pt>
                <c:pt idx="2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9-4CFD-99BF-5ABEA4E79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839168"/>
        <c:axId val="1892133488"/>
      </c:lineChart>
      <c:lineChart>
        <c:grouping val="standard"/>
        <c:varyColors val="0"/>
        <c:ser>
          <c:idx val="6"/>
          <c:order val="2"/>
          <c:tx>
            <c:strRef>
              <c:f>'Life exp.GR'!$A$35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exp.GR'!$G$35:$AG$35</c:f>
              <c:numCache>
                <c:formatCode>0.000</c:formatCode>
                <c:ptCount val="27"/>
                <c:pt idx="0">
                  <c:v>3.5098834262544266E-2</c:v>
                </c:pt>
                <c:pt idx="1">
                  <c:v>3.0747904983933039E-2</c:v>
                </c:pt>
                <c:pt idx="2">
                  <c:v>3.2873274780426766E-2</c:v>
                </c:pt>
                <c:pt idx="3">
                  <c:v>2.9424654103800393E-2</c:v>
                </c:pt>
                <c:pt idx="4">
                  <c:v>2.8961987391548677E-2</c:v>
                </c:pt>
                <c:pt idx="5">
                  <c:v>2.579081474115973E-2</c:v>
                </c:pt>
                <c:pt idx="6">
                  <c:v>2.8927155599603346E-2</c:v>
                </c:pt>
                <c:pt idx="7">
                  <c:v>3.2288642692102507E-2</c:v>
                </c:pt>
                <c:pt idx="8">
                  <c:v>3.2307692307692149E-2</c:v>
                </c:pt>
                <c:pt idx="9">
                  <c:v>2.6201386441076113E-2</c:v>
                </c:pt>
                <c:pt idx="10">
                  <c:v>2.7578922661659483E-2</c:v>
                </c:pt>
                <c:pt idx="11">
                  <c:v>2.6392619409085695E-2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2.1070253420308226E-2</c:v>
                </c:pt>
                <c:pt idx="15">
                  <c:v>1.9666474985624016E-2</c:v>
                </c:pt>
                <c:pt idx="16">
                  <c:v>1.7399267399267504E-2</c:v>
                </c:pt>
                <c:pt idx="17">
                  <c:v>1.5268485160404931E-2</c:v>
                </c:pt>
                <c:pt idx="18">
                  <c:v>2.0166343853252822E-2</c:v>
                </c:pt>
                <c:pt idx="19">
                  <c:v>1.6612802630833045E-2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1.2609556121006704E-2</c:v>
                </c:pt>
                <c:pt idx="23">
                  <c:v>1.7448754870404898E-2</c:v>
                </c:pt>
                <c:pt idx="24">
                  <c:v>1.062693280854653E-2</c:v>
                </c:pt>
                <c:pt idx="25">
                  <c:v>1.6056737588652604E-2</c:v>
                </c:pt>
                <c:pt idx="26">
                  <c:v>7.8293091082955214E-3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9-4CFD-99BF-5ABEA4E79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77568"/>
        <c:axId val="1847595328"/>
      </c:lineChart>
      <c:catAx>
        <c:axId val="18518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2133488"/>
        <c:crosses val="autoZero"/>
        <c:auto val="1"/>
        <c:lblAlgn val="ctr"/>
        <c:lblOffset val="100"/>
        <c:noMultiLvlLbl val="0"/>
      </c:catAx>
      <c:valAx>
        <c:axId val="18921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1839168"/>
        <c:crosses val="autoZero"/>
        <c:crossBetween val="between"/>
      </c:valAx>
      <c:valAx>
        <c:axId val="184759532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2777568"/>
        <c:crosses val="max"/>
        <c:crossBetween val="between"/>
      </c:valAx>
      <c:catAx>
        <c:axId val="132777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7595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Ausztria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exp.AT'!$A$29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2-4261-9474-AA28A950F204}"/>
            </c:ext>
          </c:extLst>
        </c:ser>
        <c:ser>
          <c:idx val="1"/>
          <c:order val="1"/>
          <c:tx>
            <c:strRef>
              <c:f>'Life exp.AT'!$A$30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exp.AT'!$G$30:$AG$30</c:f>
              <c:numCache>
                <c:formatCode>General</c:formatCode>
                <c:ptCount val="27"/>
                <c:pt idx="0">
                  <c:v>76.900000000000006</c:v>
                </c:pt>
                <c:pt idx="1">
                  <c:v>77.099999999999994</c:v>
                </c:pt>
                <c:pt idx="2">
                  <c:v>77.5</c:v>
                </c:pt>
                <c:pt idx="3">
                  <c:v>77.900000000000006</c:v>
                </c:pt>
                <c:pt idx="4">
                  <c:v>78.099999999999994</c:v>
                </c:pt>
                <c:pt idx="5">
                  <c:v>78.3</c:v>
                </c:pt>
                <c:pt idx="6">
                  <c:v>78.8</c:v>
                </c:pt>
                <c:pt idx="7">
                  <c:v>78.900000000000006</c:v>
                </c:pt>
                <c:pt idx="8">
                  <c:v>78.8</c:v>
                </c:pt>
                <c:pt idx="9">
                  <c:v>79.3</c:v>
                </c:pt>
                <c:pt idx="10">
                  <c:v>79.5</c:v>
                </c:pt>
                <c:pt idx="11">
                  <c:v>80.099999999999994</c:v>
                </c:pt>
                <c:pt idx="12">
                  <c:v>80.3</c:v>
                </c:pt>
                <c:pt idx="13">
                  <c:v>80.599999999999994</c:v>
                </c:pt>
                <c:pt idx="14">
                  <c:v>80.5</c:v>
                </c:pt>
                <c:pt idx="15">
                  <c:v>80.7</c:v>
                </c:pt>
                <c:pt idx="16">
                  <c:v>81.099999999999994</c:v>
                </c:pt>
                <c:pt idx="17">
                  <c:v>81.099999999999994</c:v>
                </c:pt>
                <c:pt idx="18">
                  <c:v>81.3</c:v>
                </c:pt>
                <c:pt idx="19">
                  <c:v>81.599999999999994</c:v>
                </c:pt>
                <c:pt idx="20">
                  <c:v>81.3</c:v>
                </c:pt>
                <c:pt idx="21">
                  <c:v>81.8</c:v>
                </c:pt>
                <c:pt idx="22">
                  <c:v>81.7</c:v>
                </c:pt>
                <c:pt idx="23">
                  <c:v>81.8</c:v>
                </c:pt>
                <c:pt idx="24">
                  <c:v>82</c:v>
                </c:pt>
                <c:pt idx="25">
                  <c:v>81.3</c:v>
                </c:pt>
                <c:pt idx="2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2-4261-9474-AA28A950F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7584"/>
        <c:axId val="59190464"/>
      </c:lineChart>
      <c:lineChart>
        <c:grouping val="standard"/>
        <c:varyColors val="0"/>
        <c:ser>
          <c:idx val="6"/>
          <c:order val="2"/>
          <c:tx>
            <c:strRef>
              <c:f>'Life exp.AT'!$A$35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exp.AT'!$G$35:$AG$35</c:f>
              <c:numCache>
                <c:formatCode>0.000</c:formatCode>
                <c:ptCount val="27"/>
                <c:pt idx="0">
                  <c:v>2.3124683223517521E-2</c:v>
                </c:pt>
                <c:pt idx="1">
                  <c:v>2.0162560645201871E-2</c:v>
                </c:pt>
                <c:pt idx="2">
                  <c:v>2.1016311166875874E-2</c:v>
                </c:pt>
                <c:pt idx="3">
                  <c:v>2.4165779753334091E-2</c:v>
                </c:pt>
                <c:pt idx="4">
                  <c:v>2.3718868984457908E-2</c:v>
                </c:pt>
                <c:pt idx="5">
                  <c:v>2.1875582623827095E-2</c:v>
                </c:pt>
                <c:pt idx="6">
                  <c:v>2.5024777006937376E-2</c:v>
                </c:pt>
                <c:pt idx="7">
                  <c:v>2.8378458439480943E-2</c:v>
                </c:pt>
                <c:pt idx="8">
                  <c:v>2.5798816568047181E-2</c:v>
                </c:pt>
                <c:pt idx="9">
                  <c:v>2.4908941369991524E-2</c:v>
                </c:pt>
                <c:pt idx="10">
                  <c:v>2.6287994366858476E-2</c:v>
                </c:pt>
                <c:pt idx="11">
                  <c:v>2.8961812448908039E-2</c:v>
                </c:pt>
                <c:pt idx="12">
                  <c:v>2.9667191233898688E-2</c:v>
                </c:pt>
                <c:pt idx="13">
                  <c:v>2.7584608252202047E-2</c:v>
                </c:pt>
                <c:pt idx="14">
                  <c:v>2.2340241297696597E-2</c:v>
                </c:pt>
                <c:pt idx="15">
                  <c:v>2.0931569867740283E-2</c:v>
                </c:pt>
                <c:pt idx="16">
                  <c:v>2.1176739926739994E-2</c:v>
                </c:pt>
                <c:pt idx="17">
                  <c:v>2.0300794876193694E-2</c:v>
                </c:pt>
                <c:pt idx="18">
                  <c:v>1.8913068246553387E-2</c:v>
                </c:pt>
                <c:pt idx="19">
                  <c:v>1.7860180302772647E-2</c:v>
                </c:pt>
                <c:pt idx="20">
                  <c:v>1.5903669203680481E-2</c:v>
                </c:pt>
                <c:pt idx="21">
                  <c:v>1.8334087822543914E-2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1.4337925217880203E-2</c:v>
                </c:pt>
                <c:pt idx="25">
                  <c:v>1.4808510638297885E-2</c:v>
                </c:pt>
                <c:pt idx="26">
                  <c:v>2.0380109968921867E-2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82-4261-9474-AA28A950F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650192"/>
        <c:axId val="1897336624"/>
      </c:lineChart>
      <c:catAx>
        <c:axId val="16144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190464"/>
        <c:crosses val="autoZero"/>
        <c:auto val="1"/>
        <c:lblAlgn val="ctr"/>
        <c:lblOffset val="100"/>
        <c:noMultiLvlLbl val="0"/>
      </c:catAx>
      <c:valAx>
        <c:axId val="5919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1447584"/>
        <c:crosses val="autoZero"/>
        <c:crossBetween val="between"/>
      </c:valAx>
      <c:valAx>
        <c:axId val="189733662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0650192"/>
        <c:crosses val="max"/>
        <c:crossBetween val="between"/>
      </c:valAx>
      <c:catAx>
        <c:axId val="39065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7336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Belgium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exp.BE'!$A$29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2-4E6A-907F-D124B475106C}"/>
            </c:ext>
          </c:extLst>
        </c:ser>
        <c:ser>
          <c:idx val="1"/>
          <c:order val="1"/>
          <c:tx>
            <c:strRef>
              <c:f>'Life exp.BE'!$A$30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exp.BE'!$G$30:$AG$30</c:f>
              <c:numCache>
                <c:formatCode>General</c:formatCode>
                <c:ptCount val="27"/>
                <c:pt idx="0">
                  <c:v>77</c:v>
                </c:pt>
                <c:pt idx="1">
                  <c:v>77.3</c:v>
                </c:pt>
                <c:pt idx="2">
                  <c:v>77.5</c:v>
                </c:pt>
                <c:pt idx="3">
                  <c:v>77.599999999999994</c:v>
                </c:pt>
                <c:pt idx="4">
                  <c:v>77.7</c:v>
                </c:pt>
                <c:pt idx="5">
                  <c:v>77.900000000000006</c:v>
                </c:pt>
                <c:pt idx="6">
                  <c:v>78.099999999999994</c:v>
                </c:pt>
                <c:pt idx="7">
                  <c:v>78.2</c:v>
                </c:pt>
                <c:pt idx="8">
                  <c:v>78.3</c:v>
                </c:pt>
                <c:pt idx="9">
                  <c:v>79</c:v>
                </c:pt>
                <c:pt idx="10">
                  <c:v>79.099999999999994</c:v>
                </c:pt>
                <c:pt idx="11">
                  <c:v>79.5</c:v>
                </c:pt>
                <c:pt idx="12">
                  <c:v>79.900000000000006</c:v>
                </c:pt>
                <c:pt idx="13">
                  <c:v>79.8</c:v>
                </c:pt>
                <c:pt idx="14">
                  <c:v>80.2</c:v>
                </c:pt>
                <c:pt idx="15">
                  <c:v>80.3</c:v>
                </c:pt>
                <c:pt idx="16">
                  <c:v>80.7</c:v>
                </c:pt>
                <c:pt idx="17">
                  <c:v>80.5</c:v>
                </c:pt>
                <c:pt idx="18">
                  <c:v>80.7</c:v>
                </c:pt>
                <c:pt idx="19">
                  <c:v>81.400000000000006</c:v>
                </c:pt>
                <c:pt idx="20">
                  <c:v>81.099999999999994</c:v>
                </c:pt>
                <c:pt idx="21">
                  <c:v>81.5</c:v>
                </c:pt>
                <c:pt idx="22">
                  <c:v>81.599999999999994</c:v>
                </c:pt>
                <c:pt idx="23">
                  <c:v>81.7</c:v>
                </c:pt>
                <c:pt idx="24">
                  <c:v>82.1</c:v>
                </c:pt>
                <c:pt idx="25">
                  <c:v>80.8</c:v>
                </c:pt>
                <c:pt idx="2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2-4E6A-907F-D124B4751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667456"/>
        <c:axId val="59178944"/>
      </c:lineChart>
      <c:lineChart>
        <c:grouping val="standard"/>
        <c:varyColors val="0"/>
        <c:ser>
          <c:idx val="6"/>
          <c:order val="2"/>
          <c:tx>
            <c:strRef>
              <c:f>'Life exp.BE'!$A$35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exp.BE'!$G$35:$AG$35</c:f>
              <c:numCache>
                <c:formatCode>0.000</c:formatCode>
                <c:ptCount val="27"/>
                <c:pt idx="0">
                  <c:v>2.4455144450075985E-2</c:v>
                </c:pt>
                <c:pt idx="1">
                  <c:v>2.2808896729884662E-2</c:v>
                </c:pt>
                <c:pt idx="2">
                  <c:v>2.1016311166875874E-2</c:v>
                </c:pt>
                <c:pt idx="3">
                  <c:v>2.0221623990484133E-2</c:v>
                </c:pt>
                <c:pt idx="4">
                  <c:v>1.8475750577367327E-2</c:v>
                </c:pt>
                <c:pt idx="5">
                  <c:v>1.6655273134050311E-2</c:v>
                </c:pt>
                <c:pt idx="6">
                  <c:v>1.5919226957383327E-2</c:v>
                </c:pt>
                <c:pt idx="7">
                  <c:v>1.925469518336384E-2</c:v>
                </c:pt>
                <c:pt idx="8">
                  <c:v>1.928994082840221E-2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2.4538089409570533E-2</c:v>
                </c:pt>
                <c:pt idx="13">
                  <c:v>1.7385257301808017E-2</c:v>
                </c:pt>
                <c:pt idx="14">
                  <c:v>1.8530277665531305E-2</c:v>
                </c:pt>
                <c:pt idx="15">
                  <c:v>1.5871190339275577E-2</c:v>
                </c:pt>
                <c:pt idx="16">
                  <c:v>1.6140109890110065E-2</c:v>
                </c:pt>
                <c:pt idx="17">
                  <c:v>1.2752330302510459E-2</c:v>
                </c:pt>
                <c:pt idx="18">
                  <c:v>1.1393414606357493E-2</c:v>
                </c:pt>
                <c:pt idx="19">
                  <c:v>1.5365424958893445E-2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1.5097540288380043E-2</c:v>
                </c:pt>
                <c:pt idx="23">
                  <c:v>1.496414252639899E-2</c:v>
                </c:pt>
                <c:pt idx="24">
                  <c:v>1.5574922687658036E-2</c:v>
                </c:pt>
                <c:pt idx="25">
                  <c:v>8.5673758865248365E-3</c:v>
                </c:pt>
                <c:pt idx="26">
                  <c:v>2.791059048529778E-2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2-4E6A-907F-D124B4751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46848"/>
        <c:axId val="1683860800"/>
      </c:lineChart>
      <c:catAx>
        <c:axId val="195966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178944"/>
        <c:crosses val="autoZero"/>
        <c:auto val="1"/>
        <c:lblAlgn val="ctr"/>
        <c:lblOffset val="100"/>
        <c:noMultiLvlLbl val="0"/>
      </c:catAx>
      <c:valAx>
        <c:axId val="5917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59667456"/>
        <c:crosses val="autoZero"/>
        <c:crossBetween val="between"/>
      </c:valAx>
      <c:valAx>
        <c:axId val="168386080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446848"/>
        <c:crosses val="max"/>
        <c:crossBetween val="between"/>
      </c:valAx>
      <c:catAx>
        <c:axId val="189446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386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Dánia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exp.DK'!$A$29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8-41B4-9739-629ACAC2CFC9}"/>
            </c:ext>
          </c:extLst>
        </c:ser>
        <c:ser>
          <c:idx val="1"/>
          <c:order val="1"/>
          <c:tx>
            <c:strRef>
              <c:f>'Life exp.DK'!$A$30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exp.DK'!$G$30:$AG$30</c:f>
              <c:numCache>
                <c:formatCode>General</c:formatCode>
                <c:ptCount val="27"/>
                <c:pt idx="0">
                  <c:v>75.3</c:v>
                </c:pt>
                <c:pt idx="1">
                  <c:v>75.7</c:v>
                </c:pt>
                <c:pt idx="2">
                  <c:v>76.099999999999994</c:v>
                </c:pt>
                <c:pt idx="3">
                  <c:v>76.5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</c:v>
                </c:pt>
                <c:pt idx="7">
                  <c:v>77.099999999999994</c:v>
                </c:pt>
                <c:pt idx="8">
                  <c:v>77.400000000000006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78.400000000000006</c:v>
                </c:pt>
                <c:pt idx="13">
                  <c:v>78.8</c:v>
                </c:pt>
                <c:pt idx="14">
                  <c:v>79</c:v>
                </c:pt>
                <c:pt idx="15">
                  <c:v>79.3</c:v>
                </c:pt>
                <c:pt idx="16">
                  <c:v>79.900000000000006</c:v>
                </c:pt>
                <c:pt idx="17">
                  <c:v>80.2</c:v>
                </c:pt>
                <c:pt idx="18">
                  <c:v>80.400000000000006</c:v>
                </c:pt>
                <c:pt idx="19">
                  <c:v>80.7</c:v>
                </c:pt>
                <c:pt idx="20">
                  <c:v>80.8</c:v>
                </c:pt>
                <c:pt idx="21">
                  <c:v>80.900000000000006</c:v>
                </c:pt>
                <c:pt idx="22">
                  <c:v>81.099999999999994</c:v>
                </c:pt>
                <c:pt idx="23">
                  <c:v>81</c:v>
                </c:pt>
                <c:pt idx="24">
                  <c:v>81.5</c:v>
                </c:pt>
                <c:pt idx="25">
                  <c:v>81.599999999999994</c:v>
                </c:pt>
                <c:pt idx="2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8-41B4-9739-629ACAC2C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85744"/>
        <c:axId val="1850034640"/>
      </c:lineChart>
      <c:lineChart>
        <c:grouping val="standard"/>
        <c:varyColors val="0"/>
        <c:ser>
          <c:idx val="6"/>
          <c:order val="2"/>
          <c:tx>
            <c:strRef>
              <c:f>'Life exp.DK'!$A$35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exp.DK'!$G$35:$AG$35</c:f>
              <c:numCache>
                <c:formatCode>0.000</c:formatCode>
                <c:ptCount val="27"/>
                <c:pt idx="0">
                  <c:v>1.8373035985807639E-3</c:v>
                </c:pt>
                <c:pt idx="1">
                  <c:v>1.6382080524226989E-3</c:v>
                </c:pt>
                <c:pt idx="2">
                  <c:v>2.5721455457967521E-3</c:v>
                </c:pt>
                <c:pt idx="3">
                  <c:v>5.7597195267015695E-3</c:v>
                </c:pt>
                <c:pt idx="4">
                  <c:v>4.0571749578678078E-3</c:v>
                </c:pt>
                <c:pt idx="5">
                  <c:v>3.604499409608075E-3</c:v>
                </c:pt>
                <c:pt idx="6">
                  <c:v>1.6105054509413816E-3</c:v>
                </c:pt>
                <c:pt idx="7">
                  <c:v>4.9173529237511943E-3</c:v>
                </c:pt>
                <c:pt idx="8">
                  <c:v>7.5739644970413758E-3</c:v>
                </c:pt>
                <c:pt idx="9">
                  <c:v>5.5222653037243436E-3</c:v>
                </c:pt>
                <c:pt idx="10">
                  <c:v>1.0796854829245481E-2</c:v>
                </c:pt>
                <c:pt idx="11">
                  <c:v>7.1236716104170032E-3</c:v>
                </c:pt>
                <c:pt idx="12">
                  <c:v>5.3039575683395497E-3</c:v>
                </c:pt>
                <c:pt idx="13">
                  <c:v>4.6360686138154352E-3</c:v>
                </c:pt>
                <c:pt idx="14">
                  <c:v>3.2904231368699518E-3</c:v>
                </c:pt>
                <c:pt idx="15">
                  <c:v>3.2202415181139866E-3</c:v>
                </c:pt>
                <c:pt idx="16">
                  <c:v>6.066849816850026E-3</c:v>
                </c:pt>
                <c:pt idx="17">
                  <c:v>8.9780980156688416E-3</c:v>
                </c:pt>
                <c:pt idx="18">
                  <c:v>7.6335877862595443E-3</c:v>
                </c:pt>
                <c:pt idx="19">
                  <c:v>6.6337812553157018E-3</c:v>
                </c:pt>
                <c:pt idx="20">
                  <c:v>9.6557991593774033E-3</c:v>
                </c:pt>
                <c:pt idx="21">
                  <c:v>7.1299230421003812E-3</c:v>
                </c:pt>
                <c:pt idx="22">
                  <c:v>8.8775798699463407E-3</c:v>
                </c:pt>
                <c:pt idx="23">
                  <c:v>6.2679993223783998E-3</c:v>
                </c:pt>
                <c:pt idx="24">
                  <c:v>8.1529378689906909E-3</c:v>
                </c:pt>
                <c:pt idx="25">
                  <c:v>1.855319148936168E-2</c:v>
                </c:pt>
                <c:pt idx="26">
                  <c:v>2.1635190054984609E-2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8-41B4-9739-629ACAC2C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72752"/>
        <c:axId val="1849741424"/>
      </c:lineChart>
      <c:catAx>
        <c:axId val="38958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0034640"/>
        <c:crosses val="autoZero"/>
        <c:auto val="1"/>
        <c:lblAlgn val="ctr"/>
        <c:lblOffset val="100"/>
        <c:noMultiLvlLbl val="0"/>
      </c:catAx>
      <c:valAx>
        <c:axId val="185003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9585744"/>
        <c:crosses val="autoZero"/>
        <c:crossBetween val="between"/>
      </c:valAx>
      <c:valAx>
        <c:axId val="184974142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9572752"/>
        <c:crosses val="max"/>
        <c:crossBetween val="between"/>
      </c:valAx>
      <c:catAx>
        <c:axId val="38957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9741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Finnország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exp.FI'!$A$29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7-47F4-9111-8908D535E6AB}"/>
            </c:ext>
          </c:extLst>
        </c:ser>
        <c:ser>
          <c:idx val="1"/>
          <c:order val="1"/>
          <c:tx>
            <c:strRef>
              <c:f>'Life exp.FI'!$A$30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exp.FI'!$G$30:$AG$30</c:f>
              <c:numCache>
                <c:formatCode>General</c:formatCode>
                <c:ptCount val="27"/>
                <c:pt idx="0">
                  <c:v>76.7</c:v>
                </c:pt>
                <c:pt idx="1">
                  <c:v>77</c:v>
                </c:pt>
                <c:pt idx="2">
                  <c:v>77.2</c:v>
                </c:pt>
                <c:pt idx="3">
                  <c:v>77.400000000000006</c:v>
                </c:pt>
                <c:pt idx="4">
                  <c:v>77.599999999999994</c:v>
                </c:pt>
                <c:pt idx="5">
                  <c:v>77.8</c:v>
                </c:pt>
                <c:pt idx="6">
                  <c:v>78.2</c:v>
                </c:pt>
                <c:pt idx="7">
                  <c:v>78.3</c:v>
                </c:pt>
                <c:pt idx="8">
                  <c:v>78.599999999999994</c:v>
                </c:pt>
                <c:pt idx="9">
                  <c:v>79</c:v>
                </c:pt>
                <c:pt idx="10">
                  <c:v>79.099999999999994</c:v>
                </c:pt>
                <c:pt idx="11">
                  <c:v>79.5</c:v>
                </c:pt>
                <c:pt idx="12">
                  <c:v>79.599999999999994</c:v>
                </c:pt>
                <c:pt idx="13">
                  <c:v>79.900000000000006</c:v>
                </c:pt>
                <c:pt idx="14">
                  <c:v>80.099999999999994</c:v>
                </c:pt>
                <c:pt idx="15">
                  <c:v>80.2</c:v>
                </c:pt>
                <c:pt idx="16">
                  <c:v>80.599999999999994</c:v>
                </c:pt>
                <c:pt idx="17">
                  <c:v>80.7</c:v>
                </c:pt>
                <c:pt idx="18">
                  <c:v>81.099999999999994</c:v>
                </c:pt>
                <c:pt idx="19">
                  <c:v>81.3</c:v>
                </c:pt>
                <c:pt idx="20">
                  <c:v>81.599999999999994</c:v>
                </c:pt>
                <c:pt idx="21">
                  <c:v>81.5</c:v>
                </c:pt>
                <c:pt idx="22">
                  <c:v>81.7</c:v>
                </c:pt>
                <c:pt idx="23">
                  <c:v>81.8</c:v>
                </c:pt>
                <c:pt idx="24">
                  <c:v>82.1</c:v>
                </c:pt>
                <c:pt idx="25">
                  <c:v>82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7-47F4-9111-8908D535E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55648"/>
        <c:axId val="1794238064"/>
      </c:lineChart>
      <c:lineChart>
        <c:grouping val="standard"/>
        <c:varyColors val="0"/>
        <c:ser>
          <c:idx val="6"/>
          <c:order val="2"/>
          <c:tx>
            <c:strRef>
              <c:f>'Life exp.FI'!$A$35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exp.FI'!$G$35:$AG$35</c:f>
              <c:numCache>
                <c:formatCode>0.000</c:formatCode>
                <c:ptCount val="27"/>
                <c:pt idx="0">
                  <c:v>2.0463760770400404E-2</c:v>
                </c:pt>
                <c:pt idx="1">
                  <c:v>1.8839392602860567E-2</c:v>
                </c:pt>
                <c:pt idx="2">
                  <c:v>1.7063989962358975E-2</c:v>
                </c:pt>
                <c:pt idx="3">
                  <c:v>1.7592186815251074E-2</c:v>
                </c:pt>
                <c:pt idx="4">
                  <c:v>1.7164970975594541E-2</c:v>
                </c:pt>
                <c:pt idx="5">
                  <c:v>1.5350195761605977E-2</c:v>
                </c:pt>
                <c:pt idx="6">
                  <c:v>1.722001982160544E-2</c:v>
                </c:pt>
                <c:pt idx="7">
                  <c:v>2.0558089934237633E-2</c:v>
                </c:pt>
                <c:pt idx="8">
                  <c:v>2.3195266272189156E-2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2.0691263041324192E-2</c:v>
                </c:pt>
                <c:pt idx="13">
                  <c:v>1.8660176170607383E-2</c:v>
                </c:pt>
                <c:pt idx="14">
                  <c:v>1.7260289788142754E-2</c:v>
                </c:pt>
                <c:pt idx="15">
                  <c:v>1.4606095457159489E-2</c:v>
                </c:pt>
                <c:pt idx="16">
                  <c:v>1.4880952380952448E-2</c:v>
                </c:pt>
                <c:pt idx="17">
                  <c:v>1.5268485160404931E-2</c:v>
                </c:pt>
                <c:pt idx="18">
                  <c:v>1.6406517033154697E-2</c:v>
                </c:pt>
                <c:pt idx="19">
                  <c:v>1.4118047286953666E-2</c:v>
                </c:pt>
                <c:pt idx="20">
                  <c:v>1.9652391230262294E-2</c:v>
                </c:pt>
                <c:pt idx="21">
                  <c:v>1.4599366229062735E-2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1.5574922687658036E-2</c:v>
                </c:pt>
                <c:pt idx="25">
                  <c:v>2.3546099290780192E-2</c:v>
                </c:pt>
                <c:pt idx="26">
                  <c:v>2.9165670571360346E-2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7-47F4-9111-8908D535E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3520"/>
        <c:axId val="1861218080"/>
      </c:lineChart>
      <c:catAx>
        <c:axId val="1896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4238064"/>
        <c:crosses val="autoZero"/>
        <c:auto val="1"/>
        <c:lblAlgn val="ctr"/>
        <c:lblOffset val="100"/>
        <c:noMultiLvlLbl val="0"/>
      </c:catAx>
      <c:valAx>
        <c:axId val="17942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655648"/>
        <c:crosses val="autoZero"/>
        <c:crossBetween val="between"/>
      </c:valAx>
      <c:valAx>
        <c:axId val="186121808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573520"/>
        <c:crosses val="max"/>
        <c:crossBetween val="between"/>
      </c:valAx>
      <c:catAx>
        <c:axId val="18957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1218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Írország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exp.IE'!$A$29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exp.IE'!$G$4:$AG$4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exp.IE'!$G$29:$AF$29</c:f>
              <c:numCache>
                <c:formatCode>0.000</c:formatCode>
                <c:ptCount val="26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3-4DC4-BFB4-C29DDEF6B901}"/>
            </c:ext>
          </c:extLst>
        </c:ser>
        <c:ser>
          <c:idx val="1"/>
          <c:order val="1"/>
          <c:tx>
            <c:strRef>
              <c:f>'Life exp.IE'!$A$30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exp.IE'!$G$4:$AG$4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exp.IE'!$G$30:$AF$30</c:f>
              <c:numCache>
                <c:formatCode>General</c:formatCode>
                <c:ptCount val="26"/>
                <c:pt idx="0">
                  <c:v>75.5</c:v>
                </c:pt>
                <c:pt idx="1">
                  <c:v>75.8</c:v>
                </c:pt>
                <c:pt idx="2">
                  <c:v>76</c:v>
                </c:pt>
                <c:pt idx="3">
                  <c:v>76.2</c:v>
                </c:pt>
                <c:pt idx="4">
                  <c:v>76.099999999999994</c:v>
                </c:pt>
                <c:pt idx="5">
                  <c:v>76.599999999999994</c:v>
                </c:pt>
                <c:pt idx="6">
                  <c:v>77.2</c:v>
                </c:pt>
                <c:pt idx="7">
                  <c:v>77.7</c:v>
                </c:pt>
                <c:pt idx="8">
                  <c:v>78.2</c:v>
                </c:pt>
                <c:pt idx="9">
                  <c:v>78.599999999999994</c:v>
                </c:pt>
                <c:pt idx="10">
                  <c:v>79</c:v>
                </c:pt>
                <c:pt idx="11">
                  <c:v>79.3</c:v>
                </c:pt>
                <c:pt idx="12">
                  <c:v>79.7</c:v>
                </c:pt>
                <c:pt idx="13">
                  <c:v>80.2</c:v>
                </c:pt>
                <c:pt idx="14">
                  <c:v>80.2</c:v>
                </c:pt>
                <c:pt idx="15">
                  <c:v>80.8</c:v>
                </c:pt>
                <c:pt idx="16">
                  <c:v>80.900000000000006</c:v>
                </c:pt>
                <c:pt idx="17">
                  <c:v>80.900000000000006</c:v>
                </c:pt>
                <c:pt idx="18">
                  <c:v>81</c:v>
                </c:pt>
                <c:pt idx="19">
                  <c:v>81.400000000000006</c:v>
                </c:pt>
                <c:pt idx="20">
                  <c:v>81.5</c:v>
                </c:pt>
                <c:pt idx="21">
                  <c:v>81.7</c:v>
                </c:pt>
                <c:pt idx="22">
                  <c:v>82.2</c:v>
                </c:pt>
                <c:pt idx="23">
                  <c:v>82.2</c:v>
                </c:pt>
                <c:pt idx="24">
                  <c:v>82.8</c:v>
                </c:pt>
                <c:pt idx="25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3-4DC4-BFB4-C29DDEF6B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517760"/>
        <c:axId val="1799802080"/>
      </c:lineChart>
      <c:lineChart>
        <c:grouping val="standard"/>
        <c:varyColors val="0"/>
        <c:ser>
          <c:idx val="6"/>
          <c:order val="2"/>
          <c:tx>
            <c:strRef>
              <c:f>'Life exp.IE'!$A$35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exp.IE'!$G$4:$AG$4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exp.IE'!$G$35:$AF$35</c:f>
              <c:numCache>
                <c:formatCode>0.000</c:formatCode>
                <c:ptCount val="26"/>
                <c:pt idx="0">
                  <c:v>4.4982260516978822E-3</c:v>
                </c:pt>
                <c:pt idx="1">
                  <c:v>2.9613760947640008E-3</c:v>
                </c:pt>
                <c:pt idx="2">
                  <c:v>1.2547051442911808E-3</c:v>
                </c:pt>
                <c:pt idx="3">
                  <c:v>1.815563763851797E-3</c:v>
                </c:pt>
                <c:pt idx="4">
                  <c:v>2.4967230509955595E-3</c:v>
                </c:pt>
                <c:pt idx="5">
                  <c:v>3.1073270772474451E-4</c:v>
                </c:pt>
                <c:pt idx="6">
                  <c:v>4.2120911793854226E-3</c:v>
                </c:pt>
                <c:pt idx="7">
                  <c:v>1.2737721428994505E-2</c:v>
                </c:pt>
                <c:pt idx="8">
                  <c:v>1.7988165680473289E-2</c:v>
                </c:pt>
                <c:pt idx="9">
                  <c:v>1.5861825872400134E-2</c:v>
                </c:pt>
                <c:pt idx="10">
                  <c:v>1.9833352892853078E-2</c:v>
                </c:pt>
                <c:pt idx="11">
                  <c:v>1.8685040289618107E-2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1.8530277665531305E-2</c:v>
                </c:pt>
                <c:pt idx="15">
                  <c:v>2.2196664749856369E-2</c:v>
                </c:pt>
                <c:pt idx="16">
                  <c:v>1.865842490842512E-2</c:v>
                </c:pt>
                <c:pt idx="17">
                  <c:v>1.7784640018299401E-2</c:v>
                </c:pt>
                <c:pt idx="18">
                  <c:v>1.515324142645544E-2</c:v>
                </c:pt>
                <c:pt idx="19">
                  <c:v>1.5365424958893445E-2</c:v>
                </c:pt>
                <c:pt idx="20">
                  <c:v>1.8402817221401749E-2</c:v>
                </c:pt>
                <c:pt idx="21">
                  <c:v>1.7089180624716913E-2</c:v>
                </c:pt>
                <c:pt idx="22">
                  <c:v>2.2561492790500591E-2</c:v>
                </c:pt>
                <c:pt idx="23">
                  <c:v>2.1175673386413671E-2</c:v>
                </c:pt>
                <c:pt idx="24">
                  <c:v>2.423390497610339E-2</c:v>
                </c:pt>
                <c:pt idx="25">
                  <c:v>3.1035460992907781E-2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03-4DC4-BFB4-C29DDEF6B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532144"/>
        <c:axId val="451976576"/>
      </c:lineChart>
      <c:catAx>
        <c:axId val="40451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9802080"/>
        <c:crosses val="autoZero"/>
        <c:auto val="1"/>
        <c:lblAlgn val="ctr"/>
        <c:lblOffset val="100"/>
        <c:noMultiLvlLbl val="0"/>
      </c:catAx>
      <c:valAx>
        <c:axId val="17998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4517760"/>
        <c:crosses val="autoZero"/>
        <c:crossBetween val="between"/>
      </c:valAx>
      <c:valAx>
        <c:axId val="45197657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4532144"/>
        <c:crosses val="max"/>
        <c:crossBetween val="between"/>
      </c:valAx>
      <c:catAx>
        <c:axId val="404532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976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Luxemburg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exp.LU'!$A$29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6-4D60-ACD6-473CE01CEC0C}"/>
            </c:ext>
          </c:extLst>
        </c:ser>
        <c:ser>
          <c:idx val="1"/>
          <c:order val="1"/>
          <c:tx>
            <c:strRef>
              <c:f>'Life exp.LU'!$A$30</c:f>
              <c:strCache>
                <c:ptCount val="1"/>
                <c:pt idx="0">
                  <c:v>Luxembourg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exp.LU'!$G$30:$AG$30</c:f>
              <c:numCache>
                <c:formatCode>General</c:formatCode>
                <c:ptCount val="27"/>
                <c:pt idx="0">
                  <c:v>76.8</c:v>
                </c:pt>
                <c:pt idx="1">
                  <c:v>76.8</c:v>
                </c:pt>
                <c:pt idx="2">
                  <c:v>77.099999999999994</c:v>
                </c:pt>
                <c:pt idx="3">
                  <c:v>77.3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78.099999999999994</c:v>
                </c:pt>
                <c:pt idx="8">
                  <c:v>77.900000000000006</c:v>
                </c:pt>
                <c:pt idx="9">
                  <c:v>79.2</c:v>
                </c:pt>
                <c:pt idx="10">
                  <c:v>79.599999999999994</c:v>
                </c:pt>
                <c:pt idx="11">
                  <c:v>79.400000000000006</c:v>
                </c:pt>
                <c:pt idx="12">
                  <c:v>79.5</c:v>
                </c:pt>
                <c:pt idx="13">
                  <c:v>80.7</c:v>
                </c:pt>
                <c:pt idx="14">
                  <c:v>80.8</c:v>
                </c:pt>
                <c:pt idx="15">
                  <c:v>80.8</c:v>
                </c:pt>
                <c:pt idx="16">
                  <c:v>81.099999999999994</c:v>
                </c:pt>
                <c:pt idx="17">
                  <c:v>81.5</c:v>
                </c:pt>
                <c:pt idx="18">
                  <c:v>81.900000000000006</c:v>
                </c:pt>
                <c:pt idx="19">
                  <c:v>82.3</c:v>
                </c:pt>
                <c:pt idx="20">
                  <c:v>82.4</c:v>
                </c:pt>
                <c:pt idx="21">
                  <c:v>82.7</c:v>
                </c:pt>
                <c:pt idx="22">
                  <c:v>82.1</c:v>
                </c:pt>
                <c:pt idx="23">
                  <c:v>82.3</c:v>
                </c:pt>
                <c:pt idx="24">
                  <c:v>82.7</c:v>
                </c:pt>
                <c:pt idx="25">
                  <c:v>82.2</c:v>
                </c:pt>
                <c:pt idx="2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6-4D60-ACD6-473CE01CE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702432"/>
        <c:axId val="451984736"/>
      </c:lineChart>
      <c:lineChart>
        <c:grouping val="standard"/>
        <c:varyColors val="0"/>
        <c:ser>
          <c:idx val="6"/>
          <c:order val="2"/>
          <c:tx>
            <c:strRef>
              <c:f>'Life exp.LU'!$A$35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exp.LU'!$G$35:$AG$35</c:f>
              <c:numCache>
                <c:formatCode>0.000</c:formatCode>
                <c:ptCount val="27"/>
                <c:pt idx="0">
                  <c:v>2.1794221996958869E-2</c:v>
                </c:pt>
                <c:pt idx="1">
                  <c:v>1.6193056518177776E-2</c:v>
                </c:pt>
                <c:pt idx="2">
                  <c:v>1.5746549560853217E-2</c:v>
                </c:pt>
                <c:pt idx="3">
                  <c:v>1.6277468227634359E-2</c:v>
                </c:pt>
                <c:pt idx="4">
                  <c:v>2.240808938268531E-2</c:v>
                </c:pt>
                <c:pt idx="5">
                  <c:v>1.7960350506494461E-2</c:v>
                </c:pt>
                <c:pt idx="6">
                  <c:v>1.46184340931614E-2</c:v>
                </c:pt>
                <c:pt idx="7">
                  <c:v>1.7951300432489863E-2</c:v>
                </c:pt>
                <c:pt idx="8">
                  <c:v>1.4082840236686345E-2</c:v>
                </c:pt>
                <c:pt idx="9">
                  <c:v>2.3616496298907119E-2</c:v>
                </c:pt>
                <c:pt idx="10">
                  <c:v>2.7578922661659483E-2</c:v>
                </c:pt>
                <c:pt idx="11">
                  <c:v>1.9969636809529463E-2</c:v>
                </c:pt>
                <c:pt idx="12">
                  <c:v>1.9408987585242198E-2</c:v>
                </c:pt>
                <c:pt idx="13">
                  <c:v>2.8859527121001413E-2</c:v>
                </c:pt>
                <c:pt idx="14">
                  <c:v>2.6150204929861889E-2</c:v>
                </c:pt>
                <c:pt idx="15">
                  <c:v>2.2196664749856369E-2</c:v>
                </c:pt>
                <c:pt idx="16">
                  <c:v>2.1176739926739994E-2</c:v>
                </c:pt>
                <c:pt idx="17">
                  <c:v>2.5333104591982639E-2</c:v>
                </c:pt>
                <c:pt idx="18">
                  <c:v>2.6432721886749461E-2</c:v>
                </c:pt>
                <c:pt idx="19">
                  <c:v>2.6591824006350389E-2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2.1317500706813746E-2</c:v>
                </c:pt>
                <c:pt idx="23">
                  <c:v>2.2417979558416536E-2</c:v>
                </c:pt>
                <c:pt idx="24">
                  <c:v>2.2996907506325558E-2</c:v>
                </c:pt>
                <c:pt idx="25">
                  <c:v>2.6042553191489445E-2</c:v>
                </c:pt>
                <c:pt idx="26">
                  <c:v>3.9206311259861383E-2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6-4D60-ACD6-473CE01CE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661376"/>
        <c:axId val="72675200"/>
      </c:lineChart>
      <c:catAx>
        <c:axId val="4047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1984736"/>
        <c:crosses val="autoZero"/>
        <c:auto val="1"/>
        <c:lblAlgn val="ctr"/>
        <c:lblOffset val="100"/>
        <c:noMultiLvlLbl val="0"/>
      </c:catAx>
      <c:valAx>
        <c:axId val="4519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4702432"/>
        <c:crosses val="autoZero"/>
        <c:crossBetween val="between"/>
      </c:valAx>
      <c:valAx>
        <c:axId val="7267520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9661376"/>
        <c:crosses val="max"/>
        <c:crossBetween val="between"/>
      </c:valAx>
      <c:catAx>
        <c:axId val="38966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675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Hollandia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exp.NL'!$A$29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0-4AA9-9C7F-8DD7769A20F4}"/>
            </c:ext>
          </c:extLst>
        </c:ser>
        <c:ser>
          <c:idx val="1"/>
          <c:order val="1"/>
          <c:tx>
            <c:strRef>
              <c:f>'Life exp.NL'!$A$30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exp.NL'!$G$30:$AG$30</c:f>
              <c:numCache>
                <c:formatCode>General</c:formatCode>
                <c:ptCount val="27"/>
                <c:pt idx="0">
                  <c:v>77.599999999999994</c:v>
                </c:pt>
                <c:pt idx="1">
                  <c:v>77.599999999999994</c:v>
                </c:pt>
                <c:pt idx="2">
                  <c:v>78</c:v>
                </c:pt>
                <c:pt idx="3">
                  <c:v>78.099999999999994</c:v>
                </c:pt>
                <c:pt idx="4">
                  <c:v>78</c:v>
                </c:pt>
                <c:pt idx="5">
                  <c:v>78.2</c:v>
                </c:pt>
                <c:pt idx="6">
                  <c:v>78.400000000000006</c:v>
                </c:pt>
                <c:pt idx="7">
                  <c:v>78.5</c:v>
                </c:pt>
                <c:pt idx="8">
                  <c:v>78.7</c:v>
                </c:pt>
                <c:pt idx="9">
                  <c:v>79.3</c:v>
                </c:pt>
                <c:pt idx="10">
                  <c:v>79.599999999999994</c:v>
                </c:pt>
                <c:pt idx="11">
                  <c:v>80</c:v>
                </c:pt>
                <c:pt idx="12">
                  <c:v>80.400000000000006</c:v>
                </c:pt>
                <c:pt idx="13">
                  <c:v>80.5</c:v>
                </c:pt>
                <c:pt idx="14">
                  <c:v>80.900000000000006</c:v>
                </c:pt>
                <c:pt idx="15">
                  <c:v>81</c:v>
                </c:pt>
                <c:pt idx="16">
                  <c:v>81.3</c:v>
                </c:pt>
                <c:pt idx="17">
                  <c:v>81.2</c:v>
                </c:pt>
                <c:pt idx="18">
                  <c:v>81.400000000000006</c:v>
                </c:pt>
                <c:pt idx="19">
                  <c:v>81.8</c:v>
                </c:pt>
                <c:pt idx="20">
                  <c:v>81.599999999999994</c:v>
                </c:pt>
                <c:pt idx="21">
                  <c:v>81.7</c:v>
                </c:pt>
                <c:pt idx="22">
                  <c:v>81.8</c:v>
                </c:pt>
                <c:pt idx="23">
                  <c:v>81.900000000000006</c:v>
                </c:pt>
                <c:pt idx="24">
                  <c:v>82.2</c:v>
                </c:pt>
                <c:pt idx="25">
                  <c:v>81.400000000000006</c:v>
                </c:pt>
                <c:pt idx="2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0-4AA9-9C7F-8DD7769A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47792"/>
        <c:axId val="1856719824"/>
      </c:lineChart>
      <c:lineChart>
        <c:grouping val="standard"/>
        <c:varyColors val="0"/>
        <c:ser>
          <c:idx val="6"/>
          <c:order val="2"/>
          <c:tx>
            <c:strRef>
              <c:f>'Life exp.NL'!$A$35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exp.NL'!$G$35:$AG$35</c:f>
              <c:numCache>
                <c:formatCode>0.000</c:formatCode>
                <c:ptCount val="27"/>
                <c:pt idx="0">
                  <c:v>3.243791180942715E-2</c:v>
                </c:pt>
                <c:pt idx="1">
                  <c:v>2.6778400856908757E-2</c:v>
                </c:pt>
                <c:pt idx="2">
                  <c:v>2.7603513174404105E-2</c:v>
                </c:pt>
                <c:pt idx="3">
                  <c:v>2.679521692856715E-2</c:v>
                </c:pt>
                <c:pt idx="4">
                  <c:v>2.240808938268531E-2</c:v>
                </c:pt>
                <c:pt idx="5">
                  <c:v>2.0570505251382945E-2</c:v>
                </c:pt>
                <c:pt idx="6">
                  <c:v>1.9821605550049481E-2</c:v>
                </c:pt>
                <c:pt idx="7">
                  <c:v>2.3164879435985403E-2</c:v>
                </c:pt>
                <c:pt idx="8">
                  <c:v>2.449704142011826E-2</c:v>
                </c:pt>
                <c:pt idx="9">
                  <c:v>2.4908941369991524E-2</c:v>
                </c:pt>
                <c:pt idx="10">
                  <c:v>2.7578922661659483E-2</c:v>
                </c:pt>
                <c:pt idx="11">
                  <c:v>2.7677215928996867E-2</c:v>
                </c:pt>
                <c:pt idx="12">
                  <c:v>3.0949466689980863E-2</c:v>
                </c:pt>
                <c:pt idx="13">
                  <c:v>2.6309689383402862E-2</c:v>
                </c:pt>
                <c:pt idx="14">
                  <c:v>2.742019280725044E-2</c:v>
                </c:pt>
                <c:pt idx="15">
                  <c:v>2.4726854514088722E-2</c:v>
                </c:pt>
                <c:pt idx="16">
                  <c:v>2.3695054945055048E-2</c:v>
                </c:pt>
                <c:pt idx="17">
                  <c:v>2.155887230514102E-2</c:v>
                </c:pt>
                <c:pt idx="18">
                  <c:v>2.0166343853252822E-2</c:v>
                </c:pt>
                <c:pt idx="19">
                  <c:v>2.0354935646652028E-2</c:v>
                </c:pt>
                <c:pt idx="20">
                  <c:v>1.9652391230262294E-2</c:v>
                </c:pt>
                <c:pt idx="21">
                  <c:v>1.7089180624716913E-2</c:v>
                </c:pt>
                <c:pt idx="22">
                  <c:v>1.7585524455753558E-2</c:v>
                </c:pt>
                <c:pt idx="23">
                  <c:v>1.7448754870404898E-2</c:v>
                </c:pt>
                <c:pt idx="24">
                  <c:v>1.6811920157436044E-2</c:v>
                </c:pt>
                <c:pt idx="25">
                  <c:v>1.6056737588652604E-2</c:v>
                </c:pt>
                <c:pt idx="26">
                  <c:v>2.2890270141047171E-2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E0-4AA9-9C7F-8DD7769A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93088"/>
        <c:axId val="72677120"/>
      </c:lineChart>
      <c:catAx>
        <c:axId val="4501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719824"/>
        <c:crosses val="autoZero"/>
        <c:auto val="1"/>
        <c:lblAlgn val="ctr"/>
        <c:lblOffset val="100"/>
        <c:noMultiLvlLbl val="0"/>
      </c:catAx>
      <c:valAx>
        <c:axId val="185671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0147792"/>
        <c:crosses val="autoZero"/>
        <c:crossBetween val="between"/>
      </c:valAx>
      <c:valAx>
        <c:axId val="7267712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193088"/>
        <c:crosses val="max"/>
        <c:crossBetween val="between"/>
      </c:valAx>
      <c:catAx>
        <c:axId val="464193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677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Portugália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exp.PT'!$A$29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F-481C-90FF-1C6A47160B6F}"/>
            </c:ext>
          </c:extLst>
        </c:ser>
        <c:ser>
          <c:idx val="1"/>
          <c:order val="1"/>
          <c:tx>
            <c:strRef>
              <c:f>'Life exp.PT'!$A$30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exp.PT'!$G$30:$AG$30</c:f>
              <c:numCache>
                <c:formatCode>General</c:formatCode>
                <c:ptCount val="27"/>
                <c:pt idx="0">
                  <c:v>75.400000000000006</c:v>
                </c:pt>
                <c:pt idx="1">
                  <c:v>75.3</c:v>
                </c:pt>
                <c:pt idx="2">
                  <c:v>75.8</c:v>
                </c:pt>
                <c:pt idx="3">
                  <c:v>76</c:v>
                </c:pt>
                <c:pt idx="4">
                  <c:v>76.2</c:v>
                </c:pt>
                <c:pt idx="5">
                  <c:v>76.8</c:v>
                </c:pt>
                <c:pt idx="6">
                  <c:v>77.2</c:v>
                </c:pt>
                <c:pt idx="7">
                  <c:v>77.400000000000006</c:v>
                </c:pt>
                <c:pt idx="8">
                  <c:v>77.5</c:v>
                </c:pt>
                <c:pt idx="9">
                  <c:v>78.400000000000006</c:v>
                </c:pt>
                <c:pt idx="10">
                  <c:v>78.2</c:v>
                </c:pt>
                <c:pt idx="11">
                  <c:v>79</c:v>
                </c:pt>
                <c:pt idx="12">
                  <c:v>79.3</c:v>
                </c:pt>
                <c:pt idx="13">
                  <c:v>79.5</c:v>
                </c:pt>
                <c:pt idx="14">
                  <c:v>79.7</c:v>
                </c:pt>
                <c:pt idx="15">
                  <c:v>80.099999999999994</c:v>
                </c:pt>
                <c:pt idx="16">
                  <c:v>80.7</c:v>
                </c:pt>
                <c:pt idx="17">
                  <c:v>80.599999999999994</c:v>
                </c:pt>
                <c:pt idx="18">
                  <c:v>80.900000000000006</c:v>
                </c:pt>
                <c:pt idx="19">
                  <c:v>81.3</c:v>
                </c:pt>
                <c:pt idx="20">
                  <c:v>81.3</c:v>
                </c:pt>
                <c:pt idx="21">
                  <c:v>81.3</c:v>
                </c:pt>
                <c:pt idx="22">
                  <c:v>81.599999999999994</c:v>
                </c:pt>
                <c:pt idx="23">
                  <c:v>81.5</c:v>
                </c:pt>
                <c:pt idx="24">
                  <c:v>81.900000000000006</c:v>
                </c:pt>
                <c:pt idx="25">
                  <c:v>81.099999999999994</c:v>
                </c:pt>
                <c:pt idx="2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F-481C-90FF-1C6A4716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72672"/>
        <c:axId val="72678080"/>
      </c:lineChart>
      <c:lineChart>
        <c:grouping val="standard"/>
        <c:varyColors val="0"/>
        <c:ser>
          <c:idx val="6"/>
          <c:order val="2"/>
          <c:tx>
            <c:strRef>
              <c:f>'Life exp.PT'!$A$35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exp.PT'!$G$35:$AG$35</c:f>
              <c:numCache>
                <c:formatCode>0.000</c:formatCode>
                <c:ptCount val="27"/>
                <c:pt idx="0">
                  <c:v>3.1677648251394177E-3</c:v>
                </c:pt>
                <c:pt idx="1">
                  <c:v>3.654464116942886E-3</c:v>
                </c:pt>
                <c:pt idx="2">
                  <c:v>1.3801756587201492E-3</c:v>
                </c:pt>
                <c:pt idx="3">
                  <c:v>8.1387341138144703E-4</c:v>
                </c:pt>
                <c:pt idx="4">
                  <c:v>1.1859434492227745E-3</c:v>
                </c:pt>
                <c:pt idx="5">
                  <c:v>2.2994220371637397E-3</c:v>
                </c:pt>
                <c:pt idx="6">
                  <c:v>4.2120911793854226E-3</c:v>
                </c:pt>
                <c:pt idx="7">
                  <c:v>8.8275371763729422E-3</c:v>
                </c:pt>
                <c:pt idx="8">
                  <c:v>8.8757396449702947E-3</c:v>
                </c:pt>
                <c:pt idx="9">
                  <c:v>1.3276935730231325E-2</c:v>
                </c:pt>
                <c:pt idx="10">
                  <c:v>9.5059265344444761E-3</c:v>
                </c:pt>
                <c:pt idx="11">
                  <c:v>1.4831250729884407E-2</c:v>
                </c:pt>
                <c:pt idx="12">
                  <c:v>1.6844436673078032E-2</c:v>
                </c:pt>
                <c:pt idx="13">
                  <c:v>1.3560500695410279E-2</c:v>
                </c:pt>
                <c:pt idx="14">
                  <c:v>1.2180338278589088E-2</c:v>
                </c:pt>
                <c:pt idx="15">
                  <c:v>1.3341000575043222E-2</c:v>
                </c:pt>
                <c:pt idx="16">
                  <c:v>1.6140109890110065E-2</c:v>
                </c:pt>
                <c:pt idx="17">
                  <c:v>1.4010407731457605E-2</c:v>
                </c:pt>
                <c:pt idx="18">
                  <c:v>1.3899965819756183E-2</c:v>
                </c:pt>
                <c:pt idx="19">
                  <c:v>1.4118047286953666E-2</c:v>
                </c:pt>
                <c:pt idx="20">
                  <c:v>1.5903669203680481E-2</c:v>
                </c:pt>
                <c:pt idx="21">
                  <c:v>1.2109551833408559E-2</c:v>
                </c:pt>
                <c:pt idx="22">
                  <c:v>1.5097540288380043E-2</c:v>
                </c:pt>
                <c:pt idx="23">
                  <c:v>1.2479530182393081E-2</c:v>
                </c:pt>
                <c:pt idx="24">
                  <c:v>1.3100927748102372E-2</c:v>
                </c:pt>
                <c:pt idx="25">
                  <c:v>1.2312056737588631E-2</c:v>
                </c:pt>
                <c:pt idx="26">
                  <c:v>1.9125029882859305E-2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CF-481C-90FF-1C6A4716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73648"/>
        <c:axId val="468419040"/>
      </c:lineChart>
      <c:catAx>
        <c:axId val="46417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2678080"/>
        <c:crosses val="autoZero"/>
        <c:auto val="1"/>
        <c:lblAlgn val="ctr"/>
        <c:lblOffset val="100"/>
        <c:noMultiLvlLbl val="0"/>
      </c:catAx>
      <c:valAx>
        <c:axId val="726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172672"/>
        <c:crosses val="autoZero"/>
        <c:crossBetween val="between"/>
      </c:valAx>
      <c:valAx>
        <c:axId val="46841904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0973648"/>
        <c:crosses val="max"/>
        <c:crossBetween val="between"/>
      </c:valAx>
      <c:catAx>
        <c:axId val="47097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8419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SK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exp.SK'!$G$33:$AG$33</c:f>
              <c:numCache>
                <c:formatCode>0.000</c:formatCode>
                <c:ptCount val="27"/>
                <c:pt idx="0">
                  <c:v>2.7619047619047592</c:v>
                </c:pt>
                <c:pt idx="1">
                  <c:v>2.6761904761904702</c:v>
                </c:pt>
                <c:pt idx="2">
                  <c:v>3.0047619047618923</c:v>
                </c:pt>
                <c:pt idx="3">
                  <c:v>3.261904761904745</c:v>
                </c:pt>
                <c:pt idx="4">
                  <c:v>3.0904761904761813</c:v>
                </c:pt>
                <c:pt idx="5">
                  <c:v>3.3238095238095156</c:v>
                </c:pt>
                <c:pt idx="6">
                  <c:v>3.276190476190493</c:v>
                </c:pt>
                <c:pt idx="7">
                  <c:v>2.9227272727272862</c:v>
                </c:pt>
                <c:pt idx="8">
                  <c:v>3.0181818181818301</c:v>
                </c:pt>
                <c:pt idx="9">
                  <c:v>3.1727272727272862</c:v>
                </c:pt>
                <c:pt idx="10">
                  <c:v>3.3636363636363598</c:v>
                </c:pt>
                <c:pt idx="11">
                  <c:v>3.3454545454545439</c:v>
                </c:pt>
                <c:pt idx="12">
                  <c:v>3.3863636363636402</c:v>
                </c:pt>
                <c:pt idx="13">
                  <c:v>3.5363636363636317</c:v>
                </c:pt>
                <c:pt idx="14">
                  <c:v>3.440909090909102</c:v>
                </c:pt>
                <c:pt idx="15">
                  <c:v>3.4454545454545382</c:v>
                </c:pt>
                <c:pt idx="16">
                  <c:v>3.318181818181813</c:v>
                </c:pt>
                <c:pt idx="17">
                  <c:v>3.1863636363636374</c:v>
                </c:pt>
                <c:pt idx="18">
                  <c:v>3.190909090909102</c:v>
                </c:pt>
                <c:pt idx="19">
                  <c:v>3.1681818181818073</c:v>
                </c:pt>
                <c:pt idx="20">
                  <c:v>3.327272727272728</c:v>
                </c:pt>
                <c:pt idx="21">
                  <c:v>3.0272727272727451</c:v>
                </c:pt>
                <c:pt idx="22">
                  <c:v>3.0863636363636289</c:v>
                </c:pt>
                <c:pt idx="23">
                  <c:v>3.0954545454545439</c:v>
                </c:pt>
                <c:pt idx="24">
                  <c:v>3.0409090909090963</c:v>
                </c:pt>
                <c:pt idx="25">
                  <c:v>3.1136363636363598</c:v>
                </c:pt>
                <c:pt idx="26">
                  <c:v>4.8761904761904731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AD-475B-B45E-450123C29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</a:t>
            </a:r>
            <a:r>
              <a:rPr lang="hu-HU" baseline="0"/>
              <a:t> átlag és Svédország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2-43C8-9B6C-991752550E1E}"/>
            </c:ext>
          </c:extLst>
        </c:ser>
        <c:ser>
          <c:idx val="1"/>
          <c:order val="1"/>
          <c:tx>
            <c:strRef>
              <c:f>'Life exp.SE'!$A$30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exp.SE'!$G$30:$AG$30</c:f>
              <c:numCache>
                <c:formatCode>General</c:formatCode>
                <c:ptCount val="27"/>
                <c:pt idx="0">
                  <c:v>79</c:v>
                </c:pt>
                <c:pt idx="1">
                  <c:v>79.2</c:v>
                </c:pt>
                <c:pt idx="2">
                  <c:v>79.400000000000006</c:v>
                </c:pt>
                <c:pt idx="3">
                  <c:v>79.5</c:v>
                </c:pt>
                <c:pt idx="4">
                  <c:v>79.599999999999994</c:v>
                </c:pt>
                <c:pt idx="5">
                  <c:v>79.8</c:v>
                </c:pt>
                <c:pt idx="6">
                  <c:v>79.900000000000006</c:v>
                </c:pt>
                <c:pt idx="7">
                  <c:v>80</c:v>
                </c:pt>
                <c:pt idx="8">
                  <c:v>80.3</c:v>
                </c:pt>
                <c:pt idx="9">
                  <c:v>80.7</c:v>
                </c:pt>
                <c:pt idx="10">
                  <c:v>80.7</c:v>
                </c:pt>
                <c:pt idx="11">
                  <c:v>81</c:v>
                </c:pt>
                <c:pt idx="12">
                  <c:v>81.099999999999994</c:v>
                </c:pt>
                <c:pt idx="13">
                  <c:v>81.3</c:v>
                </c:pt>
                <c:pt idx="14">
                  <c:v>81.5</c:v>
                </c:pt>
                <c:pt idx="15">
                  <c:v>81.599999999999994</c:v>
                </c:pt>
                <c:pt idx="16">
                  <c:v>81.900000000000006</c:v>
                </c:pt>
                <c:pt idx="17">
                  <c:v>81.8</c:v>
                </c:pt>
                <c:pt idx="18">
                  <c:v>82</c:v>
                </c:pt>
                <c:pt idx="19">
                  <c:v>82.3</c:v>
                </c:pt>
                <c:pt idx="20">
                  <c:v>82.2</c:v>
                </c:pt>
                <c:pt idx="21">
                  <c:v>82.4</c:v>
                </c:pt>
                <c:pt idx="22">
                  <c:v>82.5</c:v>
                </c:pt>
                <c:pt idx="23">
                  <c:v>82.6</c:v>
                </c:pt>
                <c:pt idx="24">
                  <c:v>83.2</c:v>
                </c:pt>
                <c:pt idx="25">
                  <c:v>82.4</c:v>
                </c:pt>
                <c:pt idx="26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2-43C8-9B6C-991752550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47888"/>
        <c:axId val="468421440"/>
      </c:lineChart>
      <c:lineChart>
        <c:grouping val="standard"/>
        <c:varyColors val="0"/>
        <c:ser>
          <c:idx val="6"/>
          <c:order val="2"/>
          <c:tx>
            <c:strRef>
              <c:f>'Life exp.SE'!$A$35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exp.SE'!$G$35:$AG$35</c:f>
              <c:numCache>
                <c:formatCode>0.000</c:formatCode>
                <c:ptCount val="27"/>
                <c:pt idx="0">
                  <c:v>5.1064368981246791E-2</c:v>
                </c:pt>
                <c:pt idx="1">
                  <c:v>4.7949089534370909E-2</c:v>
                </c:pt>
                <c:pt idx="2">
                  <c:v>4.604767879548323E-2</c:v>
                </c:pt>
                <c:pt idx="3">
                  <c:v>4.5201277155199671E-2</c:v>
                </c:pt>
                <c:pt idx="4">
                  <c:v>4.3380563011048014E-2</c:v>
                </c:pt>
                <c:pt idx="5">
                  <c:v>4.1451743210490451E-2</c:v>
                </c:pt>
                <c:pt idx="6">
                  <c:v>3.9333498513379507E-2</c:v>
                </c:pt>
                <c:pt idx="7">
                  <c:v>4.2715800699093406E-2</c:v>
                </c:pt>
                <c:pt idx="8">
                  <c:v>4.5325443786982091E-2</c:v>
                </c:pt>
                <c:pt idx="9">
                  <c:v>4.30031723651743E-2</c:v>
                </c:pt>
                <c:pt idx="10">
                  <c:v>4.1779133904471473E-2</c:v>
                </c:pt>
                <c:pt idx="11">
                  <c:v>4.0523181128109327E-2</c:v>
                </c:pt>
                <c:pt idx="12">
                  <c:v>3.9925394882555178E-2</c:v>
                </c:pt>
                <c:pt idx="13">
                  <c:v>3.6509040333796892E-2</c:v>
                </c:pt>
                <c:pt idx="14">
                  <c:v>3.5040120071581027E-2</c:v>
                </c:pt>
                <c:pt idx="15">
                  <c:v>3.2317423806785608E-2</c:v>
                </c:pt>
                <c:pt idx="16">
                  <c:v>3.1250000000000215E-2</c:v>
                </c:pt>
                <c:pt idx="17">
                  <c:v>2.9107336878824257E-2</c:v>
                </c:pt>
                <c:pt idx="18">
                  <c:v>2.7685997493448716E-2</c:v>
                </c:pt>
                <c:pt idx="19">
                  <c:v>2.6591824006350389E-2</c:v>
                </c:pt>
                <c:pt idx="20">
                  <c:v>2.7149835283426092E-2</c:v>
                </c:pt>
                <c:pt idx="21">
                  <c:v>2.5803531009506442E-2</c:v>
                </c:pt>
                <c:pt idx="22">
                  <c:v>2.6293469041560776E-2</c:v>
                </c:pt>
                <c:pt idx="23">
                  <c:v>2.6144898074425309E-2</c:v>
                </c:pt>
                <c:pt idx="24">
                  <c:v>2.9181894855215072E-2</c:v>
                </c:pt>
                <c:pt idx="25">
                  <c:v>2.8539007092198702E-2</c:v>
                </c:pt>
                <c:pt idx="26">
                  <c:v>4.4226631604111992E-2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42-43C8-9B6C-991752550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80608"/>
        <c:axId val="451977536"/>
      </c:lineChart>
      <c:catAx>
        <c:axId val="47104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8421440"/>
        <c:crosses val="autoZero"/>
        <c:auto val="1"/>
        <c:lblAlgn val="ctr"/>
        <c:lblOffset val="100"/>
        <c:noMultiLvlLbl val="0"/>
      </c:catAx>
      <c:valAx>
        <c:axId val="46842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1047888"/>
        <c:crosses val="autoZero"/>
        <c:crossBetween val="between"/>
      </c:valAx>
      <c:valAx>
        <c:axId val="45197753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7880608"/>
        <c:crosses val="max"/>
        <c:crossBetween val="between"/>
      </c:valAx>
      <c:catAx>
        <c:axId val="47788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9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HU</a:t>
            </a:r>
            <a:r>
              <a:rPr lang="hu-HU" baseline="0"/>
              <a:t>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exp.HU'!$G$34:$AG$34</c:f>
              <c:numCache>
                <c:formatCode>0.000</c:formatCode>
                <c:ptCount val="27"/>
                <c:pt idx="0">
                  <c:v>14.560885608856081</c:v>
                </c:pt>
                <c:pt idx="1">
                  <c:v>15.187559808612423</c:v>
                </c:pt>
                <c:pt idx="2">
                  <c:v>15.797819623389497</c:v>
                </c:pt>
                <c:pt idx="3">
                  <c:v>15.026340545625644</c:v>
                </c:pt>
                <c:pt idx="4">
                  <c:v>14.69816513761468</c:v>
                </c:pt>
                <c:pt idx="5">
                  <c:v>16.220766129032313</c:v>
                </c:pt>
                <c:pt idx="6">
                  <c:v>17.566920565832383</c:v>
                </c:pt>
                <c:pt idx="7">
                  <c:v>18.609702315325176</c:v>
                </c:pt>
                <c:pt idx="8">
                  <c:v>18.211206896551662</c:v>
                </c:pt>
                <c:pt idx="9">
                  <c:v>17.694386694386633</c:v>
                </c:pt>
                <c:pt idx="10">
                  <c:v>17.354378818737306</c:v>
                </c:pt>
                <c:pt idx="11">
                  <c:v>17.9142259414226</c:v>
                </c:pt>
                <c:pt idx="12">
                  <c:v>17.779274611398947</c:v>
                </c:pt>
                <c:pt idx="13">
                  <c:v>18.515021459227476</c:v>
                </c:pt>
                <c:pt idx="14">
                  <c:v>18.139267015706796</c:v>
                </c:pt>
                <c:pt idx="15">
                  <c:v>18.190376569037721</c:v>
                </c:pt>
                <c:pt idx="16">
                  <c:v>18.391578947368441</c:v>
                </c:pt>
                <c:pt idx="17">
                  <c:v>18.986970684039083</c:v>
                </c:pt>
                <c:pt idx="18">
                  <c:v>19.993166287015907</c:v>
                </c:pt>
                <c:pt idx="19">
                  <c:v>19.233369683751409</c:v>
                </c:pt>
                <c:pt idx="20">
                  <c:v>18.493697478991596</c:v>
                </c:pt>
                <c:pt idx="21">
                  <c:v>19.46255506607924</c:v>
                </c:pt>
                <c:pt idx="22">
                  <c:v>18.326424870466361</c:v>
                </c:pt>
                <c:pt idx="23">
                  <c:v>18.739682539682534</c:v>
                </c:pt>
                <c:pt idx="24">
                  <c:v>18.623036649214651</c:v>
                </c:pt>
                <c:pt idx="25">
                  <c:v>18.151390319258525</c:v>
                </c:pt>
                <c:pt idx="26">
                  <c:v>15.392824287028535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0-473C-B84E-FA6871E81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HU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exp.HU'!$G$33:$AG$33</c:f>
              <c:numCache>
                <c:formatCode>0.000</c:formatCode>
                <c:ptCount val="27"/>
                <c:pt idx="0">
                  <c:v>5.1619047619047649</c:v>
                </c:pt>
                <c:pt idx="1">
                  <c:v>4.9761904761904816</c:v>
                </c:pt>
                <c:pt idx="2">
                  <c:v>4.8047619047619037</c:v>
                </c:pt>
                <c:pt idx="3">
                  <c:v>5.0619047619047421</c:v>
                </c:pt>
                <c:pt idx="4">
                  <c:v>5.1904761904761898</c:v>
                </c:pt>
                <c:pt idx="5">
                  <c:v>4.723809523809507</c:v>
                </c:pt>
                <c:pt idx="6">
                  <c:v>4.3761904761904873</c:v>
                </c:pt>
                <c:pt idx="7">
                  <c:v>4.122727272727289</c:v>
                </c:pt>
                <c:pt idx="8">
                  <c:v>4.2181818181818329</c:v>
                </c:pt>
                <c:pt idx="9">
                  <c:v>4.372727272727289</c:v>
                </c:pt>
                <c:pt idx="10">
                  <c:v>4.4636363636363541</c:v>
                </c:pt>
                <c:pt idx="11">
                  <c:v>4.3454545454545439</c:v>
                </c:pt>
                <c:pt idx="12">
                  <c:v>4.3863636363636402</c:v>
                </c:pt>
                <c:pt idx="13">
                  <c:v>4.2363636363636346</c:v>
                </c:pt>
                <c:pt idx="14">
                  <c:v>4.3409090909090935</c:v>
                </c:pt>
                <c:pt idx="15">
                  <c:v>4.3454545454545297</c:v>
                </c:pt>
                <c:pt idx="16">
                  <c:v>4.318181818181813</c:v>
                </c:pt>
                <c:pt idx="17">
                  <c:v>4.1863636363636374</c:v>
                </c:pt>
                <c:pt idx="18">
                  <c:v>3.9909090909090992</c:v>
                </c:pt>
                <c:pt idx="19">
                  <c:v>4.1681818181818073</c:v>
                </c:pt>
                <c:pt idx="20">
                  <c:v>4.327272727272728</c:v>
                </c:pt>
                <c:pt idx="21">
                  <c:v>4.1272727272727394</c:v>
                </c:pt>
                <c:pt idx="22">
                  <c:v>4.386363636363626</c:v>
                </c:pt>
                <c:pt idx="23">
                  <c:v>4.2954545454545467</c:v>
                </c:pt>
                <c:pt idx="24">
                  <c:v>4.3409090909090935</c:v>
                </c:pt>
                <c:pt idx="25">
                  <c:v>4.4136363636363569</c:v>
                </c:pt>
                <c:pt idx="26">
                  <c:v>5.1761904761904702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6-4234-9784-D75FDC5E1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HU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exp.HU'!$G$35:$AG$35</c:f>
              <c:numCache>
                <c:formatCode>0.000</c:formatCode>
                <c:ptCount val="27"/>
                <c:pt idx="0">
                  <c:v>6.8677141409021827E-2</c:v>
                </c:pt>
                <c:pt idx="1">
                  <c:v>6.5843362106987657E-2</c:v>
                </c:pt>
                <c:pt idx="2">
                  <c:v>6.3299874529485559E-2</c:v>
                </c:pt>
                <c:pt idx="3">
                  <c:v>6.6549802792211621E-2</c:v>
                </c:pt>
                <c:pt idx="4">
                  <c:v>6.8035703139629228E-2</c:v>
                </c:pt>
                <c:pt idx="5">
                  <c:v>6.1649369212603111E-2</c:v>
                </c:pt>
                <c:pt idx="6">
                  <c:v>5.6925173439048696E-2</c:v>
                </c:pt>
                <c:pt idx="7">
                  <c:v>5.3735410865572812E-2</c:v>
                </c:pt>
                <c:pt idx="8">
                  <c:v>5.4911242603550479E-2</c:v>
                </c:pt>
                <c:pt idx="9">
                  <c:v>5.6515098108330594E-2</c:v>
                </c:pt>
                <c:pt idx="10">
                  <c:v>5.7622344795211715E-2</c:v>
                </c:pt>
                <c:pt idx="11">
                  <c:v>5.5821557865234128E-2</c:v>
                </c:pt>
                <c:pt idx="12">
                  <c:v>5.6245264323599747E-2</c:v>
                </c:pt>
                <c:pt idx="13">
                  <c:v>5.4010199350950368E-2</c:v>
                </c:pt>
                <c:pt idx="14">
                  <c:v>5.512901922299835E-2</c:v>
                </c:pt>
                <c:pt idx="15">
                  <c:v>5.4974123059229253E-2</c:v>
                </c:pt>
                <c:pt idx="16">
                  <c:v>5.4372710622710568E-2</c:v>
                </c:pt>
                <c:pt idx="17">
                  <c:v>5.2667696002744908E-2</c:v>
                </c:pt>
                <c:pt idx="18">
                  <c:v>5.0017090121909635E-2</c:v>
                </c:pt>
                <c:pt idx="19">
                  <c:v>5.1992969325848938E-2</c:v>
                </c:pt>
                <c:pt idx="20">
                  <c:v>5.4072475292513925E-2</c:v>
                </c:pt>
                <c:pt idx="21">
                  <c:v>5.1380715255771987E-2</c:v>
                </c:pt>
                <c:pt idx="22">
                  <c:v>5.4566016398077344E-2</c:v>
                </c:pt>
                <c:pt idx="23">
                  <c:v>5.3362696933762506E-2</c:v>
                </c:pt>
                <c:pt idx="24">
                  <c:v>5.3696935619904441E-2</c:v>
                </c:pt>
                <c:pt idx="25">
                  <c:v>5.5092198581560205E-2</c:v>
                </c:pt>
                <c:pt idx="26">
                  <c:v>6.496533588333725E-2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5-4DD1-BEE2-88EA476B5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7275599"/>
        <c:axId val="1797260207"/>
      </c:lineChart>
      <c:catAx>
        <c:axId val="17972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7260207"/>
        <c:crosses val="autoZero"/>
        <c:auto val="1"/>
        <c:lblAlgn val="ctr"/>
        <c:lblOffset val="100"/>
        <c:noMultiLvlLbl val="0"/>
      </c:catAx>
      <c:valAx>
        <c:axId val="179726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72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Magyarország adatai,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exp.HU'!$A$29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A-404C-B90F-3E07E55BD597}"/>
            </c:ext>
          </c:extLst>
        </c:ser>
        <c:ser>
          <c:idx val="1"/>
          <c:order val="1"/>
          <c:tx>
            <c:strRef>
              <c:f>'Life exp.HU'!$A$30</c:f>
              <c:strCache>
                <c:ptCount val="1"/>
                <c:pt idx="0">
                  <c:v>Hungary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exp.HU'!$G$30:$AG$30</c:f>
              <c:numCache>
                <c:formatCode>General</c:formatCode>
                <c:ptCount val="27"/>
                <c:pt idx="0">
                  <c:v>70</c:v>
                </c:pt>
                <c:pt idx="1">
                  <c:v>70.599999999999994</c:v>
                </c:pt>
                <c:pt idx="2">
                  <c:v>71.099999999999994</c:v>
                </c:pt>
                <c:pt idx="3">
                  <c:v>71</c:v>
                </c:pt>
                <c:pt idx="4">
                  <c:v>71.099999999999994</c:v>
                </c:pt>
                <c:pt idx="5">
                  <c:v>71.900000000000006</c:v>
                </c:pt>
                <c:pt idx="6">
                  <c:v>72.5</c:v>
                </c:pt>
                <c:pt idx="7">
                  <c:v>72.599999999999994</c:v>
                </c:pt>
                <c:pt idx="8">
                  <c:v>72.599999999999994</c:v>
                </c:pt>
                <c:pt idx="9">
                  <c:v>73</c:v>
                </c:pt>
                <c:pt idx="10">
                  <c:v>73</c:v>
                </c:pt>
                <c:pt idx="11">
                  <c:v>73.5</c:v>
                </c:pt>
                <c:pt idx="12">
                  <c:v>73.599999999999994</c:v>
                </c:pt>
                <c:pt idx="13">
                  <c:v>74.2</c:v>
                </c:pt>
                <c:pt idx="14">
                  <c:v>74.400000000000006</c:v>
                </c:pt>
                <c:pt idx="15">
                  <c:v>74.7</c:v>
                </c:pt>
                <c:pt idx="16">
                  <c:v>75.099999999999994</c:v>
                </c:pt>
                <c:pt idx="17">
                  <c:v>75.3</c:v>
                </c:pt>
                <c:pt idx="18">
                  <c:v>75.8</c:v>
                </c:pt>
                <c:pt idx="19">
                  <c:v>76</c:v>
                </c:pt>
                <c:pt idx="20">
                  <c:v>75.7</c:v>
                </c:pt>
                <c:pt idx="21">
                  <c:v>76.2</c:v>
                </c:pt>
                <c:pt idx="22">
                  <c:v>76</c:v>
                </c:pt>
                <c:pt idx="23">
                  <c:v>76.2</c:v>
                </c:pt>
                <c:pt idx="24">
                  <c:v>76.5</c:v>
                </c:pt>
                <c:pt idx="25">
                  <c:v>75.7</c:v>
                </c:pt>
                <c:pt idx="2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A-404C-B90F-3E07E55BD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660304"/>
        <c:axId val="754639184"/>
      </c:lineChart>
      <c:lineChart>
        <c:grouping val="standard"/>
        <c:varyColors val="0"/>
        <c:ser>
          <c:idx val="6"/>
          <c:order val="2"/>
          <c:tx>
            <c:strRef>
              <c:f>'Life exp.HU'!$A$35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exp.HU'!$G$35:$AG$35</c:f>
              <c:numCache>
                <c:formatCode>0.000</c:formatCode>
                <c:ptCount val="27"/>
                <c:pt idx="0">
                  <c:v>6.8677141409021827E-2</c:v>
                </c:pt>
                <c:pt idx="1">
                  <c:v>6.5843362106987657E-2</c:v>
                </c:pt>
                <c:pt idx="2">
                  <c:v>6.3299874529485559E-2</c:v>
                </c:pt>
                <c:pt idx="3">
                  <c:v>6.6549802792211621E-2</c:v>
                </c:pt>
                <c:pt idx="4">
                  <c:v>6.8035703139629228E-2</c:v>
                </c:pt>
                <c:pt idx="5">
                  <c:v>6.1649369212603111E-2</c:v>
                </c:pt>
                <c:pt idx="6">
                  <c:v>5.6925173439048696E-2</c:v>
                </c:pt>
                <c:pt idx="7">
                  <c:v>5.3735410865572812E-2</c:v>
                </c:pt>
                <c:pt idx="8">
                  <c:v>5.4911242603550479E-2</c:v>
                </c:pt>
                <c:pt idx="9">
                  <c:v>5.6515098108330594E-2</c:v>
                </c:pt>
                <c:pt idx="10">
                  <c:v>5.7622344795211715E-2</c:v>
                </c:pt>
                <c:pt idx="11">
                  <c:v>5.5821557865234128E-2</c:v>
                </c:pt>
                <c:pt idx="12">
                  <c:v>5.6245264323599747E-2</c:v>
                </c:pt>
                <c:pt idx="13">
                  <c:v>5.4010199350950368E-2</c:v>
                </c:pt>
                <c:pt idx="14">
                  <c:v>5.512901922299835E-2</c:v>
                </c:pt>
                <c:pt idx="15">
                  <c:v>5.4974123059229253E-2</c:v>
                </c:pt>
                <c:pt idx="16">
                  <c:v>5.4372710622710568E-2</c:v>
                </c:pt>
                <c:pt idx="17">
                  <c:v>5.2667696002744908E-2</c:v>
                </c:pt>
                <c:pt idx="18">
                  <c:v>5.0017090121909635E-2</c:v>
                </c:pt>
                <c:pt idx="19">
                  <c:v>5.1992969325848938E-2</c:v>
                </c:pt>
                <c:pt idx="20">
                  <c:v>5.4072475292513925E-2</c:v>
                </c:pt>
                <c:pt idx="21">
                  <c:v>5.1380715255771987E-2</c:v>
                </c:pt>
                <c:pt idx="22">
                  <c:v>5.4566016398077344E-2</c:v>
                </c:pt>
                <c:pt idx="23">
                  <c:v>5.3362696933762506E-2</c:v>
                </c:pt>
                <c:pt idx="24">
                  <c:v>5.3696935619904441E-2</c:v>
                </c:pt>
                <c:pt idx="25">
                  <c:v>5.5092198581560205E-2</c:v>
                </c:pt>
                <c:pt idx="26">
                  <c:v>6.496533588333725E-2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2A-404C-B90F-3E07E55BD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841280"/>
        <c:axId val="1392848000"/>
      </c:lineChart>
      <c:catAx>
        <c:axId val="75466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4639184"/>
        <c:crosses val="autoZero"/>
        <c:auto val="1"/>
        <c:lblAlgn val="ctr"/>
        <c:lblOffset val="100"/>
        <c:noMultiLvlLbl val="0"/>
      </c:catAx>
      <c:valAx>
        <c:axId val="75463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4660304"/>
        <c:crosses val="autoZero"/>
        <c:crossBetween val="between"/>
      </c:valAx>
      <c:valAx>
        <c:axId val="139284800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41280"/>
        <c:crosses val="max"/>
        <c:crossBetween val="between"/>
      </c:valAx>
      <c:catAx>
        <c:axId val="139284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2848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HU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HU'!$B$3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HU'!$A$9:$A$35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HU'!$B$9:$B$35</c:f>
              <c:numCache>
                <c:formatCode>General</c:formatCode>
                <c:ptCount val="27"/>
                <c:pt idx="0">
                  <c:v>2.0814458938592795E-3</c:v>
                </c:pt>
                <c:pt idx="1">
                  <c:v>2.3602267866736151E-3</c:v>
                </c:pt>
                <c:pt idx="2">
                  <c:v>2.139191945598834E-3</c:v>
                </c:pt>
                <c:pt idx="3">
                  <c:v>2.4064286649487648E-3</c:v>
                </c:pt>
                <c:pt idx="4">
                  <c:v>2.7203672406923909E-3</c:v>
                </c:pt>
                <c:pt idx="5">
                  <c:v>2.2091450077616828E-3</c:v>
                </c:pt>
                <c:pt idx="6">
                  <c:v>1.6258407284194462E-3</c:v>
                </c:pt>
                <c:pt idx="7">
                  <c:v>1.0286669214859892E-3</c:v>
                </c:pt>
                <c:pt idx="8">
                  <c:v>1.2047672783728966E-3</c:v>
                </c:pt>
                <c:pt idx="9">
                  <c:v>1.2085608532293873E-3</c:v>
                </c:pt>
                <c:pt idx="10">
                  <c:v>1.1975089334734096E-3</c:v>
                </c:pt>
                <c:pt idx="11">
                  <c:v>9.6367455499476312E-4</c:v>
                </c:pt>
                <c:pt idx="12">
                  <c:v>9.3956685541275731E-4</c:v>
                </c:pt>
                <c:pt idx="13">
                  <c:v>1.0138058979596021E-3</c:v>
                </c:pt>
                <c:pt idx="14">
                  <c:v>1.3118602277485888E-3</c:v>
                </c:pt>
                <c:pt idx="15">
                  <c:v>1.3688995370332163E-3</c:v>
                </c:pt>
                <c:pt idx="16">
                  <c:v>1.4418423762509805E-3</c:v>
                </c:pt>
                <c:pt idx="17">
                  <c:v>1.4147602567513712E-3</c:v>
                </c:pt>
                <c:pt idx="18">
                  <c:v>1.168892689767477E-3</c:v>
                </c:pt>
                <c:pt idx="19">
                  <c:v>1.3522814933044289E-3</c:v>
                </c:pt>
                <c:pt idx="20">
                  <c:v>1.6251711965520298E-3</c:v>
                </c:pt>
                <c:pt idx="21">
                  <c:v>1.3985314275591423E-3</c:v>
                </c:pt>
                <c:pt idx="22">
                  <c:v>1.798734306171345E-3</c:v>
                </c:pt>
                <c:pt idx="23">
                  <c:v>1.6882104749102941E-3</c:v>
                </c:pt>
                <c:pt idx="24">
                  <c:v>1.7845021505963413E-3</c:v>
                </c:pt>
                <c:pt idx="25">
                  <c:v>1.8215091049235237E-3</c:v>
                </c:pt>
                <c:pt idx="26">
                  <c:v>1.8281690620405439E-3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0B-445A-9032-49C9F1504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HU</a:t>
            </a:r>
            <a:r>
              <a:rPr lang="hu-HU" baseline="0"/>
              <a:t>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exp.HU'!$G$34:$AG$34</c:f>
              <c:numCache>
                <c:formatCode>0.000</c:formatCode>
                <c:ptCount val="27"/>
                <c:pt idx="0">
                  <c:v>14.560885608856081</c:v>
                </c:pt>
                <c:pt idx="1">
                  <c:v>15.187559808612423</c:v>
                </c:pt>
                <c:pt idx="2">
                  <c:v>15.797819623389497</c:v>
                </c:pt>
                <c:pt idx="3">
                  <c:v>15.026340545625644</c:v>
                </c:pt>
                <c:pt idx="4">
                  <c:v>14.69816513761468</c:v>
                </c:pt>
                <c:pt idx="5">
                  <c:v>16.220766129032313</c:v>
                </c:pt>
                <c:pt idx="6">
                  <c:v>17.566920565832383</c:v>
                </c:pt>
                <c:pt idx="7">
                  <c:v>18.609702315325176</c:v>
                </c:pt>
                <c:pt idx="8">
                  <c:v>18.211206896551662</c:v>
                </c:pt>
                <c:pt idx="9">
                  <c:v>17.694386694386633</c:v>
                </c:pt>
                <c:pt idx="10">
                  <c:v>17.354378818737306</c:v>
                </c:pt>
                <c:pt idx="11">
                  <c:v>17.9142259414226</c:v>
                </c:pt>
                <c:pt idx="12">
                  <c:v>17.779274611398947</c:v>
                </c:pt>
                <c:pt idx="13">
                  <c:v>18.515021459227476</c:v>
                </c:pt>
                <c:pt idx="14">
                  <c:v>18.139267015706796</c:v>
                </c:pt>
                <c:pt idx="15">
                  <c:v>18.190376569037721</c:v>
                </c:pt>
                <c:pt idx="16">
                  <c:v>18.391578947368441</c:v>
                </c:pt>
                <c:pt idx="17">
                  <c:v>18.986970684039083</c:v>
                </c:pt>
                <c:pt idx="18">
                  <c:v>19.993166287015907</c:v>
                </c:pt>
                <c:pt idx="19">
                  <c:v>19.233369683751409</c:v>
                </c:pt>
                <c:pt idx="20">
                  <c:v>18.493697478991596</c:v>
                </c:pt>
                <c:pt idx="21">
                  <c:v>19.46255506607924</c:v>
                </c:pt>
                <c:pt idx="22">
                  <c:v>18.326424870466361</c:v>
                </c:pt>
                <c:pt idx="23">
                  <c:v>18.739682539682534</c:v>
                </c:pt>
                <c:pt idx="24">
                  <c:v>18.623036649214651</c:v>
                </c:pt>
                <c:pt idx="25">
                  <c:v>18.151390319258525</c:v>
                </c:pt>
                <c:pt idx="26">
                  <c:v>15.392824287028535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5-4D16-A06B-E6126C111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HU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exp.HU'!$G$33:$AG$33</c:f>
              <c:numCache>
                <c:formatCode>0.000</c:formatCode>
                <c:ptCount val="27"/>
                <c:pt idx="0">
                  <c:v>5.1619047619047649</c:v>
                </c:pt>
                <c:pt idx="1">
                  <c:v>4.9761904761904816</c:v>
                </c:pt>
                <c:pt idx="2">
                  <c:v>4.8047619047619037</c:v>
                </c:pt>
                <c:pt idx="3">
                  <c:v>5.0619047619047421</c:v>
                </c:pt>
                <c:pt idx="4">
                  <c:v>5.1904761904761898</c:v>
                </c:pt>
                <c:pt idx="5">
                  <c:v>4.723809523809507</c:v>
                </c:pt>
                <c:pt idx="6">
                  <c:v>4.3761904761904873</c:v>
                </c:pt>
                <c:pt idx="7">
                  <c:v>4.122727272727289</c:v>
                </c:pt>
                <c:pt idx="8">
                  <c:v>4.2181818181818329</c:v>
                </c:pt>
                <c:pt idx="9">
                  <c:v>4.372727272727289</c:v>
                </c:pt>
                <c:pt idx="10">
                  <c:v>4.4636363636363541</c:v>
                </c:pt>
                <c:pt idx="11">
                  <c:v>4.3454545454545439</c:v>
                </c:pt>
                <c:pt idx="12">
                  <c:v>4.3863636363636402</c:v>
                </c:pt>
                <c:pt idx="13">
                  <c:v>4.2363636363636346</c:v>
                </c:pt>
                <c:pt idx="14">
                  <c:v>4.3409090909090935</c:v>
                </c:pt>
                <c:pt idx="15">
                  <c:v>4.3454545454545297</c:v>
                </c:pt>
                <c:pt idx="16">
                  <c:v>4.318181818181813</c:v>
                </c:pt>
                <c:pt idx="17">
                  <c:v>4.1863636363636374</c:v>
                </c:pt>
                <c:pt idx="18">
                  <c:v>3.9909090909090992</c:v>
                </c:pt>
                <c:pt idx="19">
                  <c:v>4.1681818181818073</c:v>
                </c:pt>
                <c:pt idx="20">
                  <c:v>4.327272727272728</c:v>
                </c:pt>
                <c:pt idx="21">
                  <c:v>4.1272727272727394</c:v>
                </c:pt>
                <c:pt idx="22">
                  <c:v>4.386363636363626</c:v>
                </c:pt>
                <c:pt idx="23">
                  <c:v>4.2954545454545467</c:v>
                </c:pt>
                <c:pt idx="24">
                  <c:v>4.3409090909090935</c:v>
                </c:pt>
                <c:pt idx="25">
                  <c:v>4.4136363636363569</c:v>
                </c:pt>
                <c:pt idx="26">
                  <c:v>5.1761904761904702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3-419F-9B65-5410BEA08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HU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exp.HU'!$G$35:$AG$35</c:f>
              <c:numCache>
                <c:formatCode>0.000</c:formatCode>
                <c:ptCount val="27"/>
                <c:pt idx="0">
                  <c:v>6.8677141409021827E-2</c:v>
                </c:pt>
                <c:pt idx="1">
                  <c:v>6.5843362106987657E-2</c:v>
                </c:pt>
                <c:pt idx="2">
                  <c:v>6.3299874529485559E-2</c:v>
                </c:pt>
                <c:pt idx="3">
                  <c:v>6.6549802792211621E-2</c:v>
                </c:pt>
                <c:pt idx="4">
                  <c:v>6.8035703139629228E-2</c:v>
                </c:pt>
                <c:pt idx="5">
                  <c:v>6.1649369212603111E-2</c:v>
                </c:pt>
                <c:pt idx="6">
                  <c:v>5.6925173439048696E-2</c:v>
                </c:pt>
                <c:pt idx="7">
                  <c:v>5.3735410865572812E-2</c:v>
                </c:pt>
                <c:pt idx="8">
                  <c:v>5.4911242603550479E-2</c:v>
                </c:pt>
                <c:pt idx="9">
                  <c:v>5.6515098108330594E-2</c:v>
                </c:pt>
                <c:pt idx="10">
                  <c:v>5.7622344795211715E-2</c:v>
                </c:pt>
                <c:pt idx="11">
                  <c:v>5.5821557865234128E-2</c:v>
                </c:pt>
                <c:pt idx="12">
                  <c:v>5.6245264323599747E-2</c:v>
                </c:pt>
                <c:pt idx="13">
                  <c:v>5.4010199350950368E-2</c:v>
                </c:pt>
                <c:pt idx="14">
                  <c:v>5.512901922299835E-2</c:v>
                </c:pt>
                <c:pt idx="15">
                  <c:v>5.4974123059229253E-2</c:v>
                </c:pt>
                <c:pt idx="16">
                  <c:v>5.4372710622710568E-2</c:v>
                </c:pt>
                <c:pt idx="17">
                  <c:v>5.2667696002744908E-2</c:v>
                </c:pt>
                <c:pt idx="18">
                  <c:v>5.0017090121909635E-2</c:v>
                </c:pt>
                <c:pt idx="19">
                  <c:v>5.1992969325848938E-2</c:v>
                </c:pt>
                <c:pt idx="20">
                  <c:v>5.4072475292513925E-2</c:v>
                </c:pt>
                <c:pt idx="21">
                  <c:v>5.1380715255771987E-2</c:v>
                </c:pt>
                <c:pt idx="22">
                  <c:v>5.4566016398077344E-2</c:v>
                </c:pt>
                <c:pt idx="23">
                  <c:v>5.3362696933762506E-2</c:v>
                </c:pt>
                <c:pt idx="24">
                  <c:v>5.3696935619904441E-2</c:v>
                </c:pt>
                <c:pt idx="25">
                  <c:v>5.5092198581560205E-2</c:v>
                </c:pt>
                <c:pt idx="26">
                  <c:v>6.496533588333725E-2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AB-4F42-BACC-693944990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7275599"/>
        <c:axId val="1797260207"/>
      </c:lineChart>
      <c:catAx>
        <c:axId val="17972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7260207"/>
        <c:crosses val="autoZero"/>
        <c:auto val="1"/>
        <c:lblAlgn val="ctr"/>
        <c:lblOffset val="100"/>
        <c:noMultiLvlLbl val="0"/>
      </c:catAx>
      <c:valAx>
        <c:axId val="179726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72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Magyarország adatai,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exp.HU'!$A$29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94F-9CA3-F790C6C8BBBA}"/>
            </c:ext>
          </c:extLst>
        </c:ser>
        <c:ser>
          <c:idx val="1"/>
          <c:order val="1"/>
          <c:tx>
            <c:strRef>
              <c:f>'Life exp.HU'!$A$30</c:f>
              <c:strCache>
                <c:ptCount val="1"/>
                <c:pt idx="0">
                  <c:v>Hungary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exp.HU'!$G$30:$AG$30</c:f>
              <c:numCache>
                <c:formatCode>General</c:formatCode>
                <c:ptCount val="27"/>
                <c:pt idx="0">
                  <c:v>70</c:v>
                </c:pt>
                <c:pt idx="1">
                  <c:v>70.599999999999994</c:v>
                </c:pt>
                <c:pt idx="2">
                  <c:v>71.099999999999994</c:v>
                </c:pt>
                <c:pt idx="3">
                  <c:v>71</c:v>
                </c:pt>
                <c:pt idx="4">
                  <c:v>71.099999999999994</c:v>
                </c:pt>
                <c:pt idx="5">
                  <c:v>71.900000000000006</c:v>
                </c:pt>
                <c:pt idx="6">
                  <c:v>72.5</c:v>
                </c:pt>
                <c:pt idx="7">
                  <c:v>72.599999999999994</c:v>
                </c:pt>
                <c:pt idx="8">
                  <c:v>72.599999999999994</c:v>
                </c:pt>
                <c:pt idx="9">
                  <c:v>73</c:v>
                </c:pt>
                <c:pt idx="10">
                  <c:v>73</c:v>
                </c:pt>
                <c:pt idx="11">
                  <c:v>73.5</c:v>
                </c:pt>
                <c:pt idx="12">
                  <c:v>73.599999999999994</c:v>
                </c:pt>
                <c:pt idx="13">
                  <c:v>74.2</c:v>
                </c:pt>
                <c:pt idx="14">
                  <c:v>74.400000000000006</c:v>
                </c:pt>
                <c:pt idx="15">
                  <c:v>74.7</c:v>
                </c:pt>
                <c:pt idx="16">
                  <c:v>75.099999999999994</c:v>
                </c:pt>
                <c:pt idx="17">
                  <c:v>75.3</c:v>
                </c:pt>
                <c:pt idx="18">
                  <c:v>75.8</c:v>
                </c:pt>
                <c:pt idx="19">
                  <c:v>76</c:v>
                </c:pt>
                <c:pt idx="20">
                  <c:v>75.7</c:v>
                </c:pt>
                <c:pt idx="21">
                  <c:v>76.2</c:v>
                </c:pt>
                <c:pt idx="22">
                  <c:v>76</c:v>
                </c:pt>
                <c:pt idx="23">
                  <c:v>76.2</c:v>
                </c:pt>
                <c:pt idx="24">
                  <c:v>76.5</c:v>
                </c:pt>
                <c:pt idx="25">
                  <c:v>75.7</c:v>
                </c:pt>
                <c:pt idx="2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B-494F-9CA3-F790C6C8B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660304"/>
        <c:axId val="754639184"/>
      </c:lineChart>
      <c:lineChart>
        <c:grouping val="standard"/>
        <c:varyColors val="0"/>
        <c:ser>
          <c:idx val="6"/>
          <c:order val="2"/>
          <c:tx>
            <c:strRef>
              <c:f>'Life exp.HU'!$A$35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exp.HU'!$G$35:$AG$35</c:f>
              <c:numCache>
                <c:formatCode>0.000</c:formatCode>
                <c:ptCount val="27"/>
                <c:pt idx="0">
                  <c:v>6.8677141409021827E-2</c:v>
                </c:pt>
                <c:pt idx="1">
                  <c:v>6.5843362106987657E-2</c:v>
                </c:pt>
                <c:pt idx="2">
                  <c:v>6.3299874529485559E-2</c:v>
                </c:pt>
                <c:pt idx="3">
                  <c:v>6.6549802792211621E-2</c:v>
                </c:pt>
                <c:pt idx="4">
                  <c:v>6.8035703139629228E-2</c:v>
                </c:pt>
                <c:pt idx="5">
                  <c:v>6.1649369212603111E-2</c:v>
                </c:pt>
                <c:pt idx="6">
                  <c:v>5.6925173439048696E-2</c:v>
                </c:pt>
                <c:pt idx="7">
                  <c:v>5.3735410865572812E-2</c:v>
                </c:pt>
                <c:pt idx="8">
                  <c:v>5.4911242603550479E-2</c:v>
                </c:pt>
                <c:pt idx="9">
                  <c:v>5.6515098108330594E-2</c:v>
                </c:pt>
                <c:pt idx="10">
                  <c:v>5.7622344795211715E-2</c:v>
                </c:pt>
                <c:pt idx="11">
                  <c:v>5.5821557865234128E-2</c:v>
                </c:pt>
                <c:pt idx="12">
                  <c:v>5.6245264323599747E-2</c:v>
                </c:pt>
                <c:pt idx="13">
                  <c:v>5.4010199350950368E-2</c:v>
                </c:pt>
                <c:pt idx="14">
                  <c:v>5.512901922299835E-2</c:v>
                </c:pt>
                <c:pt idx="15">
                  <c:v>5.4974123059229253E-2</c:v>
                </c:pt>
                <c:pt idx="16">
                  <c:v>5.4372710622710568E-2</c:v>
                </c:pt>
                <c:pt idx="17">
                  <c:v>5.2667696002744908E-2</c:v>
                </c:pt>
                <c:pt idx="18">
                  <c:v>5.0017090121909635E-2</c:v>
                </c:pt>
                <c:pt idx="19">
                  <c:v>5.1992969325848938E-2</c:v>
                </c:pt>
                <c:pt idx="20">
                  <c:v>5.4072475292513925E-2</c:v>
                </c:pt>
                <c:pt idx="21">
                  <c:v>5.1380715255771987E-2</c:v>
                </c:pt>
                <c:pt idx="22">
                  <c:v>5.4566016398077344E-2</c:v>
                </c:pt>
                <c:pt idx="23">
                  <c:v>5.3362696933762506E-2</c:v>
                </c:pt>
                <c:pt idx="24">
                  <c:v>5.3696935619904441E-2</c:v>
                </c:pt>
                <c:pt idx="25">
                  <c:v>5.5092198581560205E-2</c:v>
                </c:pt>
                <c:pt idx="26">
                  <c:v>6.496533588333725E-2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B-494F-9CA3-F790C6C8B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841280"/>
        <c:axId val="1392848000"/>
      </c:lineChart>
      <c:catAx>
        <c:axId val="75466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4639184"/>
        <c:crosses val="autoZero"/>
        <c:auto val="1"/>
        <c:lblAlgn val="ctr"/>
        <c:lblOffset val="100"/>
        <c:noMultiLvlLbl val="0"/>
      </c:catAx>
      <c:valAx>
        <c:axId val="75463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4660304"/>
        <c:crosses val="autoZero"/>
        <c:crossBetween val="between"/>
      </c:valAx>
      <c:valAx>
        <c:axId val="139284800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41280"/>
        <c:crosses val="max"/>
        <c:crossBetween val="between"/>
      </c:valAx>
      <c:catAx>
        <c:axId val="139284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2848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frp, the average SK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exp.SK'!$G$35:$AG$35</c:f>
              <c:numCache>
                <c:formatCode>0.000</c:formatCode>
                <c:ptCount val="27"/>
                <c:pt idx="0">
                  <c:v>3.6746071971616792E-2</c:v>
                </c:pt>
                <c:pt idx="1">
                  <c:v>3.5410497133135828E-2</c:v>
                </c:pt>
                <c:pt idx="2">
                  <c:v>3.9585947302383781E-2</c:v>
                </c:pt>
                <c:pt idx="3">
                  <c:v>4.2884868215112795E-2</c:v>
                </c:pt>
                <c:pt idx="4">
                  <c:v>4.0509331502402976E-2</c:v>
                </c:pt>
                <c:pt idx="5">
                  <c:v>4.3378285998384086E-2</c:v>
                </c:pt>
                <c:pt idx="6">
                  <c:v>4.2616451932606755E-2</c:v>
                </c:pt>
                <c:pt idx="7">
                  <c:v>3.8094673855086372E-2</c:v>
                </c:pt>
                <c:pt idx="8">
                  <c:v>3.9289940828402516E-2</c:v>
                </c:pt>
                <c:pt idx="9">
                  <c:v>4.1005757255316813E-2</c:v>
                </c:pt>
                <c:pt idx="10">
                  <c:v>4.3422133552399905E-2</c:v>
                </c:pt>
                <c:pt idx="11">
                  <c:v>4.2975592666121665E-2</c:v>
                </c:pt>
                <c:pt idx="12">
                  <c:v>4.3422509762779088E-2</c:v>
                </c:pt>
                <c:pt idx="13">
                  <c:v>4.508576726935553E-2</c:v>
                </c:pt>
                <c:pt idx="14">
                  <c:v>4.3699128326502475E-2</c:v>
                </c:pt>
                <c:pt idx="15">
                  <c:v>4.3588269120183931E-2</c:v>
                </c:pt>
                <c:pt idx="16">
                  <c:v>4.1781135531135473E-2</c:v>
                </c:pt>
                <c:pt idx="17">
                  <c:v>4.008692171327273E-2</c:v>
                </c:pt>
                <c:pt idx="18">
                  <c:v>3.9990885268315048E-2</c:v>
                </c:pt>
                <c:pt idx="19">
                  <c:v>3.9519192606452216E-2</c:v>
                </c:pt>
                <c:pt idx="20">
                  <c:v>4.1576735203907769E-2</c:v>
                </c:pt>
                <c:pt idx="21">
                  <c:v>3.7686736079674273E-2</c:v>
                </c:pt>
                <c:pt idx="22">
                  <c:v>3.8394119310149757E-2</c:v>
                </c:pt>
                <c:pt idx="23">
                  <c:v>3.8455022869727233E-2</c:v>
                </c:pt>
                <c:pt idx="24">
                  <c:v>3.7615968512791746E-2</c:v>
                </c:pt>
                <c:pt idx="25">
                  <c:v>3.8865248226950311E-2</c:v>
                </c:pt>
                <c:pt idx="26">
                  <c:v>6.120009562514938E-2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6-49F5-B8D9-088DBB507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783503"/>
        <c:axId val="199783919"/>
      </c:lineChart>
      <c:catAx>
        <c:axId val="199783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83919"/>
        <c:crosses val="autoZero"/>
        <c:auto val="1"/>
        <c:lblAlgn val="ctr"/>
        <c:lblOffset val="100"/>
        <c:noMultiLvlLbl val="0"/>
      </c:catAx>
      <c:valAx>
        <c:axId val="19978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83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CZ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exp.CZ'!$G$34:$AG$34</c:f>
              <c:numCache>
                <c:formatCode>0.000</c:formatCode>
                <c:ptCount val="27"/>
                <c:pt idx="0">
                  <c:v>40.368286445012664</c:v>
                </c:pt>
                <c:pt idx="1">
                  <c:v>47.948640483383691</c:v>
                </c:pt>
                <c:pt idx="2">
                  <c:v>42.058047493403713</c:v>
                </c:pt>
                <c:pt idx="3">
                  <c:v>55.849650349651263</c:v>
                </c:pt>
                <c:pt idx="4">
                  <c:v>54.866438356164856</c:v>
                </c:pt>
                <c:pt idx="5">
                  <c:v>50.284375000000175</c:v>
                </c:pt>
                <c:pt idx="6">
                  <c:v>48.773413897280541</c:v>
                </c:pt>
                <c:pt idx="7">
                  <c:v>58.003436426116629</c:v>
                </c:pt>
                <c:pt idx="8">
                  <c:v>50.598802395209191</c:v>
                </c:pt>
                <c:pt idx="9">
                  <c:v>52.537037037036669</c:v>
                </c:pt>
                <c:pt idx="10">
                  <c:v>56.806666666666821</c:v>
                </c:pt>
                <c:pt idx="11">
                  <c:v>67.960317460317725</c:v>
                </c:pt>
                <c:pt idx="12">
                  <c:v>79.064516129032398</c:v>
                </c:pt>
                <c:pt idx="13">
                  <c:v>69.023999999999759</c:v>
                </c:pt>
                <c:pt idx="14">
                  <c:v>58.722033898304979</c:v>
                </c:pt>
                <c:pt idx="15">
                  <c:v>58.750000000000682</c:v>
                </c:pt>
                <c:pt idx="16">
                  <c:v>56.000000000000419</c:v>
                </c:pt>
                <c:pt idx="17">
                  <c:v>57.334426229508033</c:v>
                </c:pt>
                <c:pt idx="18">
                  <c:v>53.518292682926536</c:v>
                </c:pt>
                <c:pt idx="19">
                  <c:v>63.215053763441674</c:v>
                </c:pt>
                <c:pt idx="20">
                  <c:v>60.294520547945176</c:v>
                </c:pt>
                <c:pt idx="21">
                  <c:v>65.451851851850762</c:v>
                </c:pt>
                <c:pt idx="22">
                  <c:v>62.491166077738733</c:v>
                </c:pt>
                <c:pt idx="23">
                  <c:v>57.684039087947482</c:v>
                </c:pt>
                <c:pt idx="24">
                  <c:v>52.463126843657633</c:v>
                </c:pt>
                <c:pt idx="25">
                  <c:v>44.172932330827088</c:v>
                </c:pt>
                <c:pt idx="26">
                  <c:v>35.004184100418584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02-467F-85A2-78FEBEF57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CZ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exp.CZ'!$G$33:$AG$33</c:f>
              <c:numCache>
                <c:formatCode>0.000</c:formatCode>
                <c:ptCount val="27"/>
                <c:pt idx="0">
                  <c:v>1.8619047619047677</c:v>
                </c:pt>
                <c:pt idx="1">
                  <c:v>1.5761904761904759</c:v>
                </c:pt>
                <c:pt idx="2">
                  <c:v>1.8047619047619037</c:v>
                </c:pt>
                <c:pt idx="3">
                  <c:v>1.3619047619047393</c:v>
                </c:pt>
                <c:pt idx="4">
                  <c:v>1.3904761904761784</c:v>
                </c:pt>
                <c:pt idx="5">
                  <c:v>1.5238095238095184</c:v>
                </c:pt>
                <c:pt idx="6">
                  <c:v>1.5761904761904901</c:v>
                </c:pt>
                <c:pt idx="7">
                  <c:v>1.3227272727272776</c:v>
                </c:pt>
                <c:pt idx="8">
                  <c:v>1.5181818181818301</c:v>
                </c:pt>
                <c:pt idx="9">
                  <c:v>1.4727272727272833</c:v>
                </c:pt>
                <c:pt idx="10">
                  <c:v>1.3636363636363598</c:v>
                </c:pt>
                <c:pt idx="11">
                  <c:v>1.1454545454545411</c:v>
                </c:pt>
                <c:pt idx="12">
                  <c:v>0.98636363636363455</c:v>
                </c:pt>
                <c:pt idx="13">
                  <c:v>1.1363636363636402</c:v>
                </c:pt>
                <c:pt idx="14">
                  <c:v>1.3409090909090935</c:v>
                </c:pt>
                <c:pt idx="15">
                  <c:v>1.3454545454545297</c:v>
                </c:pt>
                <c:pt idx="16">
                  <c:v>1.4181818181818073</c:v>
                </c:pt>
                <c:pt idx="17">
                  <c:v>1.3863636363636402</c:v>
                </c:pt>
                <c:pt idx="18">
                  <c:v>1.4909090909090992</c:v>
                </c:pt>
                <c:pt idx="19">
                  <c:v>1.2681818181818016</c:v>
                </c:pt>
                <c:pt idx="20">
                  <c:v>1.327272727272728</c:v>
                </c:pt>
                <c:pt idx="21">
                  <c:v>1.2272727272727479</c:v>
                </c:pt>
                <c:pt idx="22">
                  <c:v>1.2863636363636317</c:v>
                </c:pt>
                <c:pt idx="23">
                  <c:v>1.3954545454545553</c:v>
                </c:pt>
                <c:pt idx="24">
                  <c:v>1.5409090909090963</c:v>
                </c:pt>
                <c:pt idx="25">
                  <c:v>1.8136363636363626</c:v>
                </c:pt>
                <c:pt idx="26">
                  <c:v>2.2761904761904646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4-4EF3-9117-4959E0A1B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CZ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exp.CZ'!$G$35:$AG$35</c:f>
              <c:numCache>
                <c:formatCode>0.000</c:formatCode>
                <c:ptCount val="27"/>
                <c:pt idx="0">
                  <c:v>2.4771920932590039E-2</c:v>
                </c:pt>
                <c:pt idx="1">
                  <c:v>2.0855648667380752E-2</c:v>
                </c:pt>
                <c:pt idx="2">
                  <c:v>2.3776662484316174E-2</c:v>
                </c:pt>
                <c:pt idx="3">
                  <c:v>1.7905215050397254E-2</c:v>
                </c:pt>
                <c:pt idx="4">
                  <c:v>1.8226078272267493E-2</c:v>
                </c:pt>
                <c:pt idx="5">
                  <c:v>1.98868932943881E-2</c:v>
                </c:pt>
                <c:pt idx="6">
                  <c:v>2.0502973240832684E-2</c:v>
                </c:pt>
                <c:pt idx="7">
                  <c:v>1.7240357841104392E-2</c:v>
                </c:pt>
                <c:pt idx="8">
                  <c:v>1.9763313609467609E-2</c:v>
                </c:pt>
                <c:pt idx="9">
                  <c:v>1.9034191046880641E-2</c:v>
                </c:pt>
                <c:pt idx="10">
                  <c:v>1.760356765637831E-2</c:v>
                </c:pt>
                <c:pt idx="11">
                  <c:v>1.4714469228074217E-2</c:v>
                </c:pt>
                <c:pt idx="12">
                  <c:v>1.2647898816809442E-2</c:v>
                </c:pt>
                <c:pt idx="13">
                  <c:v>1.4487714418173437E-2</c:v>
                </c:pt>
                <c:pt idx="14">
                  <c:v>1.7029382901345064E-2</c:v>
                </c:pt>
                <c:pt idx="15">
                  <c:v>1.7021276595744483E-2</c:v>
                </c:pt>
                <c:pt idx="16">
                  <c:v>1.7857142857142724E-2</c:v>
                </c:pt>
                <c:pt idx="17">
                  <c:v>1.7441527992222844E-2</c:v>
                </c:pt>
                <c:pt idx="18">
                  <c:v>1.8685199954426444E-2</c:v>
                </c:pt>
                <c:pt idx="19">
                  <c:v>1.5819016839598368E-2</c:v>
                </c:pt>
                <c:pt idx="20">
                  <c:v>1.6585255026695455E-2</c:v>
                </c:pt>
                <c:pt idx="21">
                  <c:v>1.5278406518787035E-2</c:v>
                </c:pt>
                <c:pt idx="22">
                  <c:v>1.6002261803788467E-2</c:v>
                </c:pt>
                <c:pt idx="23">
                  <c:v>1.733581794567746E-2</c:v>
                </c:pt>
                <c:pt idx="24">
                  <c:v>1.9061006466123204E-2</c:v>
                </c:pt>
                <c:pt idx="25">
                  <c:v>2.2638297872340413E-2</c:v>
                </c:pt>
                <c:pt idx="26">
                  <c:v>2.8568013387520776E-2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D-480A-9D47-6C9AA345C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6531135"/>
        <c:axId val="1856523647"/>
      </c:lineChart>
      <c:catAx>
        <c:axId val="185653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23647"/>
        <c:crosses val="autoZero"/>
        <c:auto val="1"/>
        <c:lblAlgn val="ctr"/>
        <c:lblOffset val="100"/>
        <c:noMultiLvlLbl val="0"/>
      </c:catAx>
      <c:valAx>
        <c:axId val="185652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31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Csehország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exp.CZ'!$A$29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B-41F3-BED2-05B17C0360AA}"/>
            </c:ext>
          </c:extLst>
        </c:ser>
        <c:ser>
          <c:idx val="1"/>
          <c:order val="1"/>
          <c:tx>
            <c:strRef>
              <c:f>'Life exp.CZ'!$A$30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exp.CZ'!$G$30:$AG$30</c:f>
              <c:numCache>
                <c:formatCode>General</c:formatCode>
                <c:ptCount val="27"/>
                <c:pt idx="0">
                  <c:v>73.3</c:v>
                </c:pt>
                <c:pt idx="1">
                  <c:v>74</c:v>
                </c:pt>
                <c:pt idx="2">
                  <c:v>74.099999999999994</c:v>
                </c:pt>
                <c:pt idx="3">
                  <c:v>74.7</c:v>
                </c:pt>
                <c:pt idx="4">
                  <c:v>74.900000000000006</c:v>
                </c:pt>
                <c:pt idx="5">
                  <c:v>75.099999999999994</c:v>
                </c:pt>
                <c:pt idx="6">
                  <c:v>75.3</c:v>
                </c:pt>
                <c:pt idx="7">
                  <c:v>75.400000000000006</c:v>
                </c:pt>
                <c:pt idx="8">
                  <c:v>75.3</c:v>
                </c:pt>
                <c:pt idx="9">
                  <c:v>75.900000000000006</c:v>
                </c:pt>
                <c:pt idx="10">
                  <c:v>76.099999999999994</c:v>
                </c:pt>
                <c:pt idx="11">
                  <c:v>76.7</c:v>
                </c:pt>
                <c:pt idx="12">
                  <c:v>77</c:v>
                </c:pt>
                <c:pt idx="13">
                  <c:v>77.3</c:v>
                </c:pt>
                <c:pt idx="14">
                  <c:v>77.400000000000006</c:v>
                </c:pt>
                <c:pt idx="15">
                  <c:v>77.7</c:v>
                </c:pt>
                <c:pt idx="16">
                  <c:v>78</c:v>
                </c:pt>
                <c:pt idx="17">
                  <c:v>78.099999999999994</c:v>
                </c:pt>
                <c:pt idx="18">
                  <c:v>78.3</c:v>
                </c:pt>
                <c:pt idx="19">
                  <c:v>78.900000000000006</c:v>
                </c:pt>
                <c:pt idx="20">
                  <c:v>78.7</c:v>
                </c:pt>
                <c:pt idx="21">
                  <c:v>79.099999999999994</c:v>
                </c:pt>
                <c:pt idx="22">
                  <c:v>79.099999999999994</c:v>
                </c:pt>
                <c:pt idx="23">
                  <c:v>79.099999999999994</c:v>
                </c:pt>
                <c:pt idx="24">
                  <c:v>79.3</c:v>
                </c:pt>
                <c:pt idx="25">
                  <c:v>78.3</c:v>
                </c:pt>
                <c:pt idx="2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B-41F3-BED2-05B17C03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65440"/>
        <c:axId val="1671152800"/>
      </c:lineChart>
      <c:lineChart>
        <c:grouping val="standard"/>
        <c:varyColors val="0"/>
        <c:ser>
          <c:idx val="6"/>
          <c:order val="2"/>
          <c:tx>
            <c:strRef>
              <c:f>'Life exp.CZ'!$A$35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exp.CZ'!$G$35:$AG$35</c:f>
              <c:numCache>
                <c:formatCode>0.000</c:formatCode>
                <c:ptCount val="27"/>
                <c:pt idx="0">
                  <c:v>2.4771920932590039E-2</c:v>
                </c:pt>
                <c:pt idx="1">
                  <c:v>2.0855648667380752E-2</c:v>
                </c:pt>
                <c:pt idx="2">
                  <c:v>2.3776662484316174E-2</c:v>
                </c:pt>
                <c:pt idx="3">
                  <c:v>1.7905215050397254E-2</c:v>
                </c:pt>
                <c:pt idx="4">
                  <c:v>1.8226078272267493E-2</c:v>
                </c:pt>
                <c:pt idx="5">
                  <c:v>1.98868932943881E-2</c:v>
                </c:pt>
                <c:pt idx="6">
                  <c:v>2.0502973240832684E-2</c:v>
                </c:pt>
                <c:pt idx="7">
                  <c:v>1.7240357841104392E-2</c:v>
                </c:pt>
                <c:pt idx="8">
                  <c:v>1.9763313609467609E-2</c:v>
                </c:pt>
                <c:pt idx="9">
                  <c:v>1.9034191046880641E-2</c:v>
                </c:pt>
                <c:pt idx="10">
                  <c:v>1.760356765637831E-2</c:v>
                </c:pt>
                <c:pt idx="11">
                  <c:v>1.4714469228074217E-2</c:v>
                </c:pt>
                <c:pt idx="12">
                  <c:v>1.2647898816809442E-2</c:v>
                </c:pt>
                <c:pt idx="13">
                  <c:v>1.4487714418173437E-2</c:v>
                </c:pt>
                <c:pt idx="14">
                  <c:v>1.7029382901345064E-2</c:v>
                </c:pt>
                <c:pt idx="15">
                  <c:v>1.7021276595744483E-2</c:v>
                </c:pt>
                <c:pt idx="16">
                  <c:v>1.7857142857142724E-2</c:v>
                </c:pt>
                <c:pt idx="17">
                  <c:v>1.7441527992222844E-2</c:v>
                </c:pt>
                <c:pt idx="18">
                  <c:v>1.8685199954426444E-2</c:v>
                </c:pt>
                <c:pt idx="19">
                  <c:v>1.5819016839598368E-2</c:v>
                </c:pt>
                <c:pt idx="20">
                  <c:v>1.6585255026695455E-2</c:v>
                </c:pt>
                <c:pt idx="21">
                  <c:v>1.5278406518787035E-2</c:v>
                </c:pt>
                <c:pt idx="22">
                  <c:v>1.6002261803788467E-2</c:v>
                </c:pt>
                <c:pt idx="23">
                  <c:v>1.733581794567746E-2</c:v>
                </c:pt>
                <c:pt idx="24">
                  <c:v>1.9061006466123204E-2</c:v>
                </c:pt>
                <c:pt idx="25">
                  <c:v>2.2638297872340413E-2</c:v>
                </c:pt>
                <c:pt idx="26">
                  <c:v>2.8568013387520776E-2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52B-41F3-BED2-05B17C03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9856"/>
        <c:axId val="86951248"/>
      </c:lineChart>
      <c:catAx>
        <c:axId val="31526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71152800"/>
        <c:crosses val="autoZero"/>
        <c:auto val="1"/>
        <c:lblAlgn val="ctr"/>
        <c:lblOffset val="100"/>
        <c:noMultiLvlLbl val="0"/>
      </c:catAx>
      <c:valAx>
        <c:axId val="167115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15265440"/>
        <c:crosses val="autoZero"/>
        <c:crossBetween val="between"/>
      </c:valAx>
      <c:valAx>
        <c:axId val="8695124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23959856"/>
        <c:crosses val="max"/>
        <c:crossBetween val="between"/>
      </c:valAx>
      <c:catAx>
        <c:axId val="32395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95124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CZ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CZ'!$B$3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CZ'!$A$9:$A$35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CZ'!$B$9:$B$35</c:f>
              <c:numCache>
                <c:formatCode>General</c:formatCode>
                <c:ptCount val="27"/>
                <c:pt idx="0">
                  <c:v>-6.7769651249437179E-4</c:v>
                </c:pt>
                <c:pt idx="1">
                  <c:v>-6.2996622298202437E-4</c:v>
                </c:pt>
                <c:pt idx="2">
                  <c:v>-5.184353634903674E-4</c:v>
                </c:pt>
                <c:pt idx="3">
                  <c:v>-7.2500202460145519E-4</c:v>
                </c:pt>
                <c:pt idx="4">
                  <c:v>-6.7660955078615442E-4</c:v>
                </c:pt>
                <c:pt idx="5">
                  <c:v>-5.7891242379244645E-4</c:v>
                </c:pt>
                <c:pt idx="6">
                  <c:v>-5.9795854244234364E-4</c:v>
                </c:pt>
                <c:pt idx="7">
                  <c:v>-7.5276878486054549E-4</c:v>
                </c:pt>
                <c:pt idx="8">
                  <c:v>-6.5269452434842112E-4</c:v>
                </c:pt>
                <c:pt idx="9">
                  <c:v>-7.196642583605431E-4</c:v>
                </c:pt>
                <c:pt idx="10">
                  <c:v>-7.9238490677278201E-4</c:v>
                </c:pt>
                <c:pt idx="11">
                  <c:v>-8.9395559091686588E-4</c:v>
                </c:pt>
                <c:pt idx="12">
                  <c:v>-9.5315499836480522E-4</c:v>
                </c:pt>
                <c:pt idx="13">
                  <c:v>-8.2798141214191628E-4</c:v>
                </c:pt>
                <c:pt idx="14">
                  <c:v>-6.925343752370583E-4</c:v>
                </c:pt>
                <c:pt idx="15">
                  <c:v>-6.6832594431516512E-4</c:v>
                </c:pt>
                <c:pt idx="16">
                  <c:v>-6.0344902167334263E-4</c:v>
                </c:pt>
                <c:pt idx="17">
                  <c:v>-5.7433227296464079E-4</c:v>
                </c:pt>
                <c:pt idx="18">
                  <c:v>-5.4697450931857905E-4</c:v>
                </c:pt>
                <c:pt idx="19">
                  <c:v>-6.1959101353711854E-4</c:v>
                </c:pt>
                <c:pt idx="20">
                  <c:v>-5.7058281632561825E-4</c:v>
                </c:pt>
                <c:pt idx="21">
                  <c:v>-6.0092299710102354E-4</c:v>
                </c:pt>
                <c:pt idx="22">
                  <c:v>-5.4907529964564467E-4</c:v>
                </c:pt>
                <c:pt idx="23">
                  <c:v>-5.0954687917780656E-4</c:v>
                </c:pt>
                <c:pt idx="24">
                  <c:v>-4.3549986156651149E-4</c:v>
                </c:pt>
                <c:pt idx="25">
                  <c:v>-3.3956863351389255E-4</c:v>
                </c:pt>
                <c:pt idx="26">
                  <c:v>-5.0713548951474008E-4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DF-4FD1-88FD-B5FBA1647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CZ</a:t>
            </a:r>
            <a:r>
              <a:rPr lang="hu-HU" baseline="0"/>
              <a:t>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exp.CZ'!$G$34:$AG$34</c:f>
              <c:numCache>
                <c:formatCode>0.000</c:formatCode>
                <c:ptCount val="27"/>
                <c:pt idx="0">
                  <c:v>40.368286445012664</c:v>
                </c:pt>
                <c:pt idx="1">
                  <c:v>47.948640483383691</c:v>
                </c:pt>
                <c:pt idx="2">
                  <c:v>42.058047493403713</c:v>
                </c:pt>
                <c:pt idx="3">
                  <c:v>55.849650349651263</c:v>
                </c:pt>
                <c:pt idx="4">
                  <c:v>54.866438356164856</c:v>
                </c:pt>
                <c:pt idx="5">
                  <c:v>50.284375000000175</c:v>
                </c:pt>
                <c:pt idx="6">
                  <c:v>48.773413897280541</c:v>
                </c:pt>
                <c:pt idx="7">
                  <c:v>58.003436426116629</c:v>
                </c:pt>
                <c:pt idx="8">
                  <c:v>50.598802395209191</c:v>
                </c:pt>
                <c:pt idx="9">
                  <c:v>52.537037037036669</c:v>
                </c:pt>
                <c:pt idx="10">
                  <c:v>56.806666666666821</c:v>
                </c:pt>
                <c:pt idx="11">
                  <c:v>67.960317460317725</c:v>
                </c:pt>
                <c:pt idx="12">
                  <c:v>79.064516129032398</c:v>
                </c:pt>
                <c:pt idx="13">
                  <c:v>69.023999999999759</c:v>
                </c:pt>
                <c:pt idx="14">
                  <c:v>58.722033898304979</c:v>
                </c:pt>
                <c:pt idx="15">
                  <c:v>58.750000000000682</c:v>
                </c:pt>
                <c:pt idx="16">
                  <c:v>56.000000000000419</c:v>
                </c:pt>
                <c:pt idx="17">
                  <c:v>57.334426229508033</c:v>
                </c:pt>
                <c:pt idx="18">
                  <c:v>53.518292682926536</c:v>
                </c:pt>
                <c:pt idx="19">
                  <c:v>63.215053763441674</c:v>
                </c:pt>
                <c:pt idx="20">
                  <c:v>60.294520547945176</c:v>
                </c:pt>
                <c:pt idx="21">
                  <c:v>65.451851851850762</c:v>
                </c:pt>
                <c:pt idx="22">
                  <c:v>62.491166077738733</c:v>
                </c:pt>
                <c:pt idx="23">
                  <c:v>57.684039087947482</c:v>
                </c:pt>
                <c:pt idx="24">
                  <c:v>52.463126843657633</c:v>
                </c:pt>
                <c:pt idx="25">
                  <c:v>44.172932330827088</c:v>
                </c:pt>
                <c:pt idx="26">
                  <c:v>35.004184100418584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23-48E7-BB9C-23DD48FF6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CZ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exp.CZ'!$G$33:$AG$33</c:f>
              <c:numCache>
                <c:formatCode>0.000</c:formatCode>
                <c:ptCount val="27"/>
                <c:pt idx="0">
                  <c:v>1.8619047619047677</c:v>
                </c:pt>
                <c:pt idx="1">
                  <c:v>1.5761904761904759</c:v>
                </c:pt>
                <c:pt idx="2">
                  <c:v>1.8047619047619037</c:v>
                </c:pt>
                <c:pt idx="3">
                  <c:v>1.3619047619047393</c:v>
                </c:pt>
                <c:pt idx="4">
                  <c:v>1.3904761904761784</c:v>
                </c:pt>
                <c:pt idx="5">
                  <c:v>1.5238095238095184</c:v>
                </c:pt>
                <c:pt idx="6">
                  <c:v>1.5761904761904901</c:v>
                </c:pt>
                <c:pt idx="7">
                  <c:v>1.3227272727272776</c:v>
                </c:pt>
                <c:pt idx="8">
                  <c:v>1.5181818181818301</c:v>
                </c:pt>
                <c:pt idx="9">
                  <c:v>1.4727272727272833</c:v>
                </c:pt>
                <c:pt idx="10">
                  <c:v>1.3636363636363598</c:v>
                </c:pt>
                <c:pt idx="11">
                  <c:v>1.1454545454545411</c:v>
                </c:pt>
                <c:pt idx="12">
                  <c:v>0.98636363636363455</c:v>
                </c:pt>
                <c:pt idx="13">
                  <c:v>1.1363636363636402</c:v>
                </c:pt>
                <c:pt idx="14">
                  <c:v>1.3409090909090935</c:v>
                </c:pt>
                <c:pt idx="15">
                  <c:v>1.3454545454545297</c:v>
                </c:pt>
                <c:pt idx="16">
                  <c:v>1.4181818181818073</c:v>
                </c:pt>
                <c:pt idx="17">
                  <c:v>1.3863636363636402</c:v>
                </c:pt>
                <c:pt idx="18">
                  <c:v>1.4909090909090992</c:v>
                </c:pt>
                <c:pt idx="19">
                  <c:v>1.2681818181818016</c:v>
                </c:pt>
                <c:pt idx="20">
                  <c:v>1.327272727272728</c:v>
                </c:pt>
                <c:pt idx="21">
                  <c:v>1.2272727272727479</c:v>
                </c:pt>
                <c:pt idx="22">
                  <c:v>1.2863636363636317</c:v>
                </c:pt>
                <c:pt idx="23">
                  <c:v>1.3954545454545553</c:v>
                </c:pt>
                <c:pt idx="24">
                  <c:v>1.5409090909090963</c:v>
                </c:pt>
                <c:pt idx="25">
                  <c:v>1.8136363636363626</c:v>
                </c:pt>
                <c:pt idx="26">
                  <c:v>2.2761904761904646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4-48E1-BA28-0A44F24D2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CZ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exp.CZ'!$G$35:$AG$35</c:f>
              <c:numCache>
                <c:formatCode>0.000</c:formatCode>
                <c:ptCount val="27"/>
                <c:pt idx="0">
                  <c:v>2.4771920932590039E-2</c:v>
                </c:pt>
                <c:pt idx="1">
                  <c:v>2.0855648667380752E-2</c:v>
                </c:pt>
                <c:pt idx="2">
                  <c:v>2.3776662484316174E-2</c:v>
                </c:pt>
                <c:pt idx="3">
                  <c:v>1.7905215050397254E-2</c:v>
                </c:pt>
                <c:pt idx="4">
                  <c:v>1.8226078272267493E-2</c:v>
                </c:pt>
                <c:pt idx="5">
                  <c:v>1.98868932943881E-2</c:v>
                </c:pt>
                <c:pt idx="6">
                  <c:v>2.0502973240832684E-2</c:v>
                </c:pt>
                <c:pt idx="7">
                  <c:v>1.7240357841104392E-2</c:v>
                </c:pt>
                <c:pt idx="8">
                  <c:v>1.9763313609467609E-2</c:v>
                </c:pt>
                <c:pt idx="9">
                  <c:v>1.9034191046880641E-2</c:v>
                </c:pt>
                <c:pt idx="10">
                  <c:v>1.760356765637831E-2</c:v>
                </c:pt>
                <c:pt idx="11">
                  <c:v>1.4714469228074217E-2</c:v>
                </c:pt>
                <c:pt idx="12">
                  <c:v>1.2647898816809442E-2</c:v>
                </c:pt>
                <c:pt idx="13">
                  <c:v>1.4487714418173437E-2</c:v>
                </c:pt>
                <c:pt idx="14">
                  <c:v>1.7029382901345064E-2</c:v>
                </c:pt>
                <c:pt idx="15">
                  <c:v>1.7021276595744483E-2</c:v>
                </c:pt>
                <c:pt idx="16">
                  <c:v>1.7857142857142724E-2</c:v>
                </c:pt>
                <c:pt idx="17">
                  <c:v>1.7441527992222844E-2</c:v>
                </c:pt>
                <c:pt idx="18">
                  <c:v>1.8685199954426444E-2</c:v>
                </c:pt>
                <c:pt idx="19">
                  <c:v>1.5819016839598368E-2</c:v>
                </c:pt>
                <c:pt idx="20">
                  <c:v>1.6585255026695455E-2</c:v>
                </c:pt>
                <c:pt idx="21">
                  <c:v>1.5278406518787035E-2</c:v>
                </c:pt>
                <c:pt idx="22">
                  <c:v>1.6002261803788467E-2</c:v>
                </c:pt>
                <c:pt idx="23">
                  <c:v>1.733581794567746E-2</c:v>
                </c:pt>
                <c:pt idx="24">
                  <c:v>1.9061006466123204E-2</c:v>
                </c:pt>
                <c:pt idx="25">
                  <c:v>2.2638297872340413E-2</c:v>
                </c:pt>
                <c:pt idx="26">
                  <c:v>2.8568013387520776E-2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C-4776-9307-C3DD03FBC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6531135"/>
        <c:axId val="1856523647"/>
      </c:lineChart>
      <c:catAx>
        <c:axId val="185653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23647"/>
        <c:crosses val="autoZero"/>
        <c:auto val="1"/>
        <c:lblAlgn val="ctr"/>
        <c:lblOffset val="100"/>
        <c:noMultiLvlLbl val="0"/>
      </c:catAx>
      <c:valAx>
        <c:axId val="185652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31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Csehország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exp.CZ'!$A$29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3-4B5D-A9A2-25EA4E2A1C63}"/>
            </c:ext>
          </c:extLst>
        </c:ser>
        <c:ser>
          <c:idx val="1"/>
          <c:order val="1"/>
          <c:tx>
            <c:strRef>
              <c:f>'Life exp.CZ'!$A$30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exp.CZ'!$G$30:$AG$30</c:f>
              <c:numCache>
                <c:formatCode>General</c:formatCode>
                <c:ptCount val="27"/>
                <c:pt idx="0">
                  <c:v>73.3</c:v>
                </c:pt>
                <c:pt idx="1">
                  <c:v>74</c:v>
                </c:pt>
                <c:pt idx="2">
                  <c:v>74.099999999999994</c:v>
                </c:pt>
                <c:pt idx="3">
                  <c:v>74.7</c:v>
                </c:pt>
                <c:pt idx="4">
                  <c:v>74.900000000000006</c:v>
                </c:pt>
                <c:pt idx="5">
                  <c:v>75.099999999999994</c:v>
                </c:pt>
                <c:pt idx="6">
                  <c:v>75.3</c:v>
                </c:pt>
                <c:pt idx="7">
                  <c:v>75.400000000000006</c:v>
                </c:pt>
                <c:pt idx="8">
                  <c:v>75.3</c:v>
                </c:pt>
                <c:pt idx="9">
                  <c:v>75.900000000000006</c:v>
                </c:pt>
                <c:pt idx="10">
                  <c:v>76.099999999999994</c:v>
                </c:pt>
                <c:pt idx="11">
                  <c:v>76.7</c:v>
                </c:pt>
                <c:pt idx="12">
                  <c:v>77</c:v>
                </c:pt>
                <c:pt idx="13">
                  <c:v>77.3</c:v>
                </c:pt>
                <c:pt idx="14">
                  <c:v>77.400000000000006</c:v>
                </c:pt>
                <c:pt idx="15">
                  <c:v>77.7</c:v>
                </c:pt>
                <c:pt idx="16">
                  <c:v>78</c:v>
                </c:pt>
                <c:pt idx="17">
                  <c:v>78.099999999999994</c:v>
                </c:pt>
                <c:pt idx="18">
                  <c:v>78.3</c:v>
                </c:pt>
                <c:pt idx="19">
                  <c:v>78.900000000000006</c:v>
                </c:pt>
                <c:pt idx="20">
                  <c:v>78.7</c:v>
                </c:pt>
                <c:pt idx="21">
                  <c:v>79.099999999999994</c:v>
                </c:pt>
                <c:pt idx="22">
                  <c:v>79.099999999999994</c:v>
                </c:pt>
                <c:pt idx="23">
                  <c:v>79.099999999999994</c:v>
                </c:pt>
                <c:pt idx="24">
                  <c:v>79.3</c:v>
                </c:pt>
                <c:pt idx="25">
                  <c:v>78.3</c:v>
                </c:pt>
                <c:pt idx="2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3-4B5D-A9A2-25EA4E2A1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65440"/>
        <c:axId val="1671152800"/>
      </c:lineChart>
      <c:lineChart>
        <c:grouping val="standard"/>
        <c:varyColors val="0"/>
        <c:ser>
          <c:idx val="6"/>
          <c:order val="2"/>
          <c:tx>
            <c:strRef>
              <c:f>'Life exp.CZ'!$A$35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exp.CZ'!$G$35:$AG$35</c:f>
              <c:numCache>
                <c:formatCode>0.000</c:formatCode>
                <c:ptCount val="27"/>
                <c:pt idx="0">
                  <c:v>2.4771920932590039E-2</c:v>
                </c:pt>
                <c:pt idx="1">
                  <c:v>2.0855648667380752E-2</c:v>
                </c:pt>
                <c:pt idx="2">
                  <c:v>2.3776662484316174E-2</c:v>
                </c:pt>
                <c:pt idx="3">
                  <c:v>1.7905215050397254E-2</c:v>
                </c:pt>
                <c:pt idx="4">
                  <c:v>1.8226078272267493E-2</c:v>
                </c:pt>
                <c:pt idx="5">
                  <c:v>1.98868932943881E-2</c:v>
                </c:pt>
                <c:pt idx="6">
                  <c:v>2.0502973240832684E-2</c:v>
                </c:pt>
                <c:pt idx="7">
                  <c:v>1.7240357841104392E-2</c:v>
                </c:pt>
                <c:pt idx="8">
                  <c:v>1.9763313609467609E-2</c:v>
                </c:pt>
                <c:pt idx="9">
                  <c:v>1.9034191046880641E-2</c:v>
                </c:pt>
                <c:pt idx="10">
                  <c:v>1.760356765637831E-2</c:v>
                </c:pt>
                <c:pt idx="11">
                  <c:v>1.4714469228074217E-2</c:v>
                </c:pt>
                <c:pt idx="12">
                  <c:v>1.2647898816809442E-2</c:v>
                </c:pt>
                <c:pt idx="13">
                  <c:v>1.4487714418173437E-2</c:v>
                </c:pt>
                <c:pt idx="14">
                  <c:v>1.7029382901345064E-2</c:v>
                </c:pt>
                <c:pt idx="15">
                  <c:v>1.7021276595744483E-2</c:v>
                </c:pt>
                <c:pt idx="16">
                  <c:v>1.7857142857142724E-2</c:v>
                </c:pt>
                <c:pt idx="17">
                  <c:v>1.7441527992222844E-2</c:v>
                </c:pt>
                <c:pt idx="18">
                  <c:v>1.8685199954426444E-2</c:v>
                </c:pt>
                <c:pt idx="19">
                  <c:v>1.5819016839598368E-2</c:v>
                </c:pt>
                <c:pt idx="20">
                  <c:v>1.6585255026695455E-2</c:v>
                </c:pt>
                <c:pt idx="21">
                  <c:v>1.5278406518787035E-2</c:v>
                </c:pt>
                <c:pt idx="22">
                  <c:v>1.6002261803788467E-2</c:v>
                </c:pt>
                <c:pt idx="23">
                  <c:v>1.733581794567746E-2</c:v>
                </c:pt>
                <c:pt idx="24">
                  <c:v>1.9061006466123204E-2</c:v>
                </c:pt>
                <c:pt idx="25">
                  <c:v>2.2638297872340413E-2</c:v>
                </c:pt>
                <c:pt idx="26">
                  <c:v>2.8568013387520776E-2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3-4B5D-A9A2-25EA4E2A1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9856"/>
        <c:axId val="86951248"/>
      </c:lineChart>
      <c:catAx>
        <c:axId val="31526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71152800"/>
        <c:crosses val="autoZero"/>
        <c:auto val="1"/>
        <c:lblAlgn val="ctr"/>
        <c:lblOffset val="100"/>
        <c:noMultiLvlLbl val="0"/>
      </c:catAx>
      <c:valAx>
        <c:axId val="167115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15265440"/>
        <c:crosses val="autoZero"/>
        <c:crossBetween val="between"/>
      </c:valAx>
      <c:valAx>
        <c:axId val="8695124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23959856"/>
        <c:crosses val="max"/>
        <c:crossBetween val="between"/>
      </c:valAx>
      <c:catAx>
        <c:axId val="32395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951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PL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exp.PL'!$G$34:$AG$34</c:f>
              <c:numCache>
                <c:formatCode>0.000</c:formatCode>
                <c:ptCount val="27"/>
                <c:pt idx="0">
                  <c:v>23.771084337349375</c:v>
                </c:pt>
                <c:pt idx="1">
                  <c:v>23.068313953488353</c:v>
                </c:pt>
                <c:pt idx="2">
                  <c:v>23.684992570579563</c:v>
                </c:pt>
                <c:pt idx="3">
                  <c:v>25.680064308681786</c:v>
                </c:pt>
                <c:pt idx="4">
                  <c:v>23.911940298507467</c:v>
                </c:pt>
                <c:pt idx="5">
                  <c:v>27.134907251264831</c:v>
                </c:pt>
                <c:pt idx="6">
                  <c:v>28.725978647686748</c:v>
                </c:pt>
                <c:pt idx="7">
                  <c:v>34.517382413087773</c:v>
                </c:pt>
                <c:pt idx="8">
                  <c:v>36.266094420600758</c:v>
                </c:pt>
                <c:pt idx="9">
                  <c:v>31.290441176470459</c:v>
                </c:pt>
                <c:pt idx="10">
                  <c:v>31.442804428044397</c:v>
                </c:pt>
                <c:pt idx="11">
                  <c:v>30.582142857142841</c:v>
                </c:pt>
                <c:pt idx="12">
                  <c:v>30.152899824253161</c:v>
                </c:pt>
                <c:pt idx="13">
                  <c:v>27.653846153846089</c:v>
                </c:pt>
                <c:pt idx="14">
                  <c:v>27.716799999999978</c:v>
                </c:pt>
                <c:pt idx="15">
                  <c:v>29.879725085910859</c:v>
                </c:pt>
                <c:pt idx="16">
                  <c:v>30.333333333333421</c:v>
                </c:pt>
                <c:pt idx="17">
                  <c:v>30.732864674868278</c:v>
                </c:pt>
                <c:pt idx="18">
                  <c:v>29.652027027026907</c:v>
                </c:pt>
                <c:pt idx="19">
                  <c:v>33.85220729366614</c:v>
                </c:pt>
                <c:pt idx="20">
                  <c:v>31.665467625899236</c:v>
                </c:pt>
                <c:pt idx="21">
                  <c:v>34.515624999999787</c:v>
                </c:pt>
                <c:pt idx="22">
                  <c:v>31.080843585237343</c:v>
                </c:pt>
                <c:pt idx="23">
                  <c:v>28.7951219512195</c:v>
                </c:pt>
                <c:pt idx="24">
                  <c:v>28.455999999999975</c:v>
                </c:pt>
                <c:pt idx="25">
                  <c:v>22.169811320754739</c:v>
                </c:pt>
                <c:pt idx="26">
                  <c:v>19.546728971962615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9C-4828-9EDE-1547E95E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PL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PL'!$B$3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PL'!$A$9:$A$35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PL'!$B$9:$B$35</c:f>
              <c:numCache>
                <c:formatCode>General</c:formatCode>
                <c:ptCount val="27"/>
                <c:pt idx="0">
                  <c:v>9.4738557498898202E-5</c:v>
                </c:pt>
                <c:pt idx="1">
                  <c:v>4.6323612066383885E-4</c:v>
                </c:pt>
                <c:pt idx="2">
                  <c:v>4.1036201992990934E-4</c:v>
                </c:pt>
                <c:pt idx="3">
                  <c:v>1.7576440580863856E-4</c:v>
                </c:pt>
                <c:pt idx="4">
                  <c:v>4.2502209911587929E-4</c:v>
                </c:pt>
                <c:pt idx="5">
                  <c:v>1.9818371094630638E-4</c:v>
                </c:pt>
                <c:pt idx="6">
                  <c:v>2.1510687105541493E-5</c:v>
                </c:pt>
                <c:pt idx="7">
                  <c:v>-3.7773530947207007E-4</c:v>
                </c:pt>
                <c:pt idx="8">
                  <c:v>-3.9038995365672791E-4</c:v>
                </c:pt>
                <c:pt idx="9">
                  <c:v>-2.6986322824394671E-4</c:v>
                </c:pt>
                <c:pt idx="10">
                  <c:v>-3.2616223048757831E-4</c:v>
                </c:pt>
                <c:pt idx="11">
                  <c:v>-3.4243875838355087E-4</c:v>
                </c:pt>
                <c:pt idx="12">
                  <c:v>-3.5366100543120921E-4</c:v>
                </c:pt>
                <c:pt idx="13">
                  <c:v>-7.8894606767195008E-5</c:v>
                </c:pt>
                <c:pt idx="14">
                  <c:v>4.3144881906154176E-5</c:v>
                </c:pt>
                <c:pt idx="15">
                  <c:v>-5.1172662019940973E-5</c:v>
                </c:pt>
                <c:pt idx="16">
                  <c:v>-1.1315147888601995E-5</c:v>
                </c:pt>
                <c:pt idx="17">
                  <c:v>2.9283311768768527E-5</c:v>
                </c:pt>
                <c:pt idx="18">
                  <c:v>7.8197036784202756E-5</c:v>
                </c:pt>
                <c:pt idx="19">
                  <c:v>-1.2154256617336046E-4</c:v>
                </c:pt>
                <c:pt idx="20">
                  <c:v>2.2548798733389164E-5</c:v>
                </c:pt>
                <c:pt idx="21">
                  <c:v>-1.0048204342074513E-4</c:v>
                </c:pt>
                <c:pt idx="22">
                  <c:v>1.1462480003128495E-4</c:v>
                </c:pt>
                <c:pt idx="23">
                  <c:v>2.62648620876757E-4</c:v>
                </c:pt>
                <c:pt idx="24">
                  <c:v>3.2178074023821515E-4</c:v>
                </c:pt>
                <c:pt idx="25">
                  <c:v>9.5213731134609E-4</c:v>
                </c:pt>
                <c:pt idx="26">
                  <c:v>7.2096831142273027E-4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60-4234-855C-2D86A3E68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PL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exp.PL'!$G$33:$AG$33</c:f>
              <c:numCache>
                <c:formatCode>0.000</c:formatCode>
                <c:ptCount val="27"/>
                <c:pt idx="0">
                  <c:v>3.1619047619047649</c:v>
                </c:pt>
                <c:pt idx="1">
                  <c:v>3.2761904761904788</c:v>
                </c:pt>
                <c:pt idx="2">
                  <c:v>3.2047619047618952</c:v>
                </c:pt>
                <c:pt idx="3">
                  <c:v>2.9619047619047478</c:v>
                </c:pt>
                <c:pt idx="4">
                  <c:v>3.1904761904761898</c:v>
                </c:pt>
                <c:pt idx="5">
                  <c:v>2.8238095238095156</c:v>
                </c:pt>
                <c:pt idx="6">
                  <c:v>2.6761904761904844</c:v>
                </c:pt>
                <c:pt idx="7">
                  <c:v>2.2227272727272833</c:v>
                </c:pt>
                <c:pt idx="8">
                  <c:v>2.1181818181818244</c:v>
                </c:pt>
                <c:pt idx="9">
                  <c:v>2.4727272727272833</c:v>
                </c:pt>
                <c:pt idx="10">
                  <c:v>2.4636363636363541</c:v>
                </c:pt>
                <c:pt idx="11">
                  <c:v>2.5454545454545467</c:v>
                </c:pt>
                <c:pt idx="12">
                  <c:v>2.5863636363636289</c:v>
                </c:pt>
                <c:pt idx="13">
                  <c:v>2.8363636363636431</c:v>
                </c:pt>
                <c:pt idx="14">
                  <c:v>2.8409090909090935</c:v>
                </c:pt>
                <c:pt idx="15">
                  <c:v>2.6454545454545269</c:v>
                </c:pt>
                <c:pt idx="16">
                  <c:v>2.6181818181818102</c:v>
                </c:pt>
                <c:pt idx="17">
                  <c:v>2.5863636363636289</c:v>
                </c:pt>
                <c:pt idx="18">
                  <c:v>2.690909090909102</c:v>
                </c:pt>
                <c:pt idx="19">
                  <c:v>2.3681818181818102</c:v>
                </c:pt>
                <c:pt idx="20">
                  <c:v>2.5272727272727309</c:v>
                </c:pt>
                <c:pt idx="21">
                  <c:v>2.3272727272727423</c:v>
                </c:pt>
                <c:pt idx="22">
                  <c:v>2.5863636363636289</c:v>
                </c:pt>
                <c:pt idx="23">
                  <c:v>2.7954545454545467</c:v>
                </c:pt>
                <c:pt idx="24">
                  <c:v>2.8409090909090935</c:v>
                </c:pt>
                <c:pt idx="25">
                  <c:v>3.6136363636363598</c:v>
                </c:pt>
                <c:pt idx="26">
                  <c:v>4.0761904761904759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F-4DA3-90C5-9FF162F0C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PL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exp.PL'!$G$35:$AG$35</c:f>
              <c:numCache>
                <c:formatCode>0.000</c:formatCode>
                <c:ptCount val="27"/>
                <c:pt idx="0">
                  <c:v>4.2067916877851025E-2</c:v>
                </c:pt>
                <c:pt idx="1">
                  <c:v>4.3349505387184205E-2</c:v>
                </c:pt>
                <c:pt idx="2">
                  <c:v>4.2220828105395111E-2</c:v>
                </c:pt>
                <c:pt idx="3">
                  <c:v>3.8940712452263021E-2</c:v>
                </c:pt>
                <c:pt idx="4">
                  <c:v>4.1820111104175765E-2</c:v>
                </c:pt>
                <c:pt idx="5">
                  <c:v>3.6852899136162971E-2</c:v>
                </c:pt>
                <c:pt idx="6">
                  <c:v>3.4811694747274628E-2</c:v>
                </c:pt>
                <c:pt idx="7">
                  <c:v>2.8970910598969269E-2</c:v>
                </c:pt>
                <c:pt idx="8">
                  <c:v>2.7573964497041498E-2</c:v>
                </c:pt>
                <c:pt idx="9">
                  <c:v>3.1958641757725427E-2</c:v>
                </c:pt>
                <c:pt idx="10">
                  <c:v>3.1803778899190116E-2</c:v>
                </c:pt>
                <c:pt idx="11">
                  <c:v>3.2698820506831733E-2</c:v>
                </c:pt>
                <c:pt idx="12">
                  <c:v>3.3164306114122417E-2</c:v>
                </c:pt>
                <c:pt idx="13">
                  <c:v>3.6161335187760865E-2</c:v>
                </c:pt>
                <c:pt idx="14">
                  <c:v>3.607920106217171E-2</c:v>
                </c:pt>
                <c:pt idx="15">
                  <c:v>3.3467510063254512E-2</c:v>
                </c:pt>
                <c:pt idx="16">
                  <c:v>3.2967032967032871E-2</c:v>
                </c:pt>
                <c:pt idx="17">
                  <c:v>3.2538457139589319E-2</c:v>
                </c:pt>
                <c:pt idx="18">
                  <c:v>3.3724507234818409E-2</c:v>
                </c:pt>
                <c:pt idx="19">
                  <c:v>2.9540171230934869E-2</c:v>
                </c:pt>
                <c:pt idx="20">
                  <c:v>3.1580143133022875E-2</c:v>
                </c:pt>
                <c:pt idx="21">
                  <c:v>2.8972385694884743E-2</c:v>
                </c:pt>
                <c:pt idx="22">
                  <c:v>3.2174158891716056E-2</c:v>
                </c:pt>
                <c:pt idx="23">
                  <c:v>3.472810435371846E-2</c:v>
                </c:pt>
                <c:pt idx="24">
                  <c:v>3.5141973573235903E-2</c:v>
                </c:pt>
                <c:pt idx="25">
                  <c:v>4.510638297872336E-2</c:v>
                </c:pt>
                <c:pt idx="26">
                  <c:v>5.1159454936648342E-2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B-43B8-89A3-FC04326D5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6519487"/>
        <c:axId val="1856519903"/>
      </c:lineChart>
      <c:catAx>
        <c:axId val="185651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19903"/>
        <c:crosses val="autoZero"/>
        <c:auto val="1"/>
        <c:lblAlgn val="ctr"/>
        <c:lblOffset val="100"/>
        <c:noMultiLvlLbl val="0"/>
      </c:catAx>
      <c:valAx>
        <c:axId val="185651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19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Lengyelország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exp.PL'!$A$29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7-425C-AFBC-DC6E8B27F4D4}"/>
            </c:ext>
          </c:extLst>
        </c:ser>
        <c:ser>
          <c:idx val="1"/>
          <c:order val="1"/>
          <c:tx>
            <c:strRef>
              <c:f>'Life exp.PL'!$A$30</c:f>
              <c:strCache>
                <c:ptCount val="1"/>
                <c:pt idx="0">
                  <c:v>Poland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exp.PL'!$G$30:$AG$30</c:f>
              <c:numCache>
                <c:formatCode>General</c:formatCode>
                <c:ptCount val="27"/>
                <c:pt idx="0">
                  <c:v>72</c:v>
                </c:pt>
                <c:pt idx="1">
                  <c:v>72.3</c:v>
                </c:pt>
                <c:pt idx="2">
                  <c:v>72.7</c:v>
                </c:pt>
                <c:pt idx="3">
                  <c:v>73.099999999999994</c:v>
                </c:pt>
                <c:pt idx="4">
                  <c:v>73.099999999999994</c:v>
                </c:pt>
                <c:pt idx="5">
                  <c:v>73.8</c:v>
                </c:pt>
                <c:pt idx="6">
                  <c:v>74.2</c:v>
                </c:pt>
                <c:pt idx="7">
                  <c:v>74.5</c:v>
                </c:pt>
                <c:pt idx="8">
                  <c:v>74.7</c:v>
                </c:pt>
                <c:pt idx="9">
                  <c:v>74.900000000000006</c:v>
                </c:pt>
                <c:pt idx="10">
                  <c:v>75</c:v>
                </c:pt>
                <c:pt idx="11">
                  <c:v>75.3</c:v>
                </c:pt>
                <c:pt idx="12">
                  <c:v>75.400000000000006</c:v>
                </c:pt>
                <c:pt idx="13">
                  <c:v>75.599999999999994</c:v>
                </c:pt>
                <c:pt idx="14">
                  <c:v>75.900000000000006</c:v>
                </c:pt>
                <c:pt idx="15">
                  <c:v>76.400000000000006</c:v>
                </c:pt>
                <c:pt idx="16">
                  <c:v>76.8</c:v>
                </c:pt>
                <c:pt idx="17">
                  <c:v>76.900000000000006</c:v>
                </c:pt>
                <c:pt idx="18">
                  <c:v>77.099999999999994</c:v>
                </c:pt>
                <c:pt idx="19">
                  <c:v>77.8</c:v>
                </c:pt>
                <c:pt idx="20">
                  <c:v>77.5</c:v>
                </c:pt>
                <c:pt idx="21">
                  <c:v>78</c:v>
                </c:pt>
                <c:pt idx="22">
                  <c:v>77.8</c:v>
                </c:pt>
                <c:pt idx="23">
                  <c:v>77.7</c:v>
                </c:pt>
                <c:pt idx="24">
                  <c:v>78</c:v>
                </c:pt>
                <c:pt idx="25">
                  <c:v>76.5</c:v>
                </c:pt>
                <c:pt idx="2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7-425C-AFBC-DC6E8B27F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0032"/>
        <c:axId val="95057952"/>
      </c:lineChart>
      <c:lineChart>
        <c:grouping val="standard"/>
        <c:varyColors val="0"/>
        <c:ser>
          <c:idx val="6"/>
          <c:order val="2"/>
          <c:tx>
            <c:strRef>
              <c:f>'Life exp.PL'!$A$35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exp.PL'!$G$35:$AG$35</c:f>
              <c:numCache>
                <c:formatCode>0.000</c:formatCode>
                <c:ptCount val="27"/>
                <c:pt idx="0">
                  <c:v>4.2067916877851025E-2</c:v>
                </c:pt>
                <c:pt idx="1">
                  <c:v>4.3349505387184205E-2</c:v>
                </c:pt>
                <c:pt idx="2">
                  <c:v>4.2220828105395111E-2</c:v>
                </c:pt>
                <c:pt idx="3">
                  <c:v>3.8940712452263021E-2</c:v>
                </c:pt>
                <c:pt idx="4">
                  <c:v>4.1820111104175765E-2</c:v>
                </c:pt>
                <c:pt idx="5">
                  <c:v>3.6852899136162971E-2</c:v>
                </c:pt>
                <c:pt idx="6">
                  <c:v>3.4811694747274628E-2</c:v>
                </c:pt>
                <c:pt idx="7">
                  <c:v>2.8970910598969269E-2</c:v>
                </c:pt>
                <c:pt idx="8">
                  <c:v>2.7573964497041498E-2</c:v>
                </c:pt>
                <c:pt idx="9">
                  <c:v>3.1958641757725427E-2</c:v>
                </c:pt>
                <c:pt idx="10">
                  <c:v>3.1803778899190116E-2</c:v>
                </c:pt>
                <c:pt idx="11">
                  <c:v>3.2698820506831733E-2</c:v>
                </c:pt>
                <c:pt idx="12">
                  <c:v>3.3164306114122417E-2</c:v>
                </c:pt>
                <c:pt idx="13">
                  <c:v>3.6161335187760865E-2</c:v>
                </c:pt>
                <c:pt idx="14">
                  <c:v>3.607920106217171E-2</c:v>
                </c:pt>
                <c:pt idx="15">
                  <c:v>3.3467510063254512E-2</c:v>
                </c:pt>
                <c:pt idx="16">
                  <c:v>3.2967032967032871E-2</c:v>
                </c:pt>
                <c:pt idx="17">
                  <c:v>3.2538457139589319E-2</c:v>
                </c:pt>
                <c:pt idx="18">
                  <c:v>3.3724507234818409E-2</c:v>
                </c:pt>
                <c:pt idx="19">
                  <c:v>2.9540171230934869E-2</c:v>
                </c:pt>
                <c:pt idx="20">
                  <c:v>3.1580143133022875E-2</c:v>
                </c:pt>
                <c:pt idx="21">
                  <c:v>2.8972385694884743E-2</c:v>
                </c:pt>
                <c:pt idx="22">
                  <c:v>3.2174158891716056E-2</c:v>
                </c:pt>
                <c:pt idx="23">
                  <c:v>3.472810435371846E-2</c:v>
                </c:pt>
                <c:pt idx="24">
                  <c:v>3.5141973573235903E-2</c:v>
                </c:pt>
                <c:pt idx="25">
                  <c:v>4.510638297872336E-2</c:v>
                </c:pt>
                <c:pt idx="26">
                  <c:v>5.1159454936648342E-2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147-425C-AFBC-DC6E8B27F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57488"/>
        <c:axId val="1792986960"/>
      </c:lineChart>
      <c:catAx>
        <c:axId val="32408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5057952"/>
        <c:crosses val="autoZero"/>
        <c:auto val="1"/>
        <c:lblAlgn val="ctr"/>
        <c:lblOffset val="100"/>
        <c:noMultiLvlLbl val="0"/>
      </c:catAx>
      <c:valAx>
        <c:axId val="9505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24080032"/>
        <c:crosses val="autoZero"/>
        <c:crossBetween val="between"/>
      </c:valAx>
      <c:valAx>
        <c:axId val="179298696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2457488"/>
        <c:crosses val="max"/>
        <c:crossBetween val="between"/>
      </c:valAx>
      <c:catAx>
        <c:axId val="21245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298696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CZ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PL'!$B$3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PL'!$A$9:$A$35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PL'!$B$9:$B$35</c:f>
              <c:numCache>
                <c:formatCode>General</c:formatCode>
                <c:ptCount val="27"/>
                <c:pt idx="0">
                  <c:v>9.4738557498898202E-5</c:v>
                </c:pt>
                <c:pt idx="1">
                  <c:v>4.6323612066383885E-4</c:v>
                </c:pt>
                <c:pt idx="2">
                  <c:v>4.1036201992990934E-4</c:v>
                </c:pt>
                <c:pt idx="3">
                  <c:v>1.7576440580863856E-4</c:v>
                </c:pt>
                <c:pt idx="4">
                  <c:v>4.2502209911587929E-4</c:v>
                </c:pt>
                <c:pt idx="5">
                  <c:v>1.9818371094630638E-4</c:v>
                </c:pt>
                <c:pt idx="6">
                  <c:v>2.1510687105541493E-5</c:v>
                </c:pt>
                <c:pt idx="7">
                  <c:v>-3.7773530947207007E-4</c:v>
                </c:pt>
                <c:pt idx="8">
                  <c:v>-3.9038995365672791E-4</c:v>
                </c:pt>
                <c:pt idx="9">
                  <c:v>-2.6986322824394671E-4</c:v>
                </c:pt>
                <c:pt idx="10">
                  <c:v>-3.2616223048757831E-4</c:v>
                </c:pt>
                <c:pt idx="11">
                  <c:v>-3.4243875838355087E-4</c:v>
                </c:pt>
                <c:pt idx="12">
                  <c:v>-3.5366100543120921E-4</c:v>
                </c:pt>
                <c:pt idx="13">
                  <c:v>-7.8894606767195008E-5</c:v>
                </c:pt>
                <c:pt idx="14">
                  <c:v>4.3144881906154176E-5</c:v>
                </c:pt>
                <c:pt idx="15">
                  <c:v>-5.1172662019940973E-5</c:v>
                </c:pt>
                <c:pt idx="16">
                  <c:v>-1.1315147888601995E-5</c:v>
                </c:pt>
                <c:pt idx="17">
                  <c:v>2.9283311768768527E-5</c:v>
                </c:pt>
                <c:pt idx="18">
                  <c:v>7.8197036784202756E-5</c:v>
                </c:pt>
                <c:pt idx="19">
                  <c:v>-1.2154256617336046E-4</c:v>
                </c:pt>
                <c:pt idx="20">
                  <c:v>2.2548798733389164E-5</c:v>
                </c:pt>
                <c:pt idx="21">
                  <c:v>-1.0048204342074513E-4</c:v>
                </c:pt>
                <c:pt idx="22">
                  <c:v>1.1462480003128495E-4</c:v>
                </c:pt>
                <c:pt idx="23">
                  <c:v>2.62648620876757E-4</c:v>
                </c:pt>
                <c:pt idx="24">
                  <c:v>3.2178074023821515E-4</c:v>
                </c:pt>
                <c:pt idx="25">
                  <c:v>9.5213731134609E-4</c:v>
                </c:pt>
                <c:pt idx="26">
                  <c:v>7.2096831142273027E-4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AD-421C-B68E-A1846A017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PL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exp.PL'!$G$34:$AG$34</c:f>
              <c:numCache>
                <c:formatCode>0.000</c:formatCode>
                <c:ptCount val="27"/>
                <c:pt idx="0">
                  <c:v>23.771084337349375</c:v>
                </c:pt>
                <c:pt idx="1">
                  <c:v>23.068313953488353</c:v>
                </c:pt>
                <c:pt idx="2">
                  <c:v>23.684992570579563</c:v>
                </c:pt>
                <c:pt idx="3">
                  <c:v>25.680064308681786</c:v>
                </c:pt>
                <c:pt idx="4">
                  <c:v>23.911940298507467</c:v>
                </c:pt>
                <c:pt idx="5">
                  <c:v>27.134907251264831</c:v>
                </c:pt>
                <c:pt idx="6">
                  <c:v>28.725978647686748</c:v>
                </c:pt>
                <c:pt idx="7">
                  <c:v>34.517382413087773</c:v>
                </c:pt>
                <c:pt idx="8">
                  <c:v>36.266094420600758</c:v>
                </c:pt>
                <c:pt idx="9">
                  <c:v>31.290441176470459</c:v>
                </c:pt>
                <c:pt idx="10">
                  <c:v>31.442804428044397</c:v>
                </c:pt>
                <c:pt idx="11">
                  <c:v>30.582142857142841</c:v>
                </c:pt>
                <c:pt idx="12">
                  <c:v>30.152899824253161</c:v>
                </c:pt>
                <c:pt idx="13">
                  <c:v>27.653846153846089</c:v>
                </c:pt>
                <c:pt idx="14">
                  <c:v>27.716799999999978</c:v>
                </c:pt>
                <c:pt idx="15">
                  <c:v>29.879725085910859</c:v>
                </c:pt>
                <c:pt idx="16">
                  <c:v>30.333333333333421</c:v>
                </c:pt>
                <c:pt idx="17">
                  <c:v>30.732864674868278</c:v>
                </c:pt>
                <c:pt idx="18">
                  <c:v>29.652027027026907</c:v>
                </c:pt>
                <c:pt idx="19">
                  <c:v>33.85220729366614</c:v>
                </c:pt>
                <c:pt idx="20">
                  <c:v>31.665467625899236</c:v>
                </c:pt>
                <c:pt idx="21">
                  <c:v>34.515624999999787</c:v>
                </c:pt>
                <c:pt idx="22">
                  <c:v>31.080843585237343</c:v>
                </c:pt>
                <c:pt idx="23">
                  <c:v>28.7951219512195</c:v>
                </c:pt>
                <c:pt idx="24">
                  <c:v>28.455999999999975</c:v>
                </c:pt>
                <c:pt idx="25">
                  <c:v>22.169811320754739</c:v>
                </c:pt>
                <c:pt idx="26">
                  <c:v>19.546728971962615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1-48F0-A3C0-C72B34DF8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PL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exp.PL'!$G$33:$AG$33</c:f>
              <c:numCache>
                <c:formatCode>0.000</c:formatCode>
                <c:ptCount val="27"/>
                <c:pt idx="0">
                  <c:v>3.1619047619047649</c:v>
                </c:pt>
                <c:pt idx="1">
                  <c:v>3.2761904761904788</c:v>
                </c:pt>
                <c:pt idx="2">
                  <c:v>3.2047619047618952</c:v>
                </c:pt>
                <c:pt idx="3">
                  <c:v>2.9619047619047478</c:v>
                </c:pt>
                <c:pt idx="4">
                  <c:v>3.1904761904761898</c:v>
                </c:pt>
                <c:pt idx="5">
                  <c:v>2.8238095238095156</c:v>
                </c:pt>
                <c:pt idx="6">
                  <c:v>2.6761904761904844</c:v>
                </c:pt>
                <c:pt idx="7">
                  <c:v>2.2227272727272833</c:v>
                </c:pt>
                <c:pt idx="8">
                  <c:v>2.1181818181818244</c:v>
                </c:pt>
                <c:pt idx="9">
                  <c:v>2.4727272727272833</c:v>
                </c:pt>
                <c:pt idx="10">
                  <c:v>2.4636363636363541</c:v>
                </c:pt>
                <c:pt idx="11">
                  <c:v>2.5454545454545467</c:v>
                </c:pt>
                <c:pt idx="12">
                  <c:v>2.5863636363636289</c:v>
                </c:pt>
                <c:pt idx="13">
                  <c:v>2.8363636363636431</c:v>
                </c:pt>
                <c:pt idx="14">
                  <c:v>2.8409090909090935</c:v>
                </c:pt>
                <c:pt idx="15">
                  <c:v>2.6454545454545269</c:v>
                </c:pt>
                <c:pt idx="16">
                  <c:v>2.6181818181818102</c:v>
                </c:pt>
                <c:pt idx="17">
                  <c:v>2.5863636363636289</c:v>
                </c:pt>
                <c:pt idx="18">
                  <c:v>2.690909090909102</c:v>
                </c:pt>
                <c:pt idx="19">
                  <c:v>2.3681818181818102</c:v>
                </c:pt>
                <c:pt idx="20">
                  <c:v>2.5272727272727309</c:v>
                </c:pt>
                <c:pt idx="21">
                  <c:v>2.3272727272727423</c:v>
                </c:pt>
                <c:pt idx="22">
                  <c:v>2.5863636363636289</c:v>
                </c:pt>
                <c:pt idx="23">
                  <c:v>2.7954545454545467</c:v>
                </c:pt>
                <c:pt idx="24">
                  <c:v>2.8409090909090935</c:v>
                </c:pt>
                <c:pt idx="25">
                  <c:v>3.6136363636363598</c:v>
                </c:pt>
                <c:pt idx="26">
                  <c:v>4.0761904761904759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E5-45E1-8E95-D3A4832F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PL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exp.PL'!$G$35:$AG$35</c:f>
              <c:numCache>
                <c:formatCode>0.000</c:formatCode>
                <c:ptCount val="27"/>
                <c:pt idx="0">
                  <c:v>4.2067916877851025E-2</c:v>
                </c:pt>
                <c:pt idx="1">
                  <c:v>4.3349505387184205E-2</c:v>
                </c:pt>
                <c:pt idx="2">
                  <c:v>4.2220828105395111E-2</c:v>
                </c:pt>
                <c:pt idx="3">
                  <c:v>3.8940712452263021E-2</c:v>
                </c:pt>
                <c:pt idx="4">
                  <c:v>4.1820111104175765E-2</c:v>
                </c:pt>
                <c:pt idx="5">
                  <c:v>3.6852899136162971E-2</c:v>
                </c:pt>
                <c:pt idx="6">
                  <c:v>3.4811694747274628E-2</c:v>
                </c:pt>
                <c:pt idx="7">
                  <c:v>2.8970910598969269E-2</c:v>
                </c:pt>
                <c:pt idx="8">
                  <c:v>2.7573964497041498E-2</c:v>
                </c:pt>
                <c:pt idx="9">
                  <c:v>3.1958641757725427E-2</c:v>
                </c:pt>
                <c:pt idx="10">
                  <c:v>3.1803778899190116E-2</c:v>
                </c:pt>
                <c:pt idx="11">
                  <c:v>3.2698820506831733E-2</c:v>
                </c:pt>
                <c:pt idx="12">
                  <c:v>3.3164306114122417E-2</c:v>
                </c:pt>
                <c:pt idx="13">
                  <c:v>3.6161335187760865E-2</c:v>
                </c:pt>
                <c:pt idx="14">
                  <c:v>3.607920106217171E-2</c:v>
                </c:pt>
                <c:pt idx="15">
                  <c:v>3.3467510063254512E-2</c:v>
                </c:pt>
                <c:pt idx="16">
                  <c:v>3.2967032967032871E-2</c:v>
                </c:pt>
                <c:pt idx="17">
                  <c:v>3.2538457139589319E-2</c:v>
                </c:pt>
                <c:pt idx="18">
                  <c:v>3.3724507234818409E-2</c:v>
                </c:pt>
                <c:pt idx="19">
                  <c:v>2.9540171230934869E-2</c:v>
                </c:pt>
                <c:pt idx="20">
                  <c:v>3.1580143133022875E-2</c:v>
                </c:pt>
                <c:pt idx="21">
                  <c:v>2.8972385694884743E-2</c:v>
                </c:pt>
                <c:pt idx="22">
                  <c:v>3.2174158891716056E-2</c:v>
                </c:pt>
                <c:pt idx="23">
                  <c:v>3.472810435371846E-2</c:v>
                </c:pt>
                <c:pt idx="24">
                  <c:v>3.5141973573235903E-2</c:v>
                </c:pt>
                <c:pt idx="25">
                  <c:v>4.510638297872336E-2</c:v>
                </c:pt>
                <c:pt idx="26">
                  <c:v>5.1159454936648342E-2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1-46D1-837F-C5A436DB1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6519487"/>
        <c:axId val="1856519903"/>
      </c:lineChart>
      <c:catAx>
        <c:axId val="185651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19903"/>
        <c:crosses val="autoZero"/>
        <c:auto val="1"/>
        <c:lblAlgn val="ctr"/>
        <c:lblOffset val="100"/>
        <c:noMultiLvlLbl val="0"/>
      </c:catAx>
      <c:valAx>
        <c:axId val="185651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19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Lengyelország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exp.PL'!$A$29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C-432F-91F7-CCF2D8B5DFD8}"/>
            </c:ext>
          </c:extLst>
        </c:ser>
        <c:ser>
          <c:idx val="1"/>
          <c:order val="1"/>
          <c:tx>
            <c:strRef>
              <c:f>'Life exp.PL'!$A$30</c:f>
              <c:strCache>
                <c:ptCount val="1"/>
                <c:pt idx="0">
                  <c:v>Poland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exp.PL'!$G$30:$AG$30</c:f>
              <c:numCache>
                <c:formatCode>General</c:formatCode>
                <c:ptCount val="27"/>
                <c:pt idx="0">
                  <c:v>72</c:v>
                </c:pt>
                <c:pt idx="1">
                  <c:v>72.3</c:v>
                </c:pt>
                <c:pt idx="2">
                  <c:v>72.7</c:v>
                </c:pt>
                <c:pt idx="3">
                  <c:v>73.099999999999994</c:v>
                </c:pt>
                <c:pt idx="4">
                  <c:v>73.099999999999994</c:v>
                </c:pt>
                <c:pt idx="5">
                  <c:v>73.8</c:v>
                </c:pt>
                <c:pt idx="6">
                  <c:v>74.2</c:v>
                </c:pt>
                <c:pt idx="7">
                  <c:v>74.5</c:v>
                </c:pt>
                <c:pt idx="8">
                  <c:v>74.7</c:v>
                </c:pt>
                <c:pt idx="9">
                  <c:v>74.900000000000006</c:v>
                </c:pt>
                <c:pt idx="10">
                  <c:v>75</c:v>
                </c:pt>
                <c:pt idx="11">
                  <c:v>75.3</c:v>
                </c:pt>
                <c:pt idx="12">
                  <c:v>75.400000000000006</c:v>
                </c:pt>
                <c:pt idx="13">
                  <c:v>75.599999999999994</c:v>
                </c:pt>
                <c:pt idx="14">
                  <c:v>75.900000000000006</c:v>
                </c:pt>
                <c:pt idx="15">
                  <c:v>76.400000000000006</c:v>
                </c:pt>
                <c:pt idx="16">
                  <c:v>76.8</c:v>
                </c:pt>
                <c:pt idx="17">
                  <c:v>76.900000000000006</c:v>
                </c:pt>
                <c:pt idx="18">
                  <c:v>77.099999999999994</c:v>
                </c:pt>
                <c:pt idx="19">
                  <c:v>77.8</c:v>
                </c:pt>
                <c:pt idx="20">
                  <c:v>77.5</c:v>
                </c:pt>
                <c:pt idx="21">
                  <c:v>78</c:v>
                </c:pt>
                <c:pt idx="22">
                  <c:v>77.8</c:v>
                </c:pt>
                <c:pt idx="23">
                  <c:v>77.7</c:v>
                </c:pt>
                <c:pt idx="24">
                  <c:v>78</c:v>
                </c:pt>
                <c:pt idx="25">
                  <c:v>76.5</c:v>
                </c:pt>
                <c:pt idx="2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C-432F-91F7-CCF2D8B5D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0032"/>
        <c:axId val="95057952"/>
      </c:lineChart>
      <c:lineChart>
        <c:grouping val="standard"/>
        <c:varyColors val="0"/>
        <c:ser>
          <c:idx val="6"/>
          <c:order val="2"/>
          <c:tx>
            <c:strRef>
              <c:f>'Life exp.PL'!$A$35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exp.PL'!$G$35:$AG$35</c:f>
              <c:numCache>
                <c:formatCode>0.000</c:formatCode>
                <c:ptCount val="27"/>
                <c:pt idx="0">
                  <c:v>4.2067916877851025E-2</c:v>
                </c:pt>
                <c:pt idx="1">
                  <c:v>4.3349505387184205E-2</c:v>
                </c:pt>
                <c:pt idx="2">
                  <c:v>4.2220828105395111E-2</c:v>
                </c:pt>
                <c:pt idx="3">
                  <c:v>3.8940712452263021E-2</c:v>
                </c:pt>
                <c:pt idx="4">
                  <c:v>4.1820111104175765E-2</c:v>
                </c:pt>
                <c:pt idx="5">
                  <c:v>3.6852899136162971E-2</c:v>
                </c:pt>
                <c:pt idx="6">
                  <c:v>3.4811694747274628E-2</c:v>
                </c:pt>
                <c:pt idx="7">
                  <c:v>2.8970910598969269E-2</c:v>
                </c:pt>
                <c:pt idx="8">
                  <c:v>2.7573964497041498E-2</c:v>
                </c:pt>
                <c:pt idx="9">
                  <c:v>3.1958641757725427E-2</c:v>
                </c:pt>
                <c:pt idx="10">
                  <c:v>3.1803778899190116E-2</c:v>
                </c:pt>
                <c:pt idx="11">
                  <c:v>3.2698820506831733E-2</c:v>
                </c:pt>
                <c:pt idx="12">
                  <c:v>3.3164306114122417E-2</c:v>
                </c:pt>
                <c:pt idx="13">
                  <c:v>3.6161335187760865E-2</c:v>
                </c:pt>
                <c:pt idx="14">
                  <c:v>3.607920106217171E-2</c:v>
                </c:pt>
                <c:pt idx="15">
                  <c:v>3.3467510063254512E-2</c:v>
                </c:pt>
                <c:pt idx="16">
                  <c:v>3.2967032967032871E-2</c:v>
                </c:pt>
                <c:pt idx="17">
                  <c:v>3.2538457139589319E-2</c:v>
                </c:pt>
                <c:pt idx="18">
                  <c:v>3.3724507234818409E-2</c:v>
                </c:pt>
                <c:pt idx="19">
                  <c:v>2.9540171230934869E-2</c:v>
                </c:pt>
                <c:pt idx="20">
                  <c:v>3.1580143133022875E-2</c:v>
                </c:pt>
                <c:pt idx="21">
                  <c:v>2.8972385694884743E-2</c:v>
                </c:pt>
                <c:pt idx="22">
                  <c:v>3.2174158891716056E-2</c:v>
                </c:pt>
                <c:pt idx="23">
                  <c:v>3.472810435371846E-2</c:v>
                </c:pt>
                <c:pt idx="24">
                  <c:v>3.5141973573235903E-2</c:v>
                </c:pt>
                <c:pt idx="25">
                  <c:v>4.510638297872336E-2</c:v>
                </c:pt>
                <c:pt idx="26">
                  <c:v>5.1159454936648342E-2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0C-432F-91F7-CCF2D8B5D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57488"/>
        <c:axId val="1792986960"/>
      </c:lineChart>
      <c:catAx>
        <c:axId val="32408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5057952"/>
        <c:crosses val="autoZero"/>
        <c:auto val="1"/>
        <c:lblAlgn val="ctr"/>
        <c:lblOffset val="100"/>
        <c:noMultiLvlLbl val="0"/>
      </c:catAx>
      <c:valAx>
        <c:axId val="9505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24080032"/>
        <c:crosses val="autoZero"/>
        <c:crossBetween val="between"/>
      </c:valAx>
      <c:valAx>
        <c:axId val="179298696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2457488"/>
        <c:crosses val="max"/>
        <c:crossBetween val="between"/>
      </c:valAx>
      <c:catAx>
        <c:axId val="21245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298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SK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exp.SK'!$G$34:$AG$34</c:f>
              <c:numCache>
                <c:formatCode>0.000</c:formatCode>
                <c:ptCount val="27"/>
                <c:pt idx="0">
                  <c:v>27.213793103448303</c:v>
                </c:pt>
                <c:pt idx="1">
                  <c:v>28.240213523131736</c:v>
                </c:pt>
                <c:pt idx="2">
                  <c:v>25.261489698890752</c:v>
                </c:pt>
                <c:pt idx="3">
                  <c:v>23.318248175182596</c:v>
                </c:pt>
                <c:pt idx="4">
                  <c:v>24.685670261941521</c:v>
                </c:pt>
                <c:pt idx="5">
                  <c:v>23.053008595988594</c:v>
                </c:pt>
                <c:pt idx="6">
                  <c:v>23.465116279069651</c:v>
                </c:pt>
                <c:pt idx="7">
                  <c:v>26.250388802488217</c:v>
                </c:pt>
                <c:pt idx="8">
                  <c:v>25.451807228915566</c:v>
                </c:pt>
                <c:pt idx="9">
                  <c:v>24.38681948424059</c:v>
                </c:pt>
                <c:pt idx="10">
                  <c:v>23.029729729729752</c:v>
                </c:pt>
                <c:pt idx="11">
                  <c:v>23.269021739130444</c:v>
                </c:pt>
                <c:pt idx="12">
                  <c:v>23.029530201342254</c:v>
                </c:pt>
                <c:pt idx="13">
                  <c:v>22.179948586118282</c:v>
                </c:pt>
                <c:pt idx="14">
                  <c:v>22.883751651254883</c:v>
                </c:pt>
                <c:pt idx="15">
                  <c:v>22.941952506596351</c:v>
                </c:pt>
                <c:pt idx="16">
                  <c:v>23.934246575342499</c:v>
                </c:pt>
                <c:pt idx="17">
                  <c:v>24.945791726105554</c:v>
                </c:pt>
                <c:pt idx="18">
                  <c:v>25.005698005697919</c:v>
                </c:pt>
                <c:pt idx="19">
                  <c:v>25.304160688665792</c:v>
                </c:pt>
                <c:pt idx="20">
                  <c:v>24.051912568306005</c:v>
                </c:pt>
                <c:pt idx="21">
                  <c:v>26.534534534534384</c:v>
                </c:pt>
                <c:pt idx="22">
                  <c:v>26.045655375552343</c:v>
                </c:pt>
                <c:pt idx="23">
                  <c:v>26.004405286343626</c:v>
                </c:pt>
                <c:pt idx="24">
                  <c:v>26.584454409566472</c:v>
                </c:pt>
                <c:pt idx="25">
                  <c:v>25.729927007299302</c:v>
                </c:pt>
                <c:pt idx="26">
                  <c:v>16.339843750000011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F7-491E-8B26-B6D654AA1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SK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exp.SK'!$G$33:$AG$33</c:f>
              <c:numCache>
                <c:formatCode>0.000</c:formatCode>
                <c:ptCount val="27"/>
                <c:pt idx="0">
                  <c:v>2.7619047619047592</c:v>
                </c:pt>
                <c:pt idx="1">
                  <c:v>2.6761904761904702</c:v>
                </c:pt>
                <c:pt idx="2">
                  <c:v>3.0047619047618923</c:v>
                </c:pt>
                <c:pt idx="3">
                  <c:v>3.261904761904745</c:v>
                </c:pt>
                <c:pt idx="4">
                  <c:v>3.0904761904761813</c:v>
                </c:pt>
                <c:pt idx="5">
                  <c:v>3.3238095238095156</c:v>
                </c:pt>
                <c:pt idx="6">
                  <c:v>3.276190476190493</c:v>
                </c:pt>
                <c:pt idx="7">
                  <c:v>2.9227272727272862</c:v>
                </c:pt>
                <c:pt idx="8">
                  <c:v>3.0181818181818301</c:v>
                </c:pt>
                <c:pt idx="9">
                  <c:v>3.1727272727272862</c:v>
                </c:pt>
                <c:pt idx="10">
                  <c:v>3.3636363636363598</c:v>
                </c:pt>
                <c:pt idx="11">
                  <c:v>3.3454545454545439</c:v>
                </c:pt>
                <c:pt idx="12">
                  <c:v>3.3863636363636402</c:v>
                </c:pt>
                <c:pt idx="13">
                  <c:v>3.5363636363636317</c:v>
                </c:pt>
                <c:pt idx="14">
                  <c:v>3.440909090909102</c:v>
                </c:pt>
                <c:pt idx="15">
                  <c:v>3.4454545454545382</c:v>
                </c:pt>
                <c:pt idx="16">
                  <c:v>3.318181818181813</c:v>
                </c:pt>
                <c:pt idx="17">
                  <c:v>3.1863636363636374</c:v>
                </c:pt>
                <c:pt idx="18">
                  <c:v>3.190909090909102</c:v>
                </c:pt>
                <c:pt idx="19">
                  <c:v>3.1681818181818073</c:v>
                </c:pt>
                <c:pt idx="20">
                  <c:v>3.327272727272728</c:v>
                </c:pt>
                <c:pt idx="21">
                  <c:v>3.0272727272727451</c:v>
                </c:pt>
                <c:pt idx="22">
                  <c:v>3.0863636363636289</c:v>
                </c:pt>
                <c:pt idx="23">
                  <c:v>3.0954545454545439</c:v>
                </c:pt>
                <c:pt idx="24">
                  <c:v>3.0409090909090963</c:v>
                </c:pt>
                <c:pt idx="25">
                  <c:v>3.1136363636363598</c:v>
                </c:pt>
                <c:pt idx="26">
                  <c:v>4.8761904761904731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31-4D04-BB42-E5FBAEBDC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PL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exp.PL'!$G$34:$AG$34</c:f>
              <c:numCache>
                <c:formatCode>0.000</c:formatCode>
                <c:ptCount val="27"/>
                <c:pt idx="0">
                  <c:v>23.771084337349375</c:v>
                </c:pt>
                <c:pt idx="1">
                  <c:v>23.068313953488353</c:v>
                </c:pt>
                <c:pt idx="2">
                  <c:v>23.684992570579563</c:v>
                </c:pt>
                <c:pt idx="3">
                  <c:v>25.680064308681786</c:v>
                </c:pt>
                <c:pt idx="4">
                  <c:v>23.911940298507467</c:v>
                </c:pt>
                <c:pt idx="5">
                  <c:v>27.134907251264831</c:v>
                </c:pt>
                <c:pt idx="6">
                  <c:v>28.725978647686748</c:v>
                </c:pt>
                <c:pt idx="7">
                  <c:v>34.517382413087773</c:v>
                </c:pt>
                <c:pt idx="8">
                  <c:v>36.266094420600758</c:v>
                </c:pt>
                <c:pt idx="9">
                  <c:v>31.290441176470459</c:v>
                </c:pt>
                <c:pt idx="10">
                  <c:v>31.442804428044397</c:v>
                </c:pt>
                <c:pt idx="11">
                  <c:v>30.582142857142841</c:v>
                </c:pt>
                <c:pt idx="12">
                  <c:v>30.152899824253161</c:v>
                </c:pt>
                <c:pt idx="13">
                  <c:v>27.653846153846089</c:v>
                </c:pt>
                <c:pt idx="14">
                  <c:v>27.716799999999978</c:v>
                </c:pt>
                <c:pt idx="15">
                  <c:v>29.879725085910859</c:v>
                </c:pt>
                <c:pt idx="16">
                  <c:v>30.333333333333421</c:v>
                </c:pt>
                <c:pt idx="17">
                  <c:v>30.732864674868278</c:v>
                </c:pt>
                <c:pt idx="18">
                  <c:v>29.652027027026907</c:v>
                </c:pt>
                <c:pt idx="19">
                  <c:v>33.85220729366614</c:v>
                </c:pt>
                <c:pt idx="20">
                  <c:v>31.665467625899236</c:v>
                </c:pt>
                <c:pt idx="21">
                  <c:v>34.515624999999787</c:v>
                </c:pt>
                <c:pt idx="22">
                  <c:v>31.080843585237343</c:v>
                </c:pt>
                <c:pt idx="23">
                  <c:v>28.7951219512195</c:v>
                </c:pt>
                <c:pt idx="24">
                  <c:v>28.455999999999975</c:v>
                </c:pt>
                <c:pt idx="25">
                  <c:v>22.169811320754739</c:v>
                </c:pt>
                <c:pt idx="26">
                  <c:v>19.546728971962615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03-4163-9C7B-1E8DE1433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frp, the average SKI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exp.SK'!$G$35:$AG$35</c:f>
              <c:numCache>
                <c:formatCode>0.000</c:formatCode>
                <c:ptCount val="27"/>
                <c:pt idx="0">
                  <c:v>3.6746071971616792E-2</c:v>
                </c:pt>
                <c:pt idx="1">
                  <c:v>3.5410497133135828E-2</c:v>
                </c:pt>
                <c:pt idx="2">
                  <c:v>3.9585947302383781E-2</c:v>
                </c:pt>
                <c:pt idx="3">
                  <c:v>4.2884868215112795E-2</c:v>
                </c:pt>
                <c:pt idx="4">
                  <c:v>4.0509331502402976E-2</c:v>
                </c:pt>
                <c:pt idx="5">
                  <c:v>4.3378285998384086E-2</c:v>
                </c:pt>
                <c:pt idx="6">
                  <c:v>4.2616451932606755E-2</c:v>
                </c:pt>
                <c:pt idx="7">
                  <c:v>3.8094673855086372E-2</c:v>
                </c:pt>
                <c:pt idx="8">
                  <c:v>3.9289940828402516E-2</c:v>
                </c:pt>
                <c:pt idx="9">
                  <c:v>4.1005757255316813E-2</c:v>
                </c:pt>
                <c:pt idx="10">
                  <c:v>4.3422133552399905E-2</c:v>
                </c:pt>
                <c:pt idx="11">
                  <c:v>4.2975592666121665E-2</c:v>
                </c:pt>
                <c:pt idx="12">
                  <c:v>4.3422509762779088E-2</c:v>
                </c:pt>
                <c:pt idx="13">
                  <c:v>4.508576726935553E-2</c:v>
                </c:pt>
                <c:pt idx="14">
                  <c:v>4.3699128326502475E-2</c:v>
                </c:pt>
                <c:pt idx="15">
                  <c:v>4.3588269120183931E-2</c:v>
                </c:pt>
                <c:pt idx="16">
                  <c:v>4.1781135531135473E-2</c:v>
                </c:pt>
                <c:pt idx="17">
                  <c:v>4.008692171327273E-2</c:v>
                </c:pt>
                <c:pt idx="18">
                  <c:v>3.9990885268315048E-2</c:v>
                </c:pt>
                <c:pt idx="19">
                  <c:v>3.9519192606452216E-2</c:v>
                </c:pt>
                <c:pt idx="20">
                  <c:v>4.1576735203907769E-2</c:v>
                </c:pt>
                <c:pt idx="21">
                  <c:v>3.7686736079674273E-2</c:v>
                </c:pt>
                <c:pt idx="22">
                  <c:v>3.8394119310149757E-2</c:v>
                </c:pt>
                <c:pt idx="23">
                  <c:v>3.8455022869727233E-2</c:v>
                </c:pt>
                <c:pt idx="24">
                  <c:v>3.7615968512791746E-2</c:v>
                </c:pt>
                <c:pt idx="25">
                  <c:v>3.8865248226950311E-2</c:v>
                </c:pt>
                <c:pt idx="26">
                  <c:v>6.120009562514938E-2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C-4F56-9649-702465A77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783503"/>
        <c:axId val="199783919"/>
      </c:lineChart>
      <c:catAx>
        <c:axId val="199783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83919"/>
        <c:crosses val="autoZero"/>
        <c:auto val="1"/>
        <c:lblAlgn val="ctr"/>
        <c:lblOffset val="100"/>
        <c:noMultiLvlLbl val="0"/>
      </c:catAx>
      <c:valAx>
        <c:axId val="19978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83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Szlovákia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exp.SK'!$A$29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8-49BF-8A46-A93EDA18830B}"/>
            </c:ext>
          </c:extLst>
        </c:ser>
        <c:ser>
          <c:idx val="1"/>
          <c:order val="1"/>
          <c:tx>
            <c:strRef>
              <c:f>'Life exp.SK'!$A$30</c:f>
              <c:strCache>
                <c:ptCount val="1"/>
                <c:pt idx="0">
                  <c:v>Slovak Republic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exp.SK'!$G$30:$AG$30</c:f>
              <c:numCache>
                <c:formatCode>General</c:formatCode>
                <c:ptCount val="27"/>
                <c:pt idx="0">
                  <c:v>72.400000000000006</c:v>
                </c:pt>
                <c:pt idx="1">
                  <c:v>72.900000000000006</c:v>
                </c:pt>
                <c:pt idx="2">
                  <c:v>72.900000000000006</c:v>
                </c:pt>
                <c:pt idx="3">
                  <c:v>72.8</c:v>
                </c:pt>
                <c:pt idx="4">
                  <c:v>73.2</c:v>
                </c:pt>
                <c:pt idx="5">
                  <c:v>73.3</c:v>
                </c:pt>
                <c:pt idx="6">
                  <c:v>73.599999999999994</c:v>
                </c:pt>
                <c:pt idx="7">
                  <c:v>73.8</c:v>
                </c:pt>
                <c:pt idx="8">
                  <c:v>73.8</c:v>
                </c:pt>
                <c:pt idx="9">
                  <c:v>74.2</c:v>
                </c:pt>
                <c:pt idx="10">
                  <c:v>74.099999999999994</c:v>
                </c:pt>
                <c:pt idx="11">
                  <c:v>74.5</c:v>
                </c:pt>
                <c:pt idx="12">
                  <c:v>74.599999999999994</c:v>
                </c:pt>
                <c:pt idx="13">
                  <c:v>74.900000000000006</c:v>
                </c:pt>
                <c:pt idx="14">
                  <c:v>75.3</c:v>
                </c:pt>
                <c:pt idx="15">
                  <c:v>75.599999999999994</c:v>
                </c:pt>
                <c:pt idx="16">
                  <c:v>76.099999999999994</c:v>
                </c:pt>
                <c:pt idx="17">
                  <c:v>76.3</c:v>
                </c:pt>
                <c:pt idx="18">
                  <c:v>76.599999999999994</c:v>
                </c:pt>
                <c:pt idx="19">
                  <c:v>77</c:v>
                </c:pt>
                <c:pt idx="20">
                  <c:v>76.7</c:v>
                </c:pt>
                <c:pt idx="21">
                  <c:v>77.3</c:v>
                </c:pt>
                <c:pt idx="22">
                  <c:v>77.3</c:v>
                </c:pt>
                <c:pt idx="23">
                  <c:v>77.400000000000006</c:v>
                </c:pt>
                <c:pt idx="24">
                  <c:v>77.8</c:v>
                </c:pt>
                <c:pt idx="25">
                  <c:v>77</c:v>
                </c:pt>
                <c:pt idx="2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8-49BF-8A46-A93EDA188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663120"/>
        <c:axId val="332066224"/>
      </c:lineChart>
      <c:lineChart>
        <c:grouping val="standard"/>
        <c:varyColors val="0"/>
        <c:ser>
          <c:idx val="6"/>
          <c:order val="2"/>
          <c:tx>
            <c:strRef>
              <c:f>'Life exp.SK'!$A$35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exp.SK'!$G$35:$AG$35</c:f>
              <c:numCache>
                <c:formatCode>0.000</c:formatCode>
                <c:ptCount val="27"/>
                <c:pt idx="0">
                  <c:v>3.6746071971616792E-2</c:v>
                </c:pt>
                <c:pt idx="1">
                  <c:v>3.5410497133135828E-2</c:v>
                </c:pt>
                <c:pt idx="2">
                  <c:v>3.9585947302383781E-2</c:v>
                </c:pt>
                <c:pt idx="3">
                  <c:v>4.2884868215112795E-2</c:v>
                </c:pt>
                <c:pt idx="4">
                  <c:v>4.0509331502402976E-2</c:v>
                </c:pt>
                <c:pt idx="5">
                  <c:v>4.3378285998384086E-2</c:v>
                </c:pt>
                <c:pt idx="6">
                  <c:v>4.2616451932606755E-2</c:v>
                </c:pt>
                <c:pt idx="7">
                  <c:v>3.8094673855086372E-2</c:v>
                </c:pt>
                <c:pt idx="8">
                  <c:v>3.9289940828402516E-2</c:v>
                </c:pt>
                <c:pt idx="9">
                  <c:v>4.1005757255316813E-2</c:v>
                </c:pt>
                <c:pt idx="10">
                  <c:v>4.3422133552399905E-2</c:v>
                </c:pt>
                <c:pt idx="11">
                  <c:v>4.2975592666121665E-2</c:v>
                </c:pt>
                <c:pt idx="12">
                  <c:v>4.3422509762779088E-2</c:v>
                </c:pt>
                <c:pt idx="13">
                  <c:v>4.508576726935553E-2</c:v>
                </c:pt>
                <c:pt idx="14">
                  <c:v>4.3699128326502475E-2</c:v>
                </c:pt>
                <c:pt idx="15">
                  <c:v>4.3588269120183931E-2</c:v>
                </c:pt>
                <c:pt idx="16">
                  <c:v>4.1781135531135473E-2</c:v>
                </c:pt>
                <c:pt idx="17">
                  <c:v>4.008692171327273E-2</c:v>
                </c:pt>
                <c:pt idx="18">
                  <c:v>3.9990885268315048E-2</c:v>
                </c:pt>
                <c:pt idx="19">
                  <c:v>3.9519192606452216E-2</c:v>
                </c:pt>
                <c:pt idx="20">
                  <c:v>4.1576735203907769E-2</c:v>
                </c:pt>
                <c:pt idx="21">
                  <c:v>3.7686736079674273E-2</c:v>
                </c:pt>
                <c:pt idx="22">
                  <c:v>3.8394119310149757E-2</c:v>
                </c:pt>
                <c:pt idx="23">
                  <c:v>3.8455022869727233E-2</c:v>
                </c:pt>
                <c:pt idx="24">
                  <c:v>3.7615968512791746E-2</c:v>
                </c:pt>
                <c:pt idx="25">
                  <c:v>3.8865248226950311E-2</c:v>
                </c:pt>
                <c:pt idx="26">
                  <c:v>6.120009562514938E-2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458-49BF-8A46-A93EDA188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892944"/>
        <c:axId val="1792975440"/>
      </c:lineChart>
      <c:catAx>
        <c:axId val="33766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2066224"/>
        <c:crosses val="autoZero"/>
        <c:auto val="1"/>
        <c:lblAlgn val="ctr"/>
        <c:lblOffset val="100"/>
        <c:noMultiLvlLbl val="0"/>
      </c:catAx>
      <c:valAx>
        <c:axId val="33206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663120"/>
        <c:crosses val="autoZero"/>
        <c:crossBetween val="between"/>
      </c:valAx>
      <c:valAx>
        <c:axId val="179297544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18892944"/>
        <c:crosses val="max"/>
        <c:crossBetween val="between"/>
      </c:valAx>
      <c:catAx>
        <c:axId val="161889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297544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CZ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SK'!$B$3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SK'!$A$9:$A$35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SK'!$B$9:$B$35</c:f>
              <c:numCache>
                <c:formatCode>General</c:formatCode>
                <c:ptCount val="27"/>
                <c:pt idx="0">
                  <c:v>-1.8474690208225564E-4</c:v>
                </c:pt>
                <c:pt idx="1">
                  <c:v>-9.9560341825788434E-6</c:v>
                </c:pt>
                <c:pt idx="2">
                  <c:v>2.4562267657912695E-4</c:v>
                </c:pt>
                <c:pt idx="3">
                  <c:v>4.1867054577268692E-4</c:v>
                </c:pt>
                <c:pt idx="4">
                  <c:v>3.4100267549723451E-4</c:v>
                </c:pt>
                <c:pt idx="5">
                  <c:v>6.2232315558209683E-4</c:v>
                </c:pt>
                <c:pt idx="6">
                  <c:v>4.9486041053374563E-4</c:v>
                </c:pt>
                <c:pt idx="7">
                  <c:v>4.1117373718389805E-5</c:v>
                </c:pt>
                <c:pt idx="8">
                  <c:v>1.6121578439848988E-4</c:v>
                </c:pt>
                <c:pt idx="9">
                  <c:v>1.7726019518052305E-4</c:v>
                </c:pt>
                <c:pt idx="10">
                  <c:v>2.4842909434582422E-4</c:v>
                </c:pt>
                <c:pt idx="11">
                  <c:v>1.5277470610428751E-4</c:v>
                </c:pt>
                <c:pt idx="12">
                  <c:v>1.3782024226976358E-4</c:v>
                </c:pt>
                <c:pt idx="13">
                  <c:v>4.1177894004761767E-4</c:v>
                </c:pt>
                <c:pt idx="14">
                  <c:v>4.8425813643122179E-4</c:v>
                </c:pt>
                <c:pt idx="15">
                  <c:v>5.2721096569920828E-4</c:v>
                </c:pt>
                <c:pt idx="16">
                  <c:v>4.9657226212330291E-4</c:v>
                </c:pt>
                <c:pt idx="17">
                  <c:v>4.6818928034522006E-4</c:v>
                </c:pt>
                <c:pt idx="18">
                  <c:v>4.4507813906493471E-4</c:v>
                </c:pt>
                <c:pt idx="19">
                  <c:v>4.2879444435844905E-4</c:v>
                </c:pt>
                <c:pt idx="20">
                  <c:v>6.245635981120129E-4</c:v>
                </c:pt>
                <c:pt idx="21">
                  <c:v>3.7849920311276014E-4</c:v>
                </c:pt>
                <c:pt idx="22">
                  <c:v>4.8958061013813087E-4</c:v>
                </c:pt>
                <c:pt idx="23">
                  <c:v>4.9625860208435402E-4</c:v>
                </c:pt>
                <c:pt idx="24">
                  <c:v>4.7899064929255233E-4</c:v>
                </c:pt>
                <c:pt idx="25">
                  <c:v>5.0423780142059421E-4</c:v>
                </c:pt>
                <c:pt idx="26">
                  <c:v>1.4979236811204083E-3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B7-400D-8784-C4A7AD9D5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SK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exp.SK'!$G$34:$AG$34</c:f>
              <c:numCache>
                <c:formatCode>0.000</c:formatCode>
                <c:ptCount val="27"/>
                <c:pt idx="0">
                  <c:v>27.213793103448303</c:v>
                </c:pt>
                <c:pt idx="1">
                  <c:v>28.240213523131736</c:v>
                </c:pt>
                <c:pt idx="2">
                  <c:v>25.261489698890752</c:v>
                </c:pt>
                <c:pt idx="3">
                  <c:v>23.318248175182596</c:v>
                </c:pt>
                <c:pt idx="4">
                  <c:v>24.685670261941521</c:v>
                </c:pt>
                <c:pt idx="5">
                  <c:v>23.053008595988594</c:v>
                </c:pt>
                <c:pt idx="6">
                  <c:v>23.465116279069651</c:v>
                </c:pt>
                <c:pt idx="7">
                  <c:v>26.250388802488217</c:v>
                </c:pt>
                <c:pt idx="8">
                  <c:v>25.451807228915566</c:v>
                </c:pt>
                <c:pt idx="9">
                  <c:v>24.38681948424059</c:v>
                </c:pt>
                <c:pt idx="10">
                  <c:v>23.029729729729752</c:v>
                </c:pt>
                <c:pt idx="11">
                  <c:v>23.269021739130444</c:v>
                </c:pt>
                <c:pt idx="12">
                  <c:v>23.029530201342254</c:v>
                </c:pt>
                <c:pt idx="13">
                  <c:v>22.179948586118282</c:v>
                </c:pt>
                <c:pt idx="14">
                  <c:v>22.883751651254883</c:v>
                </c:pt>
                <c:pt idx="15">
                  <c:v>22.941952506596351</c:v>
                </c:pt>
                <c:pt idx="16">
                  <c:v>23.934246575342499</c:v>
                </c:pt>
                <c:pt idx="17">
                  <c:v>24.945791726105554</c:v>
                </c:pt>
                <c:pt idx="18">
                  <c:v>25.005698005697919</c:v>
                </c:pt>
                <c:pt idx="19">
                  <c:v>25.304160688665792</c:v>
                </c:pt>
                <c:pt idx="20">
                  <c:v>24.051912568306005</c:v>
                </c:pt>
                <c:pt idx="21">
                  <c:v>26.534534534534384</c:v>
                </c:pt>
                <c:pt idx="22">
                  <c:v>26.045655375552343</c:v>
                </c:pt>
                <c:pt idx="23">
                  <c:v>26.004405286343626</c:v>
                </c:pt>
                <c:pt idx="24">
                  <c:v>26.584454409566472</c:v>
                </c:pt>
                <c:pt idx="25">
                  <c:v>25.729927007299302</c:v>
                </c:pt>
                <c:pt idx="26">
                  <c:v>16.339843750000011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C8-4C64-AE26-D39A17937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SK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exp.SK'!$G$33:$AG$33</c:f>
              <c:numCache>
                <c:formatCode>0.000</c:formatCode>
                <c:ptCount val="27"/>
                <c:pt idx="0">
                  <c:v>2.7619047619047592</c:v>
                </c:pt>
                <c:pt idx="1">
                  <c:v>2.6761904761904702</c:v>
                </c:pt>
                <c:pt idx="2">
                  <c:v>3.0047619047618923</c:v>
                </c:pt>
                <c:pt idx="3">
                  <c:v>3.261904761904745</c:v>
                </c:pt>
                <c:pt idx="4">
                  <c:v>3.0904761904761813</c:v>
                </c:pt>
                <c:pt idx="5">
                  <c:v>3.3238095238095156</c:v>
                </c:pt>
                <c:pt idx="6">
                  <c:v>3.276190476190493</c:v>
                </c:pt>
                <c:pt idx="7">
                  <c:v>2.9227272727272862</c:v>
                </c:pt>
                <c:pt idx="8">
                  <c:v>3.0181818181818301</c:v>
                </c:pt>
                <c:pt idx="9">
                  <c:v>3.1727272727272862</c:v>
                </c:pt>
                <c:pt idx="10">
                  <c:v>3.3636363636363598</c:v>
                </c:pt>
                <c:pt idx="11">
                  <c:v>3.3454545454545439</c:v>
                </c:pt>
                <c:pt idx="12">
                  <c:v>3.3863636363636402</c:v>
                </c:pt>
                <c:pt idx="13">
                  <c:v>3.5363636363636317</c:v>
                </c:pt>
                <c:pt idx="14">
                  <c:v>3.440909090909102</c:v>
                </c:pt>
                <c:pt idx="15">
                  <c:v>3.4454545454545382</c:v>
                </c:pt>
                <c:pt idx="16">
                  <c:v>3.318181818181813</c:v>
                </c:pt>
                <c:pt idx="17">
                  <c:v>3.1863636363636374</c:v>
                </c:pt>
                <c:pt idx="18">
                  <c:v>3.190909090909102</c:v>
                </c:pt>
                <c:pt idx="19">
                  <c:v>3.1681818181818073</c:v>
                </c:pt>
                <c:pt idx="20">
                  <c:v>3.327272727272728</c:v>
                </c:pt>
                <c:pt idx="21">
                  <c:v>3.0272727272727451</c:v>
                </c:pt>
                <c:pt idx="22">
                  <c:v>3.0863636363636289</c:v>
                </c:pt>
                <c:pt idx="23">
                  <c:v>3.0954545454545439</c:v>
                </c:pt>
                <c:pt idx="24">
                  <c:v>3.0409090909090963</c:v>
                </c:pt>
                <c:pt idx="25">
                  <c:v>3.1136363636363598</c:v>
                </c:pt>
                <c:pt idx="26">
                  <c:v>4.8761904761904731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85-4CEB-A31D-C29B723D5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frp, the average SKI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exp.SK'!$G$35:$AG$35</c:f>
              <c:numCache>
                <c:formatCode>0.000</c:formatCode>
                <c:ptCount val="27"/>
                <c:pt idx="0">
                  <c:v>3.6746071971616792E-2</c:v>
                </c:pt>
                <c:pt idx="1">
                  <c:v>3.5410497133135828E-2</c:v>
                </c:pt>
                <c:pt idx="2">
                  <c:v>3.9585947302383781E-2</c:v>
                </c:pt>
                <c:pt idx="3">
                  <c:v>4.2884868215112795E-2</c:v>
                </c:pt>
                <c:pt idx="4">
                  <c:v>4.0509331502402976E-2</c:v>
                </c:pt>
                <c:pt idx="5">
                  <c:v>4.3378285998384086E-2</c:v>
                </c:pt>
                <c:pt idx="6">
                  <c:v>4.2616451932606755E-2</c:v>
                </c:pt>
                <c:pt idx="7">
                  <c:v>3.8094673855086372E-2</c:v>
                </c:pt>
                <c:pt idx="8">
                  <c:v>3.9289940828402516E-2</c:v>
                </c:pt>
                <c:pt idx="9">
                  <c:v>4.1005757255316813E-2</c:v>
                </c:pt>
                <c:pt idx="10">
                  <c:v>4.3422133552399905E-2</c:v>
                </c:pt>
                <c:pt idx="11">
                  <c:v>4.2975592666121665E-2</c:v>
                </c:pt>
                <c:pt idx="12">
                  <c:v>4.3422509762779088E-2</c:v>
                </c:pt>
                <c:pt idx="13">
                  <c:v>4.508576726935553E-2</c:v>
                </c:pt>
                <c:pt idx="14">
                  <c:v>4.3699128326502475E-2</c:v>
                </c:pt>
                <c:pt idx="15">
                  <c:v>4.3588269120183931E-2</c:v>
                </c:pt>
                <c:pt idx="16">
                  <c:v>4.1781135531135473E-2</c:v>
                </c:pt>
                <c:pt idx="17">
                  <c:v>4.008692171327273E-2</c:v>
                </c:pt>
                <c:pt idx="18">
                  <c:v>3.9990885268315048E-2</c:v>
                </c:pt>
                <c:pt idx="19">
                  <c:v>3.9519192606452216E-2</c:v>
                </c:pt>
                <c:pt idx="20">
                  <c:v>4.1576735203907769E-2</c:v>
                </c:pt>
                <c:pt idx="21">
                  <c:v>3.7686736079674273E-2</c:v>
                </c:pt>
                <c:pt idx="22">
                  <c:v>3.8394119310149757E-2</c:v>
                </c:pt>
                <c:pt idx="23">
                  <c:v>3.8455022869727233E-2</c:v>
                </c:pt>
                <c:pt idx="24">
                  <c:v>3.7615968512791746E-2</c:v>
                </c:pt>
                <c:pt idx="25">
                  <c:v>3.8865248226950311E-2</c:v>
                </c:pt>
                <c:pt idx="26">
                  <c:v>6.120009562514938E-2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D-4938-9BCF-0DA21073A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783503"/>
        <c:axId val="199783919"/>
      </c:lineChart>
      <c:catAx>
        <c:axId val="199783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83919"/>
        <c:crosses val="autoZero"/>
        <c:auto val="1"/>
        <c:lblAlgn val="ctr"/>
        <c:lblOffset val="100"/>
        <c:noMultiLvlLbl val="0"/>
      </c:catAx>
      <c:valAx>
        <c:axId val="19978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83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Szlovákia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exp.SK'!$A$29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F-4F4F-8B29-E188EA4BBB07}"/>
            </c:ext>
          </c:extLst>
        </c:ser>
        <c:ser>
          <c:idx val="1"/>
          <c:order val="1"/>
          <c:tx>
            <c:strRef>
              <c:f>'Life exp.SK'!$A$30</c:f>
              <c:strCache>
                <c:ptCount val="1"/>
                <c:pt idx="0">
                  <c:v>Slovak Republic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exp.SK'!$G$30:$AG$30</c:f>
              <c:numCache>
                <c:formatCode>General</c:formatCode>
                <c:ptCount val="27"/>
                <c:pt idx="0">
                  <c:v>72.400000000000006</c:v>
                </c:pt>
                <c:pt idx="1">
                  <c:v>72.900000000000006</c:v>
                </c:pt>
                <c:pt idx="2">
                  <c:v>72.900000000000006</c:v>
                </c:pt>
                <c:pt idx="3">
                  <c:v>72.8</c:v>
                </c:pt>
                <c:pt idx="4">
                  <c:v>73.2</c:v>
                </c:pt>
                <c:pt idx="5">
                  <c:v>73.3</c:v>
                </c:pt>
                <c:pt idx="6">
                  <c:v>73.599999999999994</c:v>
                </c:pt>
                <c:pt idx="7">
                  <c:v>73.8</c:v>
                </c:pt>
                <c:pt idx="8">
                  <c:v>73.8</c:v>
                </c:pt>
                <c:pt idx="9">
                  <c:v>74.2</c:v>
                </c:pt>
                <c:pt idx="10">
                  <c:v>74.099999999999994</c:v>
                </c:pt>
                <c:pt idx="11">
                  <c:v>74.5</c:v>
                </c:pt>
                <c:pt idx="12">
                  <c:v>74.599999999999994</c:v>
                </c:pt>
                <c:pt idx="13">
                  <c:v>74.900000000000006</c:v>
                </c:pt>
                <c:pt idx="14">
                  <c:v>75.3</c:v>
                </c:pt>
                <c:pt idx="15">
                  <c:v>75.599999999999994</c:v>
                </c:pt>
                <c:pt idx="16">
                  <c:v>76.099999999999994</c:v>
                </c:pt>
                <c:pt idx="17">
                  <c:v>76.3</c:v>
                </c:pt>
                <c:pt idx="18">
                  <c:v>76.599999999999994</c:v>
                </c:pt>
                <c:pt idx="19">
                  <c:v>77</c:v>
                </c:pt>
                <c:pt idx="20">
                  <c:v>76.7</c:v>
                </c:pt>
                <c:pt idx="21">
                  <c:v>77.3</c:v>
                </c:pt>
                <c:pt idx="22">
                  <c:v>77.3</c:v>
                </c:pt>
                <c:pt idx="23">
                  <c:v>77.400000000000006</c:v>
                </c:pt>
                <c:pt idx="24">
                  <c:v>77.8</c:v>
                </c:pt>
                <c:pt idx="25">
                  <c:v>77</c:v>
                </c:pt>
                <c:pt idx="2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F-4F4F-8B29-E188EA4BB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663120"/>
        <c:axId val="332066224"/>
      </c:lineChart>
      <c:lineChart>
        <c:grouping val="standard"/>
        <c:varyColors val="0"/>
        <c:ser>
          <c:idx val="6"/>
          <c:order val="2"/>
          <c:tx>
            <c:strRef>
              <c:f>'Life exp.SK'!$A$35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exp.SK'!$G$35:$AG$35</c:f>
              <c:numCache>
                <c:formatCode>0.000</c:formatCode>
                <c:ptCount val="27"/>
                <c:pt idx="0">
                  <c:v>3.6746071971616792E-2</c:v>
                </c:pt>
                <c:pt idx="1">
                  <c:v>3.5410497133135828E-2</c:v>
                </c:pt>
                <c:pt idx="2">
                  <c:v>3.9585947302383781E-2</c:v>
                </c:pt>
                <c:pt idx="3">
                  <c:v>4.2884868215112795E-2</c:v>
                </c:pt>
                <c:pt idx="4">
                  <c:v>4.0509331502402976E-2</c:v>
                </c:pt>
                <c:pt idx="5">
                  <c:v>4.3378285998384086E-2</c:v>
                </c:pt>
                <c:pt idx="6">
                  <c:v>4.2616451932606755E-2</c:v>
                </c:pt>
                <c:pt idx="7">
                  <c:v>3.8094673855086372E-2</c:v>
                </c:pt>
                <c:pt idx="8">
                  <c:v>3.9289940828402516E-2</c:v>
                </c:pt>
                <c:pt idx="9">
                  <c:v>4.1005757255316813E-2</c:v>
                </c:pt>
                <c:pt idx="10">
                  <c:v>4.3422133552399905E-2</c:v>
                </c:pt>
                <c:pt idx="11">
                  <c:v>4.2975592666121665E-2</c:v>
                </c:pt>
                <c:pt idx="12">
                  <c:v>4.3422509762779088E-2</c:v>
                </c:pt>
                <c:pt idx="13">
                  <c:v>4.508576726935553E-2</c:v>
                </c:pt>
                <c:pt idx="14">
                  <c:v>4.3699128326502475E-2</c:v>
                </c:pt>
                <c:pt idx="15">
                  <c:v>4.3588269120183931E-2</c:v>
                </c:pt>
                <c:pt idx="16">
                  <c:v>4.1781135531135473E-2</c:v>
                </c:pt>
                <c:pt idx="17">
                  <c:v>4.008692171327273E-2</c:v>
                </c:pt>
                <c:pt idx="18">
                  <c:v>3.9990885268315048E-2</c:v>
                </c:pt>
                <c:pt idx="19">
                  <c:v>3.9519192606452216E-2</c:v>
                </c:pt>
                <c:pt idx="20">
                  <c:v>4.1576735203907769E-2</c:v>
                </c:pt>
                <c:pt idx="21">
                  <c:v>3.7686736079674273E-2</c:v>
                </c:pt>
                <c:pt idx="22">
                  <c:v>3.8394119310149757E-2</c:v>
                </c:pt>
                <c:pt idx="23">
                  <c:v>3.8455022869727233E-2</c:v>
                </c:pt>
                <c:pt idx="24">
                  <c:v>3.7615968512791746E-2</c:v>
                </c:pt>
                <c:pt idx="25">
                  <c:v>3.8865248226950311E-2</c:v>
                </c:pt>
                <c:pt idx="26">
                  <c:v>6.120009562514938E-2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F-4F4F-8B29-E188EA4BB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892944"/>
        <c:axId val="1792975440"/>
      </c:lineChart>
      <c:catAx>
        <c:axId val="33766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2066224"/>
        <c:crosses val="autoZero"/>
        <c:auto val="1"/>
        <c:lblAlgn val="ctr"/>
        <c:lblOffset val="100"/>
        <c:noMultiLvlLbl val="0"/>
      </c:catAx>
      <c:valAx>
        <c:axId val="33206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663120"/>
        <c:crosses val="autoZero"/>
        <c:crossBetween val="between"/>
      </c:valAx>
      <c:valAx>
        <c:axId val="179297544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18892944"/>
        <c:crosses val="max"/>
        <c:crossBetween val="between"/>
      </c:valAx>
      <c:catAx>
        <c:axId val="161889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2975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SI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exp.SI'!$G$34:$AG$34</c:f>
              <c:numCache>
                <c:formatCode>0.000</c:formatCode>
                <c:ptCount val="27"/>
                <c:pt idx="0">
                  <c:v>162.72164948453604</c:v>
                </c:pt>
                <c:pt idx="1">
                  <c:v>200.89873417721685</c:v>
                </c:pt>
                <c:pt idx="2">
                  <c:v>107.70270270270416</c:v>
                </c:pt>
                <c:pt idx="3">
                  <c:v>99.831250000002186</c:v>
                </c:pt>
                <c:pt idx="4">
                  <c:v>129.20161290322781</c:v>
                </c:pt>
                <c:pt idx="5">
                  <c:v>180.79775280899469</c:v>
                </c:pt>
                <c:pt idx="6">
                  <c:v>161.43999999999818</c:v>
                </c:pt>
                <c:pt idx="7">
                  <c:v>625.14814814806527</c:v>
                </c:pt>
                <c:pt idx="8">
                  <c:v>183.69565217391158</c:v>
                </c:pt>
                <c:pt idx="9">
                  <c:v>447.94736842101787</c:v>
                </c:pt>
                <c:pt idx="10">
                  <c:v>2130.2499999994398</c:v>
                </c:pt>
                <c:pt idx="11">
                  <c:v>171.26000000000047</c:v>
                </c:pt>
                <c:pt idx="12">
                  <c:v>188.53846153845811</c:v>
                </c:pt>
                <c:pt idx="13">
                  <c:v>118.19178082191901</c:v>
                </c:pt>
                <c:pt idx="14">
                  <c:v>119.46896551724186</c:v>
                </c:pt>
                <c:pt idx="15">
                  <c:v>104.7590361445769</c:v>
                </c:pt>
                <c:pt idx="16">
                  <c:v>116.47999999999909</c:v>
                </c:pt>
                <c:pt idx="17">
                  <c:v>97.692737430167725</c:v>
                </c:pt>
                <c:pt idx="18">
                  <c:v>112.52564102564189</c:v>
                </c:pt>
                <c:pt idx="19">
                  <c:v>77.69603524228971</c:v>
                </c:pt>
                <c:pt idx="20">
                  <c:v>91.697916666666458</c:v>
                </c:pt>
                <c:pt idx="21">
                  <c:v>92.041666666667965</c:v>
                </c:pt>
                <c:pt idx="22">
                  <c:v>98.798882681562631</c:v>
                </c:pt>
                <c:pt idx="23">
                  <c:v>80.131221719457344</c:v>
                </c:pt>
                <c:pt idx="24">
                  <c:v>106.49700598802511</c:v>
                </c:pt>
                <c:pt idx="25">
                  <c:v>164.71962616822489</c:v>
                </c:pt>
                <c:pt idx="26">
                  <c:v>65.105058365758126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41-444D-82A9-17309A8BF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SI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exp.SI'!$G$33:$AG$33</c:f>
              <c:numCache>
                <c:formatCode>0.000</c:formatCode>
                <c:ptCount val="27"/>
                <c:pt idx="0">
                  <c:v>0.46190476190476204</c:v>
                </c:pt>
                <c:pt idx="1">
                  <c:v>0.37619047619047308</c:v>
                </c:pt>
                <c:pt idx="2">
                  <c:v>0.70476190476189515</c:v>
                </c:pt>
                <c:pt idx="3">
                  <c:v>0.76190476190474499</c:v>
                </c:pt>
                <c:pt idx="4">
                  <c:v>0.59047619047618127</c:v>
                </c:pt>
                <c:pt idx="5">
                  <c:v>0.42380952380950987</c:v>
                </c:pt>
                <c:pt idx="6">
                  <c:v>0.4761904761904816</c:v>
                </c:pt>
                <c:pt idx="7">
                  <c:v>0.12272727272728901</c:v>
                </c:pt>
                <c:pt idx="8">
                  <c:v>0.41818181818182154</c:v>
                </c:pt>
                <c:pt idx="9">
                  <c:v>0.17272727272728616</c:v>
                </c:pt>
                <c:pt idx="10">
                  <c:v>3.6363636363645924E-2</c:v>
                </c:pt>
                <c:pt idx="11">
                  <c:v>0.45454545454545325</c:v>
                </c:pt>
                <c:pt idx="12">
                  <c:v>0.41363636363637113</c:v>
                </c:pt>
                <c:pt idx="13">
                  <c:v>0.66363636363635692</c:v>
                </c:pt>
                <c:pt idx="14">
                  <c:v>0.65909090909090651</c:v>
                </c:pt>
                <c:pt idx="15">
                  <c:v>0.75454545454546462</c:v>
                </c:pt>
                <c:pt idx="16">
                  <c:v>0.68181818181818699</c:v>
                </c:pt>
                <c:pt idx="17">
                  <c:v>0.8136363636363626</c:v>
                </c:pt>
                <c:pt idx="18">
                  <c:v>0.70909090909090366</c:v>
                </c:pt>
                <c:pt idx="19">
                  <c:v>1.0318181818181955</c:v>
                </c:pt>
                <c:pt idx="20">
                  <c:v>0.87272727272727479</c:v>
                </c:pt>
                <c:pt idx="21">
                  <c:v>0.87272727272726058</c:v>
                </c:pt>
                <c:pt idx="22">
                  <c:v>0.81363636363637681</c:v>
                </c:pt>
                <c:pt idx="23">
                  <c:v>1.0045454545454504</c:v>
                </c:pt>
                <c:pt idx="24">
                  <c:v>0.75909090909090082</c:v>
                </c:pt>
                <c:pt idx="25">
                  <c:v>0.48636363636363455</c:v>
                </c:pt>
                <c:pt idx="26">
                  <c:v>1.2238095238095354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D-4E66-AFA8-042921DF4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SI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exp.SI'!$G$35:$AG$35</c:f>
              <c:numCache>
                <c:formatCode>0.000</c:formatCode>
                <c:ptCount val="27"/>
                <c:pt idx="0">
                  <c:v>6.1454637607704019E-3</c:v>
                </c:pt>
                <c:pt idx="1">
                  <c:v>4.9776321592841883E-3</c:v>
                </c:pt>
                <c:pt idx="2">
                  <c:v>9.284818067753952E-3</c:v>
                </c:pt>
                <c:pt idx="3">
                  <c:v>1.0016903524697708E-2</c:v>
                </c:pt>
                <c:pt idx="4">
                  <c:v>7.7398414580861418E-3</c:v>
                </c:pt>
                <c:pt idx="5">
                  <c:v>5.5310421975015281E-3</c:v>
                </c:pt>
                <c:pt idx="6">
                  <c:v>6.1942517343905549E-3</c:v>
                </c:pt>
                <c:pt idx="7">
                  <c:v>1.5996208306181395E-3</c:v>
                </c:pt>
                <c:pt idx="8">
                  <c:v>5.4437869822485637E-3</c:v>
                </c:pt>
                <c:pt idx="9">
                  <c:v>2.232405122782455E-3</c:v>
                </c:pt>
                <c:pt idx="10">
                  <c:v>4.6942847083687972E-4</c:v>
                </c:pt>
                <c:pt idx="11">
                  <c:v>5.8390750905056472E-3</c:v>
                </c:pt>
                <c:pt idx="12">
                  <c:v>5.3039575683395497E-3</c:v>
                </c:pt>
                <c:pt idx="13">
                  <c:v>8.460825220213174E-3</c:v>
                </c:pt>
                <c:pt idx="14">
                  <c:v>8.3703746464237963E-3</c:v>
                </c:pt>
                <c:pt idx="15">
                  <c:v>9.5457159286947806E-3</c:v>
                </c:pt>
                <c:pt idx="16">
                  <c:v>8.5851648351649018E-3</c:v>
                </c:pt>
                <c:pt idx="17">
                  <c:v>1.0236175444615988E-2</c:v>
                </c:pt>
                <c:pt idx="18">
                  <c:v>8.886863392958801E-3</c:v>
                </c:pt>
                <c:pt idx="19">
                  <c:v>1.2870669615014063E-2</c:v>
                </c:pt>
                <c:pt idx="20">
                  <c:v>1.0905373168238126E-2</c:v>
                </c:pt>
                <c:pt idx="21">
                  <c:v>1.0864644635581558E-2</c:v>
                </c:pt>
                <c:pt idx="22">
                  <c:v>1.0121571953633187E-2</c:v>
                </c:pt>
                <c:pt idx="23">
                  <c:v>1.2479530182393081E-2</c:v>
                </c:pt>
                <c:pt idx="24">
                  <c:v>9.3899353387685222E-3</c:v>
                </c:pt>
                <c:pt idx="25">
                  <c:v>6.0709219858155802E-3</c:v>
                </c:pt>
                <c:pt idx="26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C-4F68-917E-856FF8828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531999"/>
        <c:axId val="343525759"/>
      </c:lineChart>
      <c:catAx>
        <c:axId val="34353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3525759"/>
        <c:crosses val="autoZero"/>
        <c:auto val="1"/>
        <c:lblAlgn val="ctr"/>
        <c:lblOffset val="100"/>
        <c:noMultiLvlLbl val="0"/>
      </c:catAx>
      <c:valAx>
        <c:axId val="34352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3531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PL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exp.PL'!$G$33:$AG$33</c:f>
              <c:numCache>
                <c:formatCode>0.000</c:formatCode>
                <c:ptCount val="27"/>
                <c:pt idx="0">
                  <c:v>3.1619047619047649</c:v>
                </c:pt>
                <c:pt idx="1">
                  <c:v>3.2761904761904788</c:v>
                </c:pt>
                <c:pt idx="2">
                  <c:v>3.2047619047618952</c:v>
                </c:pt>
                <c:pt idx="3">
                  <c:v>2.9619047619047478</c:v>
                </c:pt>
                <c:pt idx="4">
                  <c:v>3.1904761904761898</c:v>
                </c:pt>
                <c:pt idx="5">
                  <c:v>2.8238095238095156</c:v>
                </c:pt>
                <c:pt idx="6">
                  <c:v>2.6761904761904844</c:v>
                </c:pt>
                <c:pt idx="7">
                  <c:v>2.2227272727272833</c:v>
                </c:pt>
                <c:pt idx="8">
                  <c:v>2.1181818181818244</c:v>
                </c:pt>
                <c:pt idx="9">
                  <c:v>2.4727272727272833</c:v>
                </c:pt>
                <c:pt idx="10">
                  <c:v>2.4636363636363541</c:v>
                </c:pt>
                <c:pt idx="11">
                  <c:v>2.5454545454545467</c:v>
                </c:pt>
                <c:pt idx="12">
                  <c:v>2.5863636363636289</c:v>
                </c:pt>
                <c:pt idx="13">
                  <c:v>2.8363636363636431</c:v>
                </c:pt>
                <c:pt idx="14">
                  <c:v>2.8409090909090935</c:v>
                </c:pt>
                <c:pt idx="15">
                  <c:v>2.6454545454545269</c:v>
                </c:pt>
                <c:pt idx="16">
                  <c:v>2.6181818181818102</c:v>
                </c:pt>
                <c:pt idx="17">
                  <c:v>2.5863636363636289</c:v>
                </c:pt>
                <c:pt idx="18">
                  <c:v>2.690909090909102</c:v>
                </c:pt>
                <c:pt idx="19">
                  <c:v>2.3681818181818102</c:v>
                </c:pt>
                <c:pt idx="20">
                  <c:v>2.5272727272727309</c:v>
                </c:pt>
                <c:pt idx="21">
                  <c:v>2.3272727272727423</c:v>
                </c:pt>
                <c:pt idx="22">
                  <c:v>2.5863636363636289</c:v>
                </c:pt>
                <c:pt idx="23">
                  <c:v>2.7954545454545467</c:v>
                </c:pt>
                <c:pt idx="24">
                  <c:v>2.8409090909090935</c:v>
                </c:pt>
                <c:pt idx="25">
                  <c:v>3.6136363636363598</c:v>
                </c:pt>
                <c:pt idx="26">
                  <c:v>4.0761904761904759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E3-4B69-97E2-E1EE92155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Slovénia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exp.SI'!$A$29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C-4B53-8965-C0A372E01FD7}"/>
            </c:ext>
          </c:extLst>
        </c:ser>
        <c:ser>
          <c:idx val="1"/>
          <c:order val="1"/>
          <c:tx>
            <c:strRef>
              <c:f>'Life exp.SI'!$A$30</c:f>
              <c:strCache>
                <c:ptCount val="1"/>
                <c:pt idx="0">
                  <c:v>Slovenia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exp.SI'!$G$30:$AG$30</c:f>
              <c:numCache>
                <c:formatCode>General</c:formatCode>
                <c:ptCount val="27"/>
                <c:pt idx="0">
                  <c:v>74.7</c:v>
                </c:pt>
                <c:pt idx="1">
                  <c:v>75.2</c:v>
                </c:pt>
                <c:pt idx="2">
                  <c:v>75.2</c:v>
                </c:pt>
                <c:pt idx="3">
                  <c:v>75.3</c:v>
                </c:pt>
                <c:pt idx="4">
                  <c:v>75.7</c:v>
                </c:pt>
                <c:pt idx="5">
                  <c:v>76.2</c:v>
                </c:pt>
                <c:pt idx="6">
                  <c:v>76.400000000000006</c:v>
                </c:pt>
                <c:pt idx="7">
                  <c:v>76.599999999999994</c:v>
                </c:pt>
                <c:pt idx="8">
                  <c:v>76.400000000000006</c:v>
                </c:pt>
                <c:pt idx="9">
                  <c:v>77.2</c:v>
                </c:pt>
                <c:pt idx="10">
                  <c:v>77.5</c:v>
                </c:pt>
                <c:pt idx="11">
                  <c:v>78.3</c:v>
                </c:pt>
                <c:pt idx="12">
                  <c:v>78.400000000000006</c:v>
                </c:pt>
                <c:pt idx="13">
                  <c:v>79.099999999999994</c:v>
                </c:pt>
                <c:pt idx="14">
                  <c:v>79.400000000000006</c:v>
                </c:pt>
                <c:pt idx="15">
                  <c:v>79.8</c:v>
                </c:pt>
                <c:pt idx="16">
                  <c:v>80.099999999999994</c:v>
                </c:pt>
                <c:pt idx="17">
                  <c:v>80.3</c:v>
                </c:pt>
                <c:pt idx="18">
                  <c:v>80.5</c:v>
                </c:pt>
                <c:pt idx="19">
                  <c:v>81.2</c:v>
                </c:pt>
                <c:pt idx="20">
                  <c:v>80.900000000000006</c:v>
                </c:pt>
                <c:pt idx="21">
                  <c:v>81.2</c:v>
                </c:pt>
                <c:pt idx="22">
                  <c:v>81.2</c:v>
                </c:pt>
                <c:pt idx="23">
                  <c:v>81.5</c:v>
                </c:pt>
                <c:pt idx="24">
                  <c:v>81.599999999999994</c:v>
                </c:pt>
                <c:pt idx="25">
                  <c:v>80.599999999999994</c:v>
                </c:pt>
                <c:pt idx="2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C-4B53-8965-C0A372E0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870384"/>
        <c:axId val="331988352"/>
      </c:lineChart>
      <c:lineChart>
        <c:grouping val="standard"/>
        <c:varyColors val="0"/>
        <c:ser>
          <c:idx val="6"/>
          <c:order val="2"/>
          <c:tx>
            <c:strRef>
              <c:f>'Life exp.SI'!$A$35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exp.SI'!$G$35:$AG$35</c:f>
              <c:numCache>
                <c:formatCode>0.000</c:formatCode>
                <c:ptCount val="27"/>
                <c:pt idx="0">
                  <c:v>6.1454637607704019E-3</c:v>
                </c:pt>
                <c:pt idx="1">
                  <c:v>4.9776321592841883E-3</c:v>
                </c:pt>
                <c:pt idx="2">
                  <c:v>9.284818067753952E-3</c:v>
                </c:pt>
                <c:pt idx="3">
                  <c:v>1.0016903524697708E-2</c:v>
                </c:pt>
                <c:pt idx="4">
                  <c:v>7.7398414580861418E-3</c:v>
                </c:pt>
                <c:pt idx="5">
                  <c:v>5.5310421975015281E-3</c:v>
                </c:pt>
                <c:pt idx="6">
                  <c:v>6.1942517343905549E-3</c:v>
                </c:pt>
                <c:pt idx="7">
                  <c:v>1.5996208306181395E-3</c:v>
                </c:pt>
                <c:pt idx="8">
                  <c:v>5.4437869822485637E-3</c:v>
                </c:pt>
                <c:pt idx="9">
                  <c:v>2.232405122782455E-3</c:v>
                </c:pt>
                <c:pt idx="10">
                  <c:v>4.6942847083687972E-4</c:v>
                </c:pt>
                <c:pt idx="11">
                  <c:v>5.8390750905056472E-3</c:v>
                </c:pt>
                <c:pt idx="12">
                  <c:v>5.3039575683395497E-3</c:v>
                </c:pt>
                <c:pt idx="13">
                  <c:v>8.460825220213174E-3</c:v>
                </c:pt>
                <c:pt idx="14">
                  <c:v>8.3703746464237963E-3</c:v>
                </c:pt>
                <c:pt idx="15">
                  <c:v>9.5457159286947806E-3</c:v>
                </c:pt>
                <c:pt idx="16">
                  <c:v>8.5851648351649018E-3</c:v>
                </c:pt>
                <c:pt idx="17">
                  <c:v>1.0236175444615988E-2</c:v>
                </c:pt>
                <c:pt idx="18">
                  <c:v>8.886863392958801E-3</c:v>
                </c:pt>
                <c:pt idx="19">
                  <c:v>1.2870669615014063E-2</c:v>
                </c:pt>
                <c:pt idx="20">
                  <c:v>1.0905373168238126E-2</c:v>
                </c:pt>
                <c:pt idx="21">
                  <c:v>1.0864644635581558E-2</c:v>
                </c:pt>
                <c:pt idx="22">
                  <c:v>1.0121571953633187E-2</c:v>
                </c:pt>
                <c:pt idx="23">
                  <c:v>1.2479530182393081E-2</c:v>
                </c:pt>
                <c:pt idx="24">
                  <c:v>9.3899353387685222E-3</c:v>
                </c:pt>
                <c:pt idx="25">
                  <c:v>6.0709219858155802E-3</c:v>
                </c:pt>
                <c:pt idx="26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4C-4B53-8965-C0A372E0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85632"/>
        <c:axId val="93282896"/>
      </c:lineChart>
      <c:catAx>
        <c:axId val="184187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1988352"/>
        <c:crosses val="autoZero"/>
        <c:auto val="1"/>
        <c:lblAlgn val="ctr"/>
        <c:lblOffset val="100"/>
        <c:noMultiLvlLbl val="0"/>
      </c:catAx>
      <c:valAx>
        <c:axId val="33198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1870384"/>
        <c:crosses val="autoZero"/>
        <c:crossBetween val="between"/>
      </c:valAx>
      <c:valAx>
        <c:axId val="9328289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5985632"/>
        <c:crosses val="max"/>
        <c:crossBetween val="between"/>
      </c:valAx>
      <c:catAx>
        <c:axId val="6598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28289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SI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SI'!$B$3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SI'!$A$9:$A$35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SI'!$B$9:$B$35</c:f>
              <c:numCache>
                <c:formatCode>General</c:formatCode>
                <c:ptCount val="27"/>
                <c:pt idx="0">
                  <c:v>-1.0804518945727246E-3</c:v>
                </c:pt>
                <c:pt idx="1">
                  <c:v>-9.5405510104464714E-4</c:v>
                </c:pt>
                <c:pt idx="2">
                  <c:v>-8.9259671840553195E-4</c:v>
                </c:pt>
                <c:pt idx="3">
                  <c:v>-8.9684990355450023E-4</c:v>
                </c:pt>
                <c:pt idx="4">
                  <c:v>-8.9641632616191402E-4</c:v>
                </c:pt>
                <c:pt idx="5">
                  <c:v>-8.841168220236964E-4</c:v>
                </c:pt>
                <c:pt idx="6">
                  <c:v>-9.0771255410183882E-4</c:v>
                </c:pt>
                <c:pt idx="7">
                  <c:v>-9.734152061917356E-4</c:v>
                </c:pt>
                <c:pt idx="8">
                  <c:v>-9.1999916994989217E-4</c:v>
                </c:pt>
                <c:pt idx="9">
                  <c:v>-9.8103659024137424E-4</c:v>
                </c:pt>
                <c:pt idx="10">
                  <c:v>-1.02069717401055E-3</c:v>
                </c:pt>
                <c:pt idx="11">
                  <c:v>-1.0460567543635405E-3</c:v>
                </c:pt>
                <c:pt idx="12">
                  <c:v>-1.068752539243642E-3</c:v>
                </c:pt>
                <c:pt idx="13">
                  <c:v>-9.61112098441054E-4</c:v>
                </c:pt>
                <c:pt idx="14">
                  <c:v>-8.8962044132947365E-4</c:v>
                </c:pt>
                <c:pt idx="15">
                  <c:v>-8.5495853149731432E-4</c:v>
                </c:pt>
                <c:pt idx="16">
                  <c:v>-8.2774625857214013E-4</c:v>
                </c:pt>
                <c:pt idx="17">
                  <c:v>-7.7132171693784779E-4</c:v>
                </c:pt>
                <c:pt idx="18">
                  <c:v>-7.9624494939492529E-4</c:v>
                </c:pt>
                <c:pt idx="19">
                  <c:v>-7.3092828938324528E-4</c:v>
                </c:pt>
                <c:pt idx="20">
                  <c:v>-7.364293397733937E-4</c:v>
                </c:pt>
                <c:pt idx="21">
                  <c:v>-7.3298145633258344E-4</c:v>
                </c:pt>
                <c:pt idx="22">
                  <c:v>-7.1387770982146714E-4</c:v>
                </c:pt>
                <c:pt idx="23">
                  <c:v>-6.7304213950046543E-4</c:v>
                </c:pt>
                <c:pt idx="24">
                  <c:v>-7.065093919401827E-4</c:v>
                </c:pt>
                <c:pt idx="25">
                  <c:v>-7.6752347906995644E-4</c:v>
                </c:pt>
                <c:pt idx="26">
                  <c:v>-9.7524841840963827E-4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8C-499A-9BE4-D74F23E3D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SI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exp.SI'!$G$34:$AG$34</c:f>
              <c:numCache>
                <c:formatCode>0.000</c:formatCode>
                <c:ptCount val="27"/>
                <c:pt idx="0">
                  <c:v>162.72164948453604</c:v>
                </c:pt>
                <c:pt idx="1">
                  <c:v>200.89873417721685</c:v>
                </c:pt>
                <c:pt idx="2">
                  <c:v>107.70270270270416</c:v>
                </c:pt>
                <c:pt idx="3">
                  <c:v>99.831250000002186</c:v>
                </c:pt>
                <c:pt idx="4">
                  <c:v>129.20161290322781</c:v>
                </c:pt>
                <c:pt idx="5">
                  <c:v>180.79775280899469</c:v>
                </c:pt>
                <c:pt idx="6">
                  <c:v>161.43999999999818</c:v>
                </c:pt>
                <c:pt idx="7">
                  <c:v>625.14814814806527</c:v>
                </c:pt>
                <c:pt idx="8">
                  <c:v>183.69565217391158</c:v>
                </c:pt>
                <c:pt idx="9">
                  <c:v>447.94736842101787</c:v>
                </c:pt>
                <c:pt idx="10">
                  <c:v>2130.2499999994398</c:v>
                </c:pt>
                <c:pt idx="11">
                  <c:v>171.26000000000047</c:v>
                </c:pt>
                <c:pt idx="12">
                  <c:v>188.53846153845811</c:v>
                </c:pt>
                <c:pt idx="13">
                  <c:v>118.19178082191901</c:v>
                </c:pt>
                <c:pt idx="14">
                  <c:v>119.46896551724186</c:v>
                </c:pt>
                <c:pt idx="15">
                  <c:v>104.7590361445769</c:v>
                </c:pt>
                <c:pt idx="16">
                  <c:v>116.47999999999909</c:v>
                </c:pt>
                <c:pt idx="17">
                  <c:v>97.692737430167725</c:v>
                </c:pt>
                <c:pt idx="18">
                  <c:v>112.52564102564189</c:v>
                </c:pt>
                <c:pt idx="19">
                  <c:v>77.69603524228971</c:v>
                </c:pt>
                <c:pt idx="20">
                  <c:v>91.697916666666458</c:v>
                </c:pt>
                <c:pt idx="21">
                  <c:v>92.041666666667965</c:v>
                </c:pt>
                <c:pt idx="22">
                  <c:v>98.798882681562631</c:v>
                </c:pt>
                <c:pt idx="23">
                  <c:v>80.131221719457344</c:v>
                </c:pt>
                <c:pt idx="24">
                  <c:v>106.49700598802511</c:v>
                </c:pt>
                <c:pt idx="25">
                  <c:v>164.71962616822489</c:v>
                </c:pt>
                <c:pt idx="26">
                  <c:v>65.105058365758126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01-4560-B95B-28FD5E193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SI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exp.SI'!$G$33:$AG$33</c:f>
              <c:numCache>
                <c:formatCode>0.000</c:formatCode>
                <c:ptCount val="27"/>
                <c:pt idx="0">
                  <c:v>0.46190476190476204</c:v>
                </c:pt>
                <c:pt idx="1">
                  <c:v>0.37619047619047308</c:v>
                </c:pt>
                <c:pt idx="2">
                  <c:v>0.70476190476189515</c:v>
                </c:pt>
                <c:pt idx="3">
                  <c:v>0.76190476190474499</c:v>
                </c:pt>
                <c:pt idx="4">
                  <c:v>0.59047619047618127</c:v>
                </c:pt>
                <c:pt idx="5">
                  <c:v>0.42380952380950987</c:v>
                </c:pt>
                <c:pt idx="6">
                  <c:v>0.4761904761904816</c:v>
                </c:pt>
                <c:pt idx="7">
                  <c:v>0.12272727272728901</c:v>
                </c:pt>
                <c:pt idx="8">
                  <c:v>0.41818181818182154</c:v>
                </c:pt>
                <c:pt idx="9">
                  <c:v>0.17272727272728616</c:v>
                </c:pt>
                <c:pt idx="10">
                  <c:v>3.6363636363645924E-2</c:v>
                </c:pt>
                <c:pt idx="11">
                  <c:v>0.45454545454545325</c:v>
                </c:pt>
                <c:pt idx="12">
                  <c:v>0.41363636363637113</c:v>
                </c:pt>
                <c:pt idx="13">
                  <c:v>0.66363636363635692</c:v>
                </c:pt>
                <c:pt idx="14">
                  <c:v>0.65909090909090651</c:v>
                </c:pt>
                <c:pt idx="15">
                  <c:v>0.75454545454546462</c:v>
                </c:pt>
                <c:pt idx="16">
                  <c:v>0.68181818181818699</c:v>
                </c:pt>
                <c:pt idx="17">
                  <c:v>0.8136363636363626</c:v>
                </c:pt>
                <c:pt idx="18">
                  <c:v>0.70909090909090366</c:v>
                </c:pt>
                <c:pt idx="19">
                  <c:v>1.0318181818181955</c:v>
                </c:pt>
                <c:pt idx="20">
                  <c:v>0.87272727272727479</c:v>
                </c:pt>
                <c:pt idx="21">
                  <c:v>0.87272727272726058</c:v>
                </c:pt>
                <c:pt idx="22">
                  <c:v>0.81363636363637681</c:v>
                </c:pt>
                <c:pt idx="23">
                  <c:v>1.0045454545454504</c:v>
                </c:pt>
                <c:pt idx="24">
                  <c:v>0.75909090909090082</c:v>
                </c:pt>
                <c:pt idx="25">
                  <c:v>0.48636363636363455</c:v>
                </c:pt>
                <c:pt idx="26">
                  <c:v>1.2238095238095354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95-4B22-8E14-AE282D5F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SI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exp.SI'!$G$35:$AG$35</c:f>
              <c:numCache>
                <c:formatCode>0.000</c:formatCode>
                <c:ptCount val="27"/>
                <c:pt idx="0">
                  <c:v>6.1454637607704019E-3</c:v>
                </c:pt>
                <c:pt idx="1">
                  <c:v>4.9776321592841883E-3</c:v>
                </c:pt>
                <c:pt idx="2">
                  <c:v>9.284818067753952E-3</c:v>
                </c:pt>
                <c:pt idx="3">
                  <c:v>1.0016903524697708E-2</c:v>
                </c:pt>
                <c:pt idx="4">
                  <c:v>7.7398414580861418E-3</c:v>
                </c:pt>
                <c:pt idx="5">
                  <c:v>5.5310421975015281E-3</c:v>
                </c:pt>
                <c:pt idx="6">
                  <c:v>6.1942517343905549E-3</c:v>
                </c:pt>
                <c:pt idx="7">
                  <c:v>1.5996208306181395E-3</c:v>
                </c:pt>
                <c:pt idx="8">
                  <c:v>5.4437869822485637E-3</c:v>
                </c:pt>
                <c:pt idx="9">
                  <c:v>2.232405122782455E-3</c:v>
                </c:pt>
                <c:pt idx="10">
                  <c:v>4.6942847083687972E-4</c:v>
                </c:pt>
                <c:pt idx="11">
                  <c:v>5.8390750905056472E-3</c:v>
                </c:pt>
                <c:pt idx="12">
                  <c:v>5.3039575683395497E-3</c:v>
                </c:pt>
                <c:pt idx="13">
                  <c:v>8.460825220213174E-3</c:v>
                </c:pt>
                <c:pt idx="14">
                  <c:v>8.3703746464237963E-3</c:v>
                </c:pt>
                <c:pt idx="15">
                  <c:v>9.5457159286947806E-3</c:v>
                </c:pt>
                <c:pt idx="16">
                  <c:v>8.5851648351649018E-3</c:v>
                </c:pt>
                <c:pt idx="17">
                  <c:v>1.0236175444615988E-2</c:v>
                </c:pt>
                <c:pt idx="18">
                  <c:v>8.886863392958801E-3</c:v>
                </c:pt>
                <c:pt idx="19">
                  <c:v>1.2870669615014063E-2</c:v>
                </c:pt>
                <c:pt idx="20">
                  <c:v>1.0905373168238126E-2</c:v>
                </c:pt>
                <c:pt idx="21">
                  <c:v>1.0864644635581558E-2</c:v>
                </c:pt>
                <c:pt idx="22">
                  <c:v>1.0121571953633187E-2</c:v>
                </c:pt>
                <c:pt idx="23">
                  <c:v>1.2479530182393081E-2</c:v>
                </c:pt>
                <c:pt idx="24">
                  <c:v>9.3899353387685222E-3</c:v>
                </c:pt>
                <c:pt idx="25">
                  <c:v>6.0709219858155802E-3</c:v>
                </c:pt>
                <c:pt idx="26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D-4DF9-B872-305165A1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531999"/>
        <c:axId val="343525759"/>
      </c:lineChart>
      <c:catAx>
        <c:axId val="34353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3525759"/>
        <c:crosses val="autoZero"/>
        <c:auto val="1"/>
        <c:lblAlgn val="ctr"/>
        <c:lblOffset val="100"/>
        <c:noMultiLvlLbl val="0"/>
      </c:catAx>
      <c:valAx>
        <c:axId val="34352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3531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Slovénia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exp.SI'!$A$29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B-4B58-8B35-47155E49F9D0}"/>
            </c:ext>
          </c:extLst>
        </c:ser>
        <c:ser>
          <c:idx val="1"/>
          <c:order val="1"/>
          <c:tx>
            <c:strRef>
              <c:f>'Life exp.SI'!$A$30</c:f>
              <c:strCache>
                <c:ptCount val="1"/>
                <c:pt idx="0">
                  <c:v>Slovenia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exp.SI'!$G$30:$AG$30</c:f>
              <c:numCache>
                <c:formatCode>General</c:formatCode>
                <c:ptCount val="27"/>
                <c:pt idx="0">
                  <c:v>74.7</c:v>
                </c:pt>
                <c:pt idx="1">
                  <c:v>75.2</c:v>
                </c:pt>
                <c:pt idx="2">
                  <c:v>75.2</c:v>
                </c:pt>
                <c:pt idx="3">
                  <c:v>75.3</c:v>
                </c:pt>
                <c:pt idx="4">
                  <c:v>75.7</c:v>
                </c:pt>
                <c:pt idx="5">
                  <c:v>76.2</c:v>
                </c:pt>
                <c:pt idx="6">
                  <c:v>76.400000000000006</c:v>
                </c:pt>
                <c:pt idx="7">
                  <c:v>76.599999999999994</c:v>
                </c:pt>
                <c:pt idx="8">
                  <c:v>76.400000000000006</c:v>
                </c:pt>
                <c:pt idx="9">
                  <c:v>77.2</c:v>
                </c:pt>
                <c:pt idx="10">
                  <c:v>77.5</c:v>
                </c:pt>
                <c:pt idx="11">
                  <c:v>78.3</c:v>
                </c:pt>
                <c:pt idx="12">
                  <c:v>78.400000000000006</c:v>
                </c:pt>
                <c:pt idx="13">
                  <c:v>79.099999999999994</c:v>
                </c:pt>
                <c:pt idx="14">
                  <c:v>79.400000000000006</c:v>
                </c:pt>
                <c:pt idx="15">
                  <c:v>79.8</c:v>
                </c:pt>
                <c:pt idx="16">
                  <c:v>80.099999999999994</c:v>
                </c:pt>
                <c:pt idx="17">
                  <c:v>80.3</c:v>
                </c:pt>
                <c:pt idx="18">
                  <c:v>80.5</c:v>
                </c:pt>
                <c:pt idx="19">
                  <c:v>81.2</c:v>
                </c:pt>
                <c:pt idx="20">
                  <c:v>80.900000000000006</c:v>
                </c:pt>
                <c:pt idx="21">
                  <c:v>81.2</c:v>
                </c:pt>
                <c:pt idx="22">
                  <c:v>81.2</c:v>
                </c:pt>
                <c:pt idx="23">
                  <c:v>81.5</c:v>
                </c:pt>
                <c:pt idx="24">
                  <c:v>81.599999999999994</c:v>
                </c:pt>
                <c:pt idx="25">
                  <c:v>80.599999999999994</c:v>
                </c:pt>
                <c:pt idx="2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B-4B58-8B35-47155E49F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870384"/>
        <c:axId val="331988352"/>
      </c:lineChart>
      <c:lineChart>
        <c:grouping val="standard"/>
        <c:varyColors val="0"/>
        <c:ser>
          <c:idx val="6"/>
          <c:order val="2"/>
          <c:tx>
            <c:strRef>
              <c:f>'Life exp.SI'!$A$35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exp.SI'!$G$35:$AG$35</c:f>
              <c:numCache>
                <c:formatCode>0.000</c:formatCode>
                <c:ptCount val="27"/>
                <c:pt idx="0">
                  <c:v>6.1454637607704019E-3</c:v>
                </c:pt>
                <c:pt idx="1">
                  <c:v>4.9776321592841883E-3</c:v>
                </c:pt>
                <c:pt idx="2">
                  <c:v>9.284818067753952E-3</c:v>
                </c:pt>
                <c:pt idx="3">
                  <c:v>1.0016903524697708E-2</c:v>
                </c:pt>
                <c:pt idx="4">
                  <c:v>7.7398414580861418E-3</c:v>
                </c:pt>
                <c:pt idx="5">
                  <c:v>5.5310421975015281E-3</c:v>
                </c:pt>
                <c:pt idx="6">
                  <c:v>6.1942517343905549E-3</c:v>
                </c:pt>
                <c:pt idx="7">
                  <c:v>1.5996208306181395E-3</c:v>
                </c:pt>
                <c:pt idx="8">
                  <c:v>5.4437869822485637E-3</c:v>
                </c:pt>
                <c:pt idx="9">
                  <c:v>2.232405122782455E-3</c:v>
                </c:pt>
                <c:pt idx="10">
                  <c:v>4.6942847083687972E-4</c:v>
                </c:pt>
                <c:pt idx="11">
                  <c:v>5.8390750905056472E-3</c:v>
                </c:pt>
                <c:pt idx="12">
                  <c:v>5.3039575683395497E-3</c:v>
                </c:pt>
                <c:pt idx="13">
                  <c:v>8.460825220213174E-3</c:v>
                </c:pt>
                <c:pt idx="14">
                  <c:v>8.3703746464237963E-3</c:v>
                </c:pt>
                <c:pt idx="15">
                  <c:v>9.5457159286947806E-3</c:v>
                </c:pt>
                <c:pt idx="16">
                  <c:v>8.5851648351649018E-3</c:v>
                </c:pt>
                <c:pt idx="17">
                  <c:v>1.0236175444615988E-2</c:v>
                </c:pt>
                <c:pt idx="18">
                  <c:v>8.886863392958801E-3</c:v>
                </c:pt>
                <c:pt idx="19">
                  <c:v>1.2870669615014063E-2</c:v>
                </c:pt>
                <c:pt idx="20">
                  <c:v>1.0905373168238126E-2</c:v>
                </c:pt>
                <c:pt idx="21">
                  <c:v>1.0864644635581558E-2</c:v>
                </c:pt>
                <c:pt idx="22">
                  <c:v>1.0121571953633187E-2</c:v>
                </c:pt>
                <c:pt idx="23">
                  <c:v>1.2479530182393081E-2</c:v>
                </c:pt>
                <c:pt idx="24">
                  <c:v>9.3899353387685222E-3</c:v>
                </c:pt>
                <c:pt idx="25">
                  <c:v>6.0709219858155802E-3</c:v>
                </c:pt>
                <c:pt idx="26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B-4B58-8B35-47155E49F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85632"/>
        <c:axId val="93282896"/>
      </c:lineChart>
      <c:catAx>
        <c:axId val="184187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1988352"/>
        <c:crosses val="autoZero"/>
        <c:auto val="1"/>
        <c:lblAlgn val="ctr"/>
        <c:lblOffset val="100"/>
        <c:noMultiLvlLbl val="0"/>
      </c:catAx>
      <c:valAx>
        <c:axId val="33198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1870384"/>
        <c:crosses val="autoZero"/>
        <c:crossBetween val="between"/>
      </c:valAx>
      <c:valAx>
        <c:axId val="9328289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5985632"/>
        <c:crosses val="max"/>
        <c:crossBetween val="between"/>
      </c:valAx>
      <c:catAx>
        <c:axId val="6598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282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EE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exp.EE'!$G$34:$AG$34</c:f>
              <c:numCache>
                <c:formatCode>0.000</c:formatCode>
                <c:ptCount val="27"/>
                <c:pt idx="0">
                  <c:v>10.07275047862157</c:v>
                </c:pt>
                <c:pt idx="1">
                  <c:v>13.314597315436256</c:v>
                </c:pt>
                <c:pt idx="2">
                  <c:v>13.076292042657917</c:v>
                </c:pt>
                <c:pt idx="3">
                  <c:v>11.955838323353333</c:v>
                </c:pt>
                <c:pt idx="4">
                  <c:v>13.406694560669457</c:v>
                </c:pt>
                <c:pt idx="5">
                  <c:v>13.871551724137943</c:v>
                </c:pt>
                <c:pt idx="6">
                  <c:v>12.863745019920309</c:v>
                </c:pt>
                <c:pt idx="7">
                  <c:v>14.414175918018776</c:v>
                </c:pt>
                <c:pt idx="8">
                  <c:v>15.619223659889085</c:v>
                </c:pt>
                <c:pt idx="9">
                  <c:v>15.559414990859203</c:v>
                </c:pt>
                <c:pt idx="10">
                  <c:v>17.354378818737306</c:v>
                </c:pt>
                <c:pt idx="11">
                  <c:v>16.757338551859114</c:v>
                </c:pt>
                <c:pt idx="12">
                  <c:v>16.293447293447308</c:v>
                </c:pt>
                <c:pt idx="13">
                  <c:v>19.432432432432456</c:v>
                </c:pt>
                <c:pt idx="14">
                  <c:v>22.883751651254883</c:v>
                </c:pt>
                <c:pt idx="15">
                  <c:v>25.955223880597121</c:v>
                </c:pt>
                <c:pt idx="16">
                  <c:v>28.180645161290371</c:v>
                </c:pt>
                <c:pt idx="17">
                  <c:v>28.52691680261016</c:v>
                </c:pt>
                <c:pt idx="18">
                  <c:v>34.829365079364997</c:v>
                </c:pt>
                <c:pt idx="19">
                  <c:v>28.960591133005096</c:v>
                </c:pt>
                <c:pt idx="20">
                  <c:v>39.475336322869886</c:v>
                </c:pt>
                <c:pt idx="21">
                  <c:v>34.515624999999787</c:v>
                </c:pt>
                <c:pt idx="22">
                  <c:v>40.469107551487738</c:v>
                </c:pt>
                <c:pt idx="23">
                  <c:v>40.339407744874634</c:v>
                </c:pt>
                <c:pt idx="24">
                  <c:v>43.913580246913519</c:v>
                </c:pt>
                <c:pt idx="25">
                  <c:v>66.011235955056691</c:v>
                </c:pt>
                <c:pt idx="26">
                  <c:v>28.699828473413497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8-426F-8755-815340CA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exp.EE'!$G$33:$AG$33</c:f>
              <c:numCache>
                <c:formatCode>0.000</c:formatCode>
                <c:ptCount val="27"/>
                <c:pt idx="0">
                  <c:v>7.461904761904762</c:v>
                </c:pt>
                <c:pt idx="1">
                  <c:v>5.6761904761904702</c:v>
                </c:pt>
                <c:pt idx="2">
                  <c:v>5.8047619047619037</c:v>
                </c:pt>
                <c:pt idx="3">
                  <c:v>6.3619047619047393</c:v>
                </c:pt>
                <c:pt idx="4">
                  <c:v>5.6904761904761898</c:v>
                </c:pt>
                <c:pt idx="5">
                  <c:v>5.5238095238095184</c:v>
                </c:pt>
                <c:pt idx="6">
                  <c:v>5.9761904761904816</c:v>
                </c:pt>
                <c:pt idx="7">
                  <c:v>5.3227272727272776</c:v>
                </c:pt>
                <c:pt idx="8">
                  <c:v>4.9181818181818215</c:v>
                </c:pt>
                <c:pt idx="9">
                  <c:v>4.9727272727272833</c:v>
                </c:pt>
                <c:pt idx="10">
                  <c:v>4.4636363636363541</c:v>
                </c:pt>
                <c:pt idx="11">
                  <c:v>4.6454545454545411</c:v>
                </c:pt>
                <c:pt idx="12">
                  <c:v>4.7863636363636317</c:v>
                </c:pt>
                <c:pt idx="13">
                  <c:v>4.0363636363636317</c:v>
                </c:pt>
                <c:pt idx="14">
                  <c:v>3.440909090909102</c:v>
                </c:pt>
                <c:pt idx="15">
                  <c:v>3.0454545454545325</c:v>
                </c:pt>
                <c:pt idx="16">
                  <c:v>2.818181818181813</c:v>
                </c:pt>
                <c:pt idx="17">
                  <c:v>2.7863636363636317</c:v>
                </c:pt>
                <c:pt idx="18">
                  <c:v>2.2909090909090963</c:v>
                </c:pt>
                <c:pt idx="19">
                  <c:v>2.7681818181818016</c:v>
                </c:pt>
                <c:pt idx="20">
                  <c:v>2.0272727272727309</c:v>
                </c:pt>
                <c:pt idx="21">
                  <c:v>2.3272727272727423</c:v>
                </c:pt>
                <c:pt idx="22">
                  <c:v>1.9863636363636203</c:v>
                </c:pt>
                <c:pt idx="23">
                  <c:v>1.9954545454545496</c:v>
                </c:pt>
                <c:pt idx="24">
                  <c:v>1.8409090909090935</c:v>
                </c:pt>
                <c:pt idx="25">
                  <c:v>1.2136363636363541</c:v>
                </c:pt>
                <c:pt idx="26">
                  <c:v>2.7761904761904646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E5-4CEF-A8A0-0521BC1E1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EE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exp.EE'!$G$35:$AG$35</c:f>
              <c:numCache>
                <c:formatCode>0.000</c:formatCode>
                <c:ptCount val="27"/>
                <c:pt idx="0">
                  <c:v>9.9277749619868225E-2</c:v>
                </c:pt>
                <c:pt idx="1">
                  <c:v>7.5105538403377151E-2</c:v>
                </c:pt>
                <c:pt idx="2">
                  <c:v>7.6474278544542029E-2</c:v>
                </c:pt>
                <c:pt idx="3">
                  <c:v>8.3641144431227415E-2</c:v>
                </c:pt>
                <c:pt idx="4">
                  <c:v>7.4589601148492599E-2</c:v>
                </c:pt>
                <c:pt idx="5">
                  <c:v>7.2089988192157048E-2</c:v>
                </c:pt>
                <c:pt idx="6">
                  <c:v>7.7737859266600651E-2</c:v>
                </c:pt>
                <c:pt idx="7">
                  <c:v>6.9376147876059058E-2</c:v>
                </c:pt>
                <c:pt idx="8">
                  <c:v>6.4023668639053288E-2</c:v>
                </c:pt>
                <c:pt idx="9">
                  <c:v>6.4269768534837388E-2</c:v>
                </c:pt>
                <c:pt idx="10">
                  <c:v>5.7622344795211715E-2</c:v>
                </c:pt>
                <c:pt idx="11">
                  <c:v>5.9675347424967828E-2</c:v>
                </c:pt>
                <c:pt idx="12">
                  <c:v>6.1374366147927899E-2</c:v>
                </c:pt>
                <c:pt idx="13">
                  <c:v>5.1460361613351817E-2</c:v>
                </c:pt>
                <c:pt idx="14">
                  <c:v>4.3699128326502475E-2</c:v>
                </c:pt>
                <c:pt idx="15">
                  <c:v>3.8527889591719225E-2</c:v>
                </c:pt>
                <c:pt idx="16">
                  <c:v>3.5485347985347922E-2</c:v>
                </c:pt>
                <c:pt idx="17">
                  <c:v>3.5054611997483789E-2</c:v>
                </c:pt>
                <c:pt idx="18">
                  <c:v>2.8711404808021031E-2</c:v>
                </c:pt>
                <c:pt idx="19">
                  <c:v>3.4529681918693454E-2</c:v>
                </c:pt>
                <c:pt idx="20">
                  <c:v>2.5332273088719798E-2</c:v>
                </c:pt>
                <c:pt idx="21">
                  <c:v>2.8972385694884743E-2</c:v>
                </c:pt>
                <c:pt idx="22">
                  <c:v>2.4710206389595507E-2</c:v>
                </c:pt>
                <c:pt idx="23">
                  <c:v>2.4789654977695006E-2</c:v>
                </c:pt>
                <c:pt idx="24">
                  <c:v>2.2771998875456875E-2</c:v>
                </c:pt>
                <c:pt idx="25">
                  <c:v>1.5148936170212648E-2</c:v>
                </c:pt>
                <c:pt idx="26">
                  <c:v>3.484341381783395E-2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5-452B-9766-7BD76CBD0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351103"/>
        <c:axId val="1715339871"/>
      </c:lineChart>
      <c:catAx>
        <c:axId val="171535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39871"/>
        <c:crosses val="autoZero"/>
        <c:auto val="1"/>
        <c:lblAlgn val="ctr"/>
        <c:lblOffset val="100"/>
        <c:noMultiLvlLbl val="0"/>
      </c:catAx>
      <c:valAx>
        <c:axId val="1715339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5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Észtország és relatív átlagtól való eltérés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exp.EE'!$A$29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C-4CDE-8E0C-38198DEFF530}"/>
            </c:ext>
          </c:extLst>
        </c:ser>
        <c:ser>
          <c:idx val="1"/>
          <c:order val="1"/>
          <c:tx>
            <c:strRef>
              <c:f>'Life exp.EE'!$A$30</c:f>
              <c:strCache>
                <c:ptCount val="1"/>
                <c:pt idx="0">
                  <c:v>Estonia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exp.EE'!$G$30:$AG$30</c:f>
              <c:numCache>
                <c:formatCode>General</c:formatCode>
                <c:ptCount val="27"/>
                <c:pt idx="0">
                  <c:v>67.7</c:v>
                </c:pt>
                <c:pt idx="1">
                  <c:v>69.900000000000006</c:v>
                </c:pt>
                <c:pt idx="2">
                  <c:v>70.099999999999994</c:v>
                </c:pt>
                <c:pt idx="3">
                  <c:v>69.7</c:v>
                </c:pt>
                <c:pt idx="4">
                  <c:v>70.599999999999994</c:v>
                </c:pt>
                <c:pt idx="5">
                  <c:v>71.099999999999994</c:v>
                </c:pt>
                <c:pt idx="6">
                  <c:v>70.900000000000006</c:v>
                </c:pt>
                <c:pt idx="7">
                  <c:v>71.400000000000006</c:v>
                </c:pt>
                <c:pt idx="8">
                  <c:v>71.900000000000006</c:v>
                </c:pt>
                <c:pt idx="9">
                  <c:v>72.400000000000006</c:v>
                </c:pt>
                <c:pt idx="10">
                  <c:v>73</c:v>
                </c:pt>
                <c:pt idx="11">
                  <c:v>73.2</c:v>
                </c:pt>
                <c:pt idx="12">
                  <c:v>73.2</c:v>
                </c:pt>
                <c:pt idx="13">
                  <c:v>74.400000000000006</c:v>
                </c:pt>
                <c:pt idx="14">
                  <c:v>75.3</c:v>
                </c:pt>
                <c:pt idx="15">
                  <c:v>76</c:v>
                </c:pt>
                <c:pt idx="16">
                  <c:v>76.599999999999994</c:v>
                </c:pt>
                <c:pt idx="17">
                  <c:v>76.7</c:v>
                </c:pt>
                <c:pt idx="18">
                  <c:v>77.5</c:v>
                </c:pt>
                <c:pt idx="19">
                  <c:v>77.400000000000006</c:v>
                </c:pt>
                <c:pt idx="20">
                  <c:v>78</c:v>
                </c:pt>
                <c:pt idx="21">
                  <c:v>78</c:v>
                </c:pt>
                <c:pt idx="22">
                  <c:v>78.400000000000006</c:v>
                </c:pt>
                <c:pt idx="23">
                  <c:v>78.5</c:v>
                </c:pt>
                <c:pt idx="24">
                  <c:v>79</c:v>
                </c:pt>
                <c:pt idx="25">
                  <c:v>78.900000000000006</c:v>
                </c:pt>
                <c:pt idx="2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C-4CDE-8E0C-38198DEFF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492176"/>
        <c:axId val="1792978320"/>
      </c:lineChart>
      <c:lineChart>
        <c:grouping val="standard"/>
        <c:varyColors val="0"/>
        <c:ser>
          <c:idx val="6"/>
          <c:order val="2"/>
          <c:tx>
            <c:strRef>
              <c:f>'Life exp.EE'!$A$35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exp.EE'!$G$35:$AG$35</c:f>
              <c:numCache>
                <c:formatCode>0.000</c:formatCode>
                <c:ptCount val="27"/>
                <c:pt idx="0">
                  <c:v>9.9277749619868225E-2</c:v>
                </c:pt>
                <c:pt idx="1">
                  <c:v>7.5105538403377151E-2</c:v>
                </c:pt>
                <c:pt idx="2">
                  <c:v>7.6474278544542029E-2</c:v>
                </c:pt>
                <c:pt idx="3">
                  <c:v>8.3641144431227415E-2</c:v>
                </c:pt>
                <c:pt idx="4">
                  <c:v>7.4589601148492599E-2</c:v>
                </c:pt>
                <c:pt idx="5">
                  <c:v>7.2089988192157048E-2</c:v>
                </c:pt>
                <c:pt idx="6">
                  <c:v>7.7737859266600651E-2</c:v>
                </c:pt>
                <c:pt idx="7">
                  <c:v>6.9376147876059058E-2</c:v>
                </c:pt>
                <c:pt idx="8">
                  <c:v>6.4023668639053288E-2</c:v>
                </c:pt>
                <c:pt idx="9">
                  <c:v>6.4269768534837388E-2</c:v>
                </c:pt>
                <c:pt idx="10">
                  <c:v>5.7622344795211715E-2</c:v>
                </c:pt>
                <c:pt idx="11">
                  <c:v>5.9675347424967828E-2</c:v>
                </c:pt>
                <c:pt idx="12">
                  <c:v>6.1374366147927899E-2</c:v>
                </c:pt>
                <c:pt idx="13">
                  <c:v>5.1460361613351817E-2</c:v>
                </c:pt>
                <c:pt idx="14">
                  <c:v>4.3699128326502475E-2</c:v>
                </c:pt>
                <c:pt idx="15">
                  <c:v>3.8527889591719225E-2</c:v>
                </c:pt>
                <c:pt idx="16">
                  <c:v>3.5485347985347922E-2</c:v>
                </c:pt>
                <c:pt idx="17">
                  <c:v>3.5054611997483789E-2</c:v>
                </c:pt>
                <c:pt idx="18">
                  <c:v>2.8711404808021031E-2</c:v>
                </c:pt>
                <c:pt idx="19">
                  <c:v>3.4529681918693454E-2</c:v>
                </c:pt>
                <c:pt idx="20">
                  <c:v>2.5332273088719798E-2</c:v>
                </c:pt>
                <c:pt idx="21">
                  <c:v>2.8972385694884743E-2</c:v>
                </c:pt>
                <c:pt idx="22">
                  <c:v>2.4710206389595507E-2</c:v>
                </c:pt>
                <c:pt idx="23">
                  <c:v>2.4789654977695006E-2</c:v>
                </c:pt>
                <c:pt idx="24">
                  <c:v>2.2771998875456875E-2</c:v>
                </c:pt>
                <c:pt idx="25">
                  <c:v>1.5148936170212648E-2</c:v>
                </c:pt>
                <c:pt idx="26">
                  <c:v>3.484341381783395E-2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9AC-4CDE-8E0C-38198DEFF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00912"/>
        <c:axId val="331984992"/>
      </c:lineChart>
      <c:catAx>
        <c:axId val="186249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2978320"/>
        <c:crosses val="autoZero"/>
        <c:auto val="1"/>
        <c:lblAlgn val="ctr"/>
        <c:lblOffset val="100"/>
        <c:noMultiLvlLbl val="0"/>
      </c:catAx>
      <c:valAx>
        <c:axId val="179297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62492176"/>
        <c:crosses val="autoZero"/>
        <c:crossBetween val="between"/>
      </c:valAx>
      <c:valAx>
        <c:axId val="331984992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400912"/>
        <c:crosses val="max"/>
        <c:crossBetween val="between"/>
      </c:valAx>
      <c:catAx>
        <c:axId val="6640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198499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PL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exp.PL'!$G$35:$AG$35</c:f>
              <c:numCache>
                <c:formatCode>0.000</c:formatCode>
                <c:ptCount val="27"/>
                <c:pt idx="0">
                  <c:v>4.2067916877851025E-2</c:v>
                </c:pt>
                <c:pt idx="1">
                  <c:v>4.3349505387184205E-2</c:v>
                </c:pt>
                <c:pt idx="2">
                  <c:v>4.2220828105395111E-2</c:v>
                </c:pt>
                <c:pt idx="3">
                  <c:v>3.8940712452263021E-2</c:v>
                </c:pt>
                <c:pt idx="4">
                  <c:v>4.1820111104175765E-2</c:v>
                </c:pt>
                <c:pt idx="5">
                  <c:v>3.6852899136162971E-2</c:v>
                </c:pt>
                <c:pt idx="6">
                  <c:v>3.4811694747274628E-2</c:v>
                </c:pt>
                <c:pt idx="7">
                  <c:v>2.8970910598969269E-2</c:v>
                </c:pt>
                <c:pt idx="8">
                  <c:v>2.7573964497041498E-2</c:v>
                </c:pt>
                <c:pt idx="9">
                  <c:v>3.1958641757725427E-2</c:v>
                </c:pt>
                <c:pt idx="10">
                  <c:v>3.1803778899190116E-2</c:v>
                </c:pt>
                <c:pt idx="11">
                  <c:v>3.2698820506831733E-2</c:v>
                </c:pt>
                <c:pt idx="12">
                  <c:v>3.3164306114122417E-2</c:v>
                </c:pt>
                <c:pt idx="13">
                  <c:v>3.6161335187760865E-2</c:v>
                </c:pt>
                <c:pt idx="14">
                  <c:v>3.607920106217171E-2</c:v>
                </c:pt>
                <c:pt idx="15">
                  <c:v>3.3467510063254512E-2</c:v>
                </c:pt>
                <c:pt idx="16">
                  <c:v>3.2967032967032871E-2</c:v>
                </c:pt>
                <c:pt idx="17">
                  <c:v>3.2538457139589319E-2</c:v>
                </c:pt>
                <c:pt idx="18">
                  <c:v>3.3724507234818409E-2</c:v>
                </c:pt>
                <c:pt idx="19">
                  <c:v>2.9540171230934869E-2</c:v>
                </c:pt>
                <c:pt idx="20">
                  <c:v>3.1580143133022875E-2</c:v>
                </c:pt>
                <c:pt idx="21">
                  <c:v>2.8972385694884743E-2</c:v>
                </c:pt>
                <c:pt idx="22">
                  <c:v>3.2174158891716056E-2</c:v>
                </c:pt>
                <c:pt idx="23">
                  <c:v>3.472810435371846E-2</c:v>
                </c:pt>
                <c:pt idx="24">
                  <c:v>3.5141973573235903E-2</c:v>
                </c:pt>
                <c:pt idx="25">
                  <c:v>4.510638297872336E-2</c:v>
                </c:pt>
                <c:pt idx="26">
                  <c:v>5.1159454936648342E-2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315-9E1C-73BCDC151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6519487"/>
        <c:axId val="1856519903"/>
      </c:lineChart>
      <c:catAx>
        <c:axId val="185651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19903"/>
        <c:crosses val="autoZero"/>
        <c:auto val="1"/>
        <c:lblAlgn val="ctr"/>
        <c:lblOffset val="100"/>
        <c:noMultiLvlLbl val="0"/>
      </c:catAx>
      <c:valAx>
        <c:axId val="185651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19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SI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EE'!$B$3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EE'!$A$9:$A$35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EE'!$B$9:$B$35</c:f>
              <c:numCache>
                <c:formatCode>0.000000</c:formatCode>
                <c:ptCount val="27"/>
                <c:pt idx="0">
                  <c:v>5.7419137190511255E-3</c:v>
                </c:pt>
                <c:pt idx="1">
                  <c:v>3.4028515615455307E-3</c:v>
                </c:pt>
                <c:pt idx="2">
                  <c:v>3.6242706257010246E-3</c:v>
                </c:pt>
                <c:pt idx="3">
                  <c:v>4.4721581451056258E-3</c:v>
                </c:pt>
                <c:pt idx="4">
                  <c:v>3.4934614736081837E-3</c:v>
                </c:pt>
                <c:pt idx="5">
                  <c:v>3.4049790522667767E-3</c:v>
                </c:pt>
                <c:pt idx="6">
                  <c:v>3.9439306034247529E-3</c:v>
                </c:pt>
                <c:pt idx="7">
                  <c:v>2.3795111660492307E-3</c:v>
                </c:pt>
                <c:pt idx="8">
                  <c:v>1.9862468712267892E-3</c:v>
                </c:pt>
                <c:pt idx="9">
                  <c:v>1.8562800268382001E-3</c:v>
                </c:pt>
                <c:pt idx="10">
                  <c:v>1.1975089334734096E-3</c:v>
                </c:pt>
                <c:pt idx="11">
                  <c:v>1.2500682261864099E-3</c:v>
                </c:pt>
                <c:pt idx="12">
                  <c:v>1.3207897821783179E-3</c:v>
                </c:pt>
                <c:pt idx="13">
                  <c:v>8.3017030719955559E-4</c:v>
                </c:pt>
                <c:pt idx="14">
                  <c:v>4.8425813643122179E-4</c:v>
                </c:pt>
                <c:pt idx="15">
                  <c:v>2.1859121839559043E-4</c:v>
                </c:pt>
                <c:pt idx="16">
                  <c:v>1.2129505264093371E-4</c:v>
                </c:pt>
                <c:pt idx="17">
                  <c:v>1.6517974204682123E-4</c:v>
                </c:pt>
                <c:pt idx="18">
                  <c:v>-1.6965371907438909E-4</c:v>
                </c:pt>
                <c:pt idx="19">
                  <c:v>1.3333329374642239E-4</c:v>
                </c:pt>
                <c:pt idx="20">
                  <c:v>-2.6879991763630734E-4</c:v>
                </c:pt>
                <c:pt idx="21">
                  <c:v>-1.0048204342074513E-4</c:v>
                </c:pt>
                <c:pt idx="22">
                  <c:v>-2.4648337842857887E-4</c:v>
                </c:pt>
                <c:pt idx="23">
                  <c:v>-2.4146034067138583E-4</c:v>
                </c:pt>
                <c:pt idx="24">
                  <c:v>-3.0053941220511277E-4</c:v>
                </c:pt>
                <c:pt idx="25">
                  <c:v>-5.7977564908416601E-4</c:v>
                </c:pt>
                <c:pt idx="26">
                  <c:v>-2.3569409737889818E-4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0E-4C35-A80F-7241849C1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EE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exp.EE'!$G$34:$AG$34</c:f>
              <c:numCache>
                <c:formatCode>0.000</c:formatCode>
                <c:ptCount val="27"/>
                <c:pt idx="0">
                  <c:v>10.07275047862157</c:v>
                </c:pt>
                <c:pt idx="1">
                  <c:v>13.314597315436256</c:v>
                </c:pt>
                <c:pt idx="2">
                  <c:v>13.076292042657917</c:v>
                </c:pt>
                <c:pt idx="3">
                  <c:v>11.955838323353333</c:v>
                </c:pt>
                <c:pt idx="4">
                  <c:v>13.406694560669457</c:v>
                </c:pt>
                <c:pt idx="5">
                  <c:v>13.871551724137943</c:v>
                </c:pt>
                <c:pt idx="6">
                  <c:v>12.863745019920309</c:v>
                </c:pt>
                <c:pt idx="7">
                  <c:v>14.414175918018776</c:v>
                </c:pt>
                <c:pt idx="8">
                  <c:v>15.619223659889085</c:v>
                </c:pt>
                <c:pt idx="9">
                  <c:v>15.559414990859203</c:v>
                </c:pt>
                <c:pt idx="10">
                  <c:v>17.354378818737306</c:v>
                </c:pt>
                <c:pt idx="11">
                  <c:v>16.757338551859114</c:v>
                </c:pt>
                <c:pt idx="12">
                  <c:v>16.293447293447308</c:v>
                </c:pt>
                <c:pt idx="13">
                  <c:v>19.432432432432456</c:v>
                </c:pt>
                <c:pt idx="14">
                  <c:v>22.883751651254883</c:v>
                </c:pt>
                <c:pt idx="15">
                  <c:v>25.955223880597121</c:v>
                </c:pt>
                <c:pt idx="16">
                  <c:v>28.180645161290371</c:v>
                </c:pt>
                <c:pt idx="17">
                  <c:v>28.52691680261016</c:v>
                </c:pt>
                <c:pt idx="18">
                  <c:v>34.829365079364997</c:v>
                </c:pt>
                <c:pt idx="19">
                  <c:v>28.960591133005096</c:v>
                </c:pt>
                <c:pt idx="20">
                  <c:v>39.475336322869886</c:v>
                </c:pt>
                <c:pt idx="21">
                  <c:v>34.515624999999787</c:v>
                </c:pt>
                <c:pt idx="22">
                  <c:v>40.469107551487738</c:v>
                </c:pt>
                <c:pt idx="23">
                  <c:v>40.339407744874634</c:v>
                </c:pt>
                <c:pt idx="24">
                  <c:v>43.913580246913519</c:v>
                </c:pt>
                <c:pt idx="25">
                  <c:v>66.011235955056691</c:v>
                </c:pt>
                <c:pt idx="26">
                  <c:v>28.699828473413497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2-4CD0-BF54-297EF24E3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783836395450568E-2"/>
                  <c:y val="-0.411501166520851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exp.EE'!$G$33:$AG$33</c:f>
              <c:numCache>
                <c:formatCode>0.000</c:formatCode>
                <c:ptCount val="27"/>
                <c:pt idx="0">
                  <c:v>7.461904761904762</c:v>
                </c:pt>
                <c:pt idx="1">
                  <c:v>5.6761904761904702</c:v>
                </c:pt>
                <c:pt idx="2">
                  <c:v>5.8047619047619037</c:v>
                </c:pt>
                <c:pt idx="3">
                  <c:v>6.3619047619047393</c:v>
                </c:pt>
                <c:pt idx="4">
                  <c:v>5.6904761904761898</c:v>
                </c:pt>
                <c:pt idx="5">
                  <c:v>5.5238095238095184</c:v>
                </c:pt>
                <c:pt idx="6">
                  <c:v>5.9761904761904816</c:v>
                </c:pt>
                <c:pt idx="7">
                  <c:v>5.3227272727272776</c:v>
                </c:pt>
                <c:pt idx="8">
                  <c:v>4.9181818181818215</c:v>
                </c:pt>
                <c:pt idx="9">
                  <c:v>4.9727272727272833</c:v>
                </c:pt>
                <c:pt idx="10">
                  <c:v>4.4636363636363541</c:v>
                </c:pt>
                <c:pt idx="11">
                  <c:v>4.6454545454545411</c:v>
                </c:pt>
                <c:pt idx="12">
                  <c:v>4.7863636363636317</c:v>
                </c:pt>
                <c:pt idx="13">
                  <c:v>4.0363636363636317</c:v>
                </c:pt>
                <c:pt idx="14">
                  <c:v>3.440909090909102</c:v>
                </c:pt>
                <c:pt idx="15">
                  <c:v>3.0454545454545325</c:v>
                </c:pt>
                <c:pt idx="16">
                  <c:v>2.818181818181813</c:v>
                </c:pt>
                <c:pt idx="17">
                  <c:v>2.7863636363636317</c:v>
                </c:pt>
                <c:pt idx="18">
                  <c:v>2.2909090909090963</c:v>
                </c:pt>
                <c:pt idx="19">
                  <c:v>2.7681818181818016</c:v>
                </c:pt>
                <c:pt idx="20">
                  <c:v>2.0272727272727309</c:v>
                </c:pt>
                <c:pt idx="21">
                  <c:v>2.3272727272727423</c:v>
                </c:pt>
                <c:pt idx="22">
                  <c:v>1.9863636363636203</c:v>
                </c:pt>
                <c:pt idx="23">
                  <c:v>1.9954545454545496</c:v>
                </c:pt>
                <c:pt idx="24">
                  <c:v>1.8409090909090935</c:v>
                </c:pt>
                <c:pt idx="25">
                  <c:v>1.2136363636363541</c:v>
                </c:pt>
                <c:pt idx="26">
                  <c:v>2.7761904761904646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98-4D7A-9A99-F6AD35BB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EE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exp.EE'!$G$35:$AG$35</c:f>
              <c:numCache>
                <c:formatCode>0.000</c:formatCode>
                <c:ptCount val="27"/>
                <c:pt idx="0">
                  <c:v>9.9277749619868225E-2</c:v>
                </c:pt>
                <c:pt idx="1">
                  <c:v>7.5105538403377151E-2</c:v>
                </c:pt>
                <c:pt idx="2">
                  <c:v>7.6474278544542029E-2</c:v>
                </c:pt>
                <c:pt idx="3">
                  <c:v>8.3641144431227415E-2</c:v>
                </c:pt>
                <c:pt idx="4">
                  <c:v>7.4589601148492599E-2</c:v>
                </c:pt>
                <c:pt idx="5">
                  <c:v>7.2089988192157048E-2</c:v>
                </c:pt>
                <c:pt idx="6">
                  <c:v>7.7737859266600651E-2</c:v>
                </c:pt>
                <c:pt idx="7">
                  <c:v>6.9376147876059058E-2</c:v>
                </c:pt>
                <c:pt idx="8">
                  <c:v>6.4023668639053288E-2</c:v>
                </c:pt>
                <c:pt idx="9">
                  <c:v>6.4269768534837388E-2</c:v>
                </c:pt>
                <c:pt idx="10">
                  <c:v>5.7622344795211715E-2</c:v>
                </c:pt>
                <c:pt idx="11">
                  <c:v>5.9675347424967828E-2</c:v>
                </c:pt>
                <c:pt idx="12">
                  <c:v>6.1374366147927899E-2</c:v>
                </c:pt>
                <c:pt idx="13">
                  <c:v>5.1460361613351817E-2</c:v>
                </c:pt>
                <c:pt idx="14">
                  <c:v>4.3699128326502475E-2</c:v>
                </c:pt>
                <c:pt idx="15">
                  <c:v>3.8527889591719225E-2</c:v>
                </c:pt>
                <c:pt idx="16">
                  <c:v>3.5485347985347922E-2</c:v>
                </c:pt>
                <c:pt idx="17">
                  <c:v>3.5054611997483789E-2</c:v>
                </c:pt>
                <c:pt idx="18">
                  <c:v>2.8711404808021031E-2</c:v>
                </c:pt>
                <c:pt idx="19">
                  <c:v>3.4529681918693454E-2</c:v>
                </c:pt>
                <c:pt idx="20">
                  <c:v>2.5332273088719798E-2</c:v>
                </c:pt>
                <c:pt idx="21">
                  <c:v>2.8972385694884743E-2</c:v>
                </c:pt>
                <c:pt idx="22">
                  <c:v>2.4710206389595507E-2</c:v>
                </c:pt>
                <c:pt idx="23">
                  <c:v>2.4789654977695006E-2</c:v>
                </c:pt>
                <c:pt idx="24">
                  <c:v>2.2771998875456875E-2</c:v>
                </c:pt>
                <c:pt idx="25">
                  <c:v>1.5148936170212648E-2</c:v>
                </c:pt>
                <c:pt idx="26">
                  <c:v>3.484341381783395E-2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6-4053-BAB3-7ED236DBD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351103"/>
        <c:axId val="1715339871"/>
      </c:lineChart>
      <c:catAx>
        <c:axId val="171535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39871"/>
        <c:crosses val="autoZero"/>
        <c:auto val="1"/>
        <c:lblAlgn val="ctr"/>
        <c:lblOffset val="100"/>
        <c:noMultiLvlLbl val="0"/>
      </c:catAx>
      <c:valAx>
        <c:axId val="1715339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5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Észtország és relatív átlagtól való eltérés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exp.EE'!$A$29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9-402F-8ACE-0ACFF6EEF494}"/>
            </c:ext>
          </c:extLst>
        </c:ser>
        <c:ser>
          <c:idx val="1"/>
          <c:order val="1"/>
          <c:tx>
            <c:strRef>
              <c:f>'Life exp.EE'!$A$30</c:f>
              <c:strCache>
                <c:ptCount val="1"/>
                <c:pt idx="0">
                  <c:v>Estonia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exp.EE'!$G$30:$AG$30</c:f>
              <c:numCache>
                <c:formatCode>General</c:formatCode>
                <c:ptCount val="27"/>
                <c:pt idx="0">
                  <c:v>67.7</c:v>
                </c:pt>
                <c:pt idx="1">
                  <c:v>69.900000000000006</c:v>
                </c:pt>
                <c:pt idx="2">
                  <c:v>70.099999999999994</c:v>
                </c:pt>
                <c:pt idx="3">
                  <c:v>69.7</c:v>
                </c:pt>
                <c:pt idx="4">
                  <c:v>70.599999999999994</c:v>
                </c:pt>
                <c:pt idx="5">
                  <c:v>71.099999999999994</c:v>
                </c:pt>
                <c:pt idx="6">
                  <c:v>70.900000000000006</c:v>
                </c:pt>
                <c:pt idx="7">
                  <c:v>71.400000000000006</c:v>
                </c:pt>
                <c:pt idx="8">
                  <c:v>71.900000000000006</c:v>
                </c:pt>
                <c:pt idx="9">
                  <c:v>72.400000000000006</c:v>
                </c:pt>
                <c:pt idx="10">
                  <c:v>73</c:v>
                </c:pt>
                <c:pt idx="11">
                  <c:v>73.2</c:v>
                </c:pt>
                <c:pt idx="12">
                  <c:v>73.2</c:v>
                </c:pt>
                <c:pt idx="13">
                  <c:v>74.400000000000006</c:v>
                </c:pt>
                <c:pt idx="14">
                  <c:v>75.3</c:v>
                </c:pt>
                <c:pt idx="15">
                  <c:v>76</c:v>
                </c:pt>
                <c:pt idx="16">
                  <c:v>76.599999999999994</c:v>
                </c:pt>
                <c:pt idx="17">
                  <c:v>76.7</c:v>
                </c:pt>
                <c:pt idx="18">
                  <c:v>77.5</c:v>
                </c:pt>
                <c:pt idx="19">
                  <c:v>77.400000000000006</c:v>
                </c:pt>
                <c:pt idx="20">
                  <c:v>78</c:v>
                </c:pt>
                <c:pt idx="21">
                  <c:v>78</c:v>
                </c:pt>
                <c:pt idx="22">
                  <c:v>78.400000000000006</c:v>
                </c:pt>
                <c:pt idx="23">
                  <c:v>78.5</c:v>
                </c:pt>
                <c:pt idx="24">
                  <c:v>79</c:v>
                </c:pt>
                <c:pt idx="25">
                  <c:v>78.900000000000006</c:v>
                </c:pt>
                <c:pt idx="2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9-402F-8ACE-0ACFF6EEF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492176"/>
        <c:axId val="1792978320"/>
      </c:lineChart>
      <c:lineChart>
        <c:grouping val="standard"/>
        <c:varyColors val="0"/>
        <c:ser>
          <c:idx val="6"/>
          <c:order val="2"/>
          <c:tx>
            <c:strRef>
              <c:f>'Life exp.EE'!$A$35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exp.EE'!$G$35:$AG$35</c:f>
              <c:numCache>
                <c:formatCode>0.000</c:formatCode>
                <c:ptCount val="27"/>
                <c:pt idx="0">
                  <c:v>9.9277749619868225E-2</c:v>
                </c:pt>
                <c:pt idx="1">
                  <c:v>7.5105538403377151E-2</c:v>
                </c:pt>
                <c:pt idx="2">
                  <c:v>7.6474278544542029E-2</c:v>
                </c:pt>
                <c:pt idx="3">
                  <c:v>8.3641144431227415E-2</c:v>
                </c:pt>
                <c:pt idx="4">
                  <c:v>7.4589601148492599E-2</c:v>
                </c:pt>
                <c:pt idx="5">
                  <c:v>7.2089988192157048E-2</c:v>
                </c:pt>
                <c:pt idx="6">
                  <c:v>7.7737859266600651E-2</c:v>
                </c:pt>
                <c:pt idx="7">
                  <c:v>6.9376147876059058E-2</c:v>
                </c:pt>
                <c:pt idx="8">
                  <c:v>6.4023668639053288E-2</c:v>
                </c:pt>
                <c:pt idx="9">
                  <c:v>6.4269768534837388E-2</c:v>
                </c:pt>
                <c:pt idx="10">
                  <c:v>5.7622344795211715E-2</c:v>
                </c:pt>
                <c:pt idx="11">
                  <c:v>5.9675347424967828E-2</c:v>
                </c:pt>
                <c:pt idx="12">
                  <c:v>6.1374366147927899E-2</c:v>
                </c:pt>
                <c:pt idx="13">
                  <c:v>5.1460361613351817E-2</c:v>
                </c:pt>
                <c:pt idx="14">
                  <c:v>4.3699128326502475E-2</c:v>
                </c:pt>
                <c:pt idx="15">
                  <c:v>3.8527889591719225E-2</c:v>
                </c:pt>
                <c:pt idx="16">
                  <c:v>3.5485347985347922E-2</c:v>
                </c:pt>
                <c:pt idx="17">
                  <c:v>3.5054611997483789E-2</c:v>
                </c:pt>
                <c:pt idx="18">
                  <c:v>2.8711404808021031E-2</c:v>
                </c:pt>
                <c:pt idx="19">
                  <c:v>3.4529681918693454E-2</c:v>
                </c:pt>
                <c:pt idx="20">
                  <c:v>2.5332273088719798E-2</c:v>
                </c:pt>
                <c:pt idx="21">
                  <c:v>2.8972385694884743E-2</c:v>
                </c:pt>
                <c:pt idx="22">
                  <c:v>2.4710206389595507E-2</c:v>
                </c:pt>
                <c:pt idx="23">
                  <c:v>2.4789654977695006E-2</c:v>
                </c:pt>
                <c:pt idx="24">
                  <c:v>2.2771998875456875E-2</c:v>
                </c:pt>
                <c:pt idx="25">
                  <c:v>1.5148936170212648E-2</c:v>
                </c:pt>
                <c:pt idx="26">
                  <c:v>3.484341381783395E-2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9-402F-8ACE-0ACFF6EEF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00912"/>
        <c:axId val="331984992"/>
      </c:lineChart>
      <c:catAx>
        <c:axId val="186249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2978320"/>
        <c:crosses val="autoZero"/>
        <c:auto val="1"/>
        <c:lblAlgn val="ctr"/>
        <c:lblOffset val="100"/>
        <c:noMultiLvlLbl val="0"/>
      </c:catAx>
      <c:valAx>
        <c:axId val="179297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62492176"/>
        <c:crosses val="autoZero"/>
        <c:crossBetween val="between"/>
      </c:valAx>
      <c:valAx>
        <c:axId val="331984992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400912"/>
        <c:crosses val="max"/>
        <c:crossBetween val="between"/>
      </c:valAx>
      <c:catAx>
        <c:axId val="6640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1984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LV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183683289588802"/>
                  <c:y val="-9.675925925925926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'Life exp.LV'!$G$4:$AG$4</c15:sqref>
                  </c15:fullRef>
                </c:ext>
              </c:extLst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'Life exp.LV'!$G$34:$AG$34</c15:sqref>
                  </c15:fullRef>
                </c:ext>
              </c:extLst>
              <c:f>'Life exp.LV'!$N$34:$AG$34</c:f>
              <c:numCache>
                <c:formatCode>0.000</c:formatCode>
                <c:ptCount val="20"/>
                <c:pt idx="0">
                  <c:v>11.762369337979083</c:v>
                </c:pt>
                <c:pt idx="1">
                  <c:v>12.353801169590616</c:v>
                </c:pt>
                <c:pt idx="2">
                  <c:v>11.953651685393242</c:v>
                </c:pt>
                <c:pt idx="3">
                  <c:v>11.286092715231794</c:v>
                </c:pt>
                <c:pt idx="4">
                  <c:v>10.744040150564611</c:v>
                </c:pt>
                <c:pt idx="5">
                  <c:v>10.851992409867171</c:v>
                </c:pt>
                <c:pt idx="6">
                  <c:v>12.37876614060257</c:v>
                </c:pt>
                <c:pt idx="7">
                  <c:v>13.25401683244068</c:v>
                </c:pt>
                <c:pt idx="8">
                  <c:v>13.295107033639157</c:v>
                </c:pt>
                <c:pt idx="9">
                  <c:v>14.392092257001689</c:v>
                </c:pt>
                <c:pt idx="10">
                  <c:v>14.756962025316446</c:v>
                </c:pt>
                <c:pt idx="11">
                  <c:v>14.531456953642364</c:v>
                </c:pt>
                <c:pt idx="12">
                  <c:v>14.143544506816385</c:v>
                </c:pt>
                <c:pt idx="13">
                  <c:v>15.309565217391286</c:v>
                </c:pt>
                <c:pt idx="14">
                  <c:v>14.800670016750397</c:v>
                </c:pt>
                <c:pt idx="15">
                  <c:v>14.652029826014953</c:v>
                </c:pt>
                <c:pt idx="16">
                  <c:v>14.919123841617496</c:v>
                </c:pt>
                <c:pt idx="17">
                  <c:v>15.725022104332451</c:v>
                </c:pt>
                <c:pt idx="18">
                  <c:v>17.364532019704448</c:v>
                </c:pt>
                <c:pt idx="19">
                  <c:v>12.694992412746608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D3-431B-9BFB-24C9B8C98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LV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771325459317586"/>
                  <c:y val="-2.81944444444444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'Life exp.LV'!$G$4:$AG$4</c15:sqref>
                  </c15:fullRef>
                </c:ext>
              </c:extLst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'Life exp.LV'!$G$33:$AG$33</c15:sqref>
                  </c15:fullRef>
                </c:ext>
              </c:extLst>
              <c:f>'Life exp.LV'!$N$33:$AG$33</c:f>
              <c:numCache>
                <c:formatCode>0.000</c:formatCode>
                <c:ptCount val="20"/>
                <c:pt idx="0">
                  <c:v>6.5227272727272805</c:v>
                </c:pt>
                <c:pt idx="1">
                  <c:v>6.2181818181818329</c:v>
                </c:pt>
                <c:pt idx="2">
                  <c:v>6.4727272727272833</c:v>
                </c:pt>
                <c:pt idx="3">
                  <c:v>6.8636363636363598</c:v>
                </c:pt>
                <c:pt idx="4">
                  <c:v>7.2454545454545496</c:v>
                </c:pt>
                <c:pt idx="5">
                  <c:v>7.1863636363636374</c:v>
                </c:pt>
                <c:pt idx="6">
                  <c:v>6.3363636363636431</c:v>
                </c:pt>
                <c:pt idx="7">
                  <c:v>5.940909090909102</c:v>
                </c:pt>
                <c:pt idx="8">
                  <c:v>5.9454545454545382</c:v>
                </c:pt>
                <c:pt idx="9">
                  <c:v>5.5181818181818016</c:v>
                </c:pt>
                <c:pt idx="10">
                  <c:v>5.3863636363636402</c:v>
                </c:pt>
                <c:pt idx="11">
                  <c:v>5.4909090909090992</c:v>
                </c:pt>
                <c:pt idx="12">
                  <c:v>5.6681818181818073</c:v>
                </c:pt>
                <c:pt idx="13">
                  <c:v>5.2272727272727337</c:v>
                </c:pt>
                <c:pt idx="14">
                  <c:v>5.4272727272727366</c:v>
                </c:pt>
                <c:pt idx="15">
                  <c:v>5.4863636363636203</c:v>
                </c:pt>
                <c:pt idx="16">
                  <c:v>5.3954545454545553</c:v>
                </c:pt>
                <c:pt idx="17">
                  <c:v>5.1409090909090907</c:v>
                </c:pt>
                <c:pt idx="18">
                  <c:v>4.6136363636363598</c:v>
                </c:pt>
                <c:pt idx="19">
                  <c:v>6.2761904761904646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E-4655-90E8-ED4951F09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</a:t>
            </a:r>
            <a:r>
              <a:rPr lang="hu-HU" baseline="0"/>
              <a:t> average LV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exp.LV'!$N$35:$AG$35</c:f>
              <c:numCache>
                <c:formatCode>0.000</c:formatCode>
                <c:ptCount val="20"/>
                <c:pt idx="0">
                  <c:v>8.5016884886545505E-2</c:v>
                </c:pt>
                <c:pt idx="1">
                  <c:v>8.0946745562130357E-2</c:v>
                </c:pt>
                <c:pt idx="2">
                  <c:v>8.3656444601104579E-2</c:v>
                </c:pt>
                <c:pt idx="3">
                  <c:v>8.8604623870437701E-2</c:v>
                </c:pt>
                <c:pt idx="4">
                  <c:v>9.3074856942660336E-2</c:v>
                </c:pt>
                <c:pt idx="5">
                  <c:v>9.2148977093897549E-2</c:v>
                </c:pt>
                <c:pt idx="6">
                  <c:v>8.0783495595734903E-2</c:v>
                </c:pt>
                <c:pt idx="7">
                  <c:v>7.5448825261213548E-2</c:v>
                </c:pt>
                <c:pt idx="8">
                  <c:v>7.5215641173087905E-2</c:v>
                </c:pt>
                <c:pt idx="9">
                  <c:v>6.9482600732600527E-2</c:v>
                </c:pt>
                <c:pt idx="10">
                  <c:v>6.7764625150111557E-2</c:v>
                </c:pt>
                <c:pt idx="11">
                  <c:v>6.8816224222399552E-2</c:v>
                </c:pt>
                <c:pt idx="12">
                  <c:v>7.0703634404944024E-2</c:v>
                </c:pt>
                <c:pt idx="13">
                  <c:v>6.5318641372259539E-2</c:v>
                </c:pt>
                <c:pt idx="14">
                  <c:v>6.7564508827523864E-2</c:v>
                </c:pt>
                <c:pt idx="15">
                  <c:v>6.8249929318631414E-2</c:v>
                </c:pt>
                <c:pt idx="16">
                  <c:v>6.7028064825794917E-2</c:v>
                </c:pt>
                <c:pt idx="17">
                  <c:v>6.3592915378127626E-2</c:v>
                </c:pt>
                <c:pt idx="18">
                  <c:v>5.7588652482269458E-2</c:v>
                </c:pt>
                <c:pt idx="19">
                  <c:v>7.877121683002615E-2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1-4254-9F84-A580BB75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361503"/>
        <c:axId val="1715362335"/>
      </c:lineChart>
      <c:catAx>
        <c:axId val="1715361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62335"/>
        <c:crosses val="autoZero"/>
        <c:auto val="1"/>
        <c:lblAlgn val="ctr"/>
        <c:lblOffset val="100"/>
        <c:noMultiLvlLbl val="0"/>
      </c:catAx>
      <c:valAx>
        <c:axId val="171536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61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Lettország és relatív átlagtól</a:t>
            </a:r>
            <a:r>
              <a:rPr lang="hu-HU" baseline="0"/>
              <a:t>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exp.LV'!$A$29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exp.LV'!$N$29:$AG$29</c:f>
              <c:numCache>
                <c:formatCode>0.000</c:formatCode>
                <c:ptCount val="20"/>
                <c:pt idx="0">
                  <c:v>76.722727272727283</c:v>
                </c:pt>
                <c:pt idx="1">
                  <c:v>76.818181818181827</c:v>
                </c:pt>
                <c:pt idx="2">
                  <c:v>77.372727272727289</c:v>
                </c:pt>
                <c:pt idx="3">
                  <c:v>77.463636363636354</c:v>
                </c:pt>
                <c:pt idx="4">
                  <c:v>77.845454545454544</c:v>
                </c:pt>
                <c:pt idx="5">
                  <c:v>77.986363636363635</c:v>
                </c:pt>
                <c:pt idx="6">
                  <c:v>78.436363636363637</c:v>
                </c:pt>
                <c:pt idx="7">
                  <c:v>78.740909090909099</c:v>
                </c:pt>
                <c:pt idx="8">
                  <c:v>79.045454545454533</c:v>
                </c:pt>
                <c:pt idx="9">
                  <c:v>79.418181818181807</c:v>
                </c:pt>
                <c:pt idx="10">
                  <c:v>79.486363636363635</c:v>
                </c:pt>
                <c:pt idx="11">
                  <c:v>79.790909090909096</c:v>
                </c:pt>
                <c:pt idx="12">
                  <c:v>80.168181818181807</c:v>
                </c:pt>
                <c:pt idx="13">
                  <c:v>80.027272727272731</c:v>
                </c:pt>
                <c:pt idx="14">
                  <c:v>80.327272727272742</c:v>
                </c:pt>
                <c:pt idx="15">
                  <c:v>80.386363636363626</c:v>
                </c:pt>
                <c:pt idx="16">
                  <c:v>80.49545454545455</c:v>
                </c:pt>
                <c:pt idx="17">
                  <c:v>80.840909090909093</c:v>
                </c:pt>
                <c:pt idx="18">
                  <c:v>80.11363636363636</c:v>
                </c:pt>
                <c:pt idx="19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FC6-AAD7-30331B49FC15}"/>
            </c:ext>
          </c:extLst>
        </c:ser>
        <c:ser>
          <c:idx val="1"/>
          <c:order val="1"/>
          <c:tx>
            <c:strRef>
              <c:f>'Life exp.LV'!$A$30</c:f>
              <c:strCache>
                <c:ptCount val="1"/>
                <c:pt idx="0">
                  <c:v>Latvia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exp.LV'!$N$30:$AG$30</c:f>
              <c:numCache>
                <c:formatCode>General</c:formatCode>
                <c:ptCount val="20"/>
                <c:pt idx="0">
                  <c:v>70.2</c:v>
                </c:pt>
                <c:pt idx="1">
                  <c:v>70.599999999999994</c:v>
                </c:pt>
                <c:pt idx="2">
                  <c:v>70.900000000000006</c:v>
                </c:pt>
                <c:pt idx="3">
                  <c:v>70.599999999999994</c:v>
                </c:pt>
                <c:pt idx="4">
                  <c:v>70.599999999999994</c:v>
                </c:pt>
                <c:pt idx="5">
                  <c:v>70.8</c:v>
                </c:pt>
                <c:pt idx="6">
                  <c:v>72.099999999999994</c:v>
                </c:pt>
                <c:pt idx="7">
                  <c:v>72.8</c:v>
                </c:pt>
                <c:pt idx="8">
                  <c:v>73.099999999999994</c:v>
                </c:pt>
                <c:pt idx="9">
                  <c:v>73.900000000000006</c:v>
                </c:pt>
                <c:pt idx="10">
                  <c:v>74.099999999999994</c:v>
                </c:pt>
                <c:pt idx="11">
                  <c:v>74.3</c:v>
                </c:pt>
                <c:pt idx="12">
                  <c:v>74.5</c:v>
                </c:pt>
                <c:pt idx="13">
                  <c:v>74.8</c:v>
                </c:pt>
                <c:pt idx="14">
                  <c:v>74.900000000000006</c:v>
                </c:pt>
                <c:pt idx="15">
                  <c:v>74.900000000000006</c:v>
                </c:pt>
                <c:pt idx="16">
                  <c:v>75.099999999999994</c:v>
                </c:pt>
                <c:pt idx="17">
                  <c:v>75.7</c:v>
                </c:pt>
                <c:pt idx="18">
                  <c:v>75.5</c:v>
                </c:pt>
                <c:pt idx="19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FC6-AAD7-30331B49F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753216"/>
        <c:axId val="1611812528"/>
      </c:lineChart>
      <c:lineChart>
        <c:grouping val="standard"/>
        <c:varyColors val="0"/>
        <c:ser>
          <c:idx val="6"/>
          <c:order val="2"/>
          <c:tx>
            <c:strRef>
              <c:f>'Life exp.LV'!$A$35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exp.LV'!$N$35:$AG$35</c:f>
              <c:numCache>
                <c:formatCode>0.000</c:formatCode>
                <c:ptCount val="20"/>
                <c:pt idx="0">
                  <c:v>8.5016884886545505E-2</c:v>
                </c:pt>
                <c:pt idx="1">
                  <c:v>8.0946745562130357E-2</c:v>
                </c:pt>
                <c:pt idx="2">
                  <c:v>8.3656444601104579E-2</c:v>
                </c:pt>
                <c:pt idx="3">
                  <c:v>8.8604623870437701E-2</c:v>
                </c:pt>
                <c:pt idx="4">
                  <c:v>9.3074856942660336E-2</c:v>
                </c:pt>
                <c:pt idx="5">
                  <c:v>9.2148977093897549E-2</c:v>
                </c:pt>
                <c:pt idx="6">
                  <c:v>8.0783495595734903E-2</c:v>
                </c:pt>
                <c:pt idx="7">
                  <c:v>7.5448825261213548E-2</c:v>
                </c:pt>
                <c:pt idx="8">
                  <c:v>7.5215641173087905E-2</c:v>
                </c:pt>
                <c:pt idx="9">
                  <c:v>6.9482600732600527E-2</c:v>
                </c:pt>
                <c:pt idx="10">
                  <c:v>6.7764625150111557E-2</c:v>
                </c:pt>
                <c:pt idx="11">
                  <c:v>6.8816224222399552E-2</c:v>
                </c:pt>
                <c:pt idx="12">
                  <c:v>7.0703634404944024E-2</c:v>
                </c:pt>
                <c:pt idx="13">
                  <c:v>6.5318641372259539E-2</c:v>
                </c:pt>
                <c:pt idx="14">
                  <c:v>6.7564508827523864E-2</c:v>
                </c:pt>
                <c:pt idx="15">
                  <c:v>6.8249929318631414E-2</c:v>
                </c:pt>
                <c:pt idx="16">
                  <c:v>6.7028064825794917E-2</c:v>
                </c:pt>
                <c:pt idx="17">
                  <c:v>6.3592915378127626E-2</c:v>
                </c:pt>
                <c:pt idx="18">
                  <c:v>5.7588652482269458E-2</c:v>
                </c:pt>
                <c:pt idx="19">
                  <c:v>7.877121683002615E-2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9F-4FC6-AAD7-30331B49F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34016"/>
        <c:axId val="1611808208"/>
      </c:lineChart>
      <c:catAx>
        <c:axId val="151075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11812528"/>
        <c:crosses val="autoZero"/>
        <c:auto val="1"/>
        <c:lblAlgn val="ctr"/>
        <c:lblOffset val="100"/>
        <c:noMultiLvlLbl val="0"/>
      </c:catAx>
      <c:valAx>
        <c:axId val="161181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10753216"/>
        <c:crosses val="autoZero"/>
        <c:crossBetween val="between"/>
      </c:valAx>
      <c:valAx>
        <c:axId val="161180820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7934016"/>
        <c:crosses val="max"/>
        <c:crossBetween val="between"/>
      </c:valAx>
      <c:catAx>
        <c:axId val="11793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180820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SI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LV'!$B$3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LV'!$A$16:$A$35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xVal>
          <c:yVal>
            <c:numRef>
              <c:f>'sum LV'!$B$16:$B$35</c:f>
              <c:numCache>
                <c:formatCode>General</c:formatCode>
                <c:ptCount val="20"/>
                <c:pt idx="0">
                  <c:v>4.1335422787312434E-3</c:v>
                </c:pt>
                <c:pt idx="1">
                  <c:v>3.8089533150613905E-3</c:v>
                </c:pt>
                <c:pt idx="2">
                  <c:v>3.8978604305313705E-3</c:v>
                </c:pt>
                <c:pt idx="3">
                  <c:v>4.3112969611389246E-3</c:v>
                </c:pt>
                <c:pt idx="4">
                  <c:v>4.6509186858141732E-3</c:v>
                </c:pt>
                <c:pt idx="5">
                  <c:v>4.4036184385753477E-3</c:v>
                </c:pt>
                <c:pt idx="6">
                  <c:v>3.5452053936007658E-3</c:v>
                </c:pt>
                <c:pt idx="7">
                  <c:v>3.3168777018097451E-3</c:v>
                </c:pt>
                <c:pt idx="8">
                  <c:v>3.4116195710275077E-3</c:v>
                </c:pt>
                <c:pt idx="9">
                  <c:v>2.9462768161385572E-3</c:v>
                </c:pt>
                <c:pt idx="10">
                  <c:v>2.9361106585852753E-3</c:v>
                </c:pt>
                <c:pt idx="11">
                  <c:v>3.0180811807539037E-3</c:v>
                </c:pt>
                <c:pt idx="12">
                  <c:v>3.2776973384280594E-3</c:v>
                </c:pt>
                <c:pt idx="13">
                  <c:v>2.781970834114602E-3</c:v>
                </c:pt>
                <c:pt idx="14">
                  <c:v>3.0663446723129852E-3</c:v>
                </c:pt>
                <c:pt idx="15">
                  <c:v>3.322854796774518E-3</c:v>
                </c:pt>
                <c:pt idx="16">
                  <c:v>3.176461734255516E-3</c:v>
                </c:pt>
                <c:pt idx="17">
                  <c:v>2.8525558642041038E-3</c:v>
                </c:pt>
                <c:pt idx="18">
                  <c:v>2.0697483339838542E-3</c:v>
                </c:pt>
                <c:pt idx="19">
                  <c:v>3.2315652382860147E-3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1A-4856-984B-B54EA0601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SI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SI'!$B$3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SI'!$A$9:$A$35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SI'!$B$9:$B$35</c:f>
              <c:numCache>
                <c:formatCode>General</c:formatCode>
                <c:ptCount val="27"/>
                <c:pt idx="0">
                  <c:v>-1.0804518945727246E-3</c:v>
                </c:pt>
                <c:pt idx="1">
                  <c:v>-9.5405510104464714E-4</c:v>
                </c:pt>
                <c:pt idx="2">
                  <c:v>-8.9259671840553195E-4</c:v>
                </c:pt>
                <c:pt idx="3">
                  <c:v>-8.9684990355450023E-4</c:v>
                </c:pt>
                <c:pt idx="4">
                  <c:v>-8.9641632616191402E-4</c:v>
                </c:pt>
                <c:pt idx="5">
                  <c:v>-8.841168220236964E-4</c:v>
                </c:pt>
                <c:pt idx="6">
                  <c:v>-9.0771255410183882E-4</c:v>
                </c:pt>
                <c:pt idx="7">
                  <c:v>-9.734152061917356E-4</c:v>
                </c:pt>
                <c:pt idx="8">
                  <c:v>-9.1999916994989217E-4</c:v>
                </c:pt>
                <c:pt idx="9">
                  <c:v>-9.8103659024137424E-4</c:v>
                </c:pt>
                <c:pt idx="10">
                  <c:v>-1.02069717401055E-3</c:v>
                </c:pt>
                <c:pt idx="11">
                  <c:v>-1.0460567543635405E-3</c:v>
                </c:pt>
                <c:pt idx="12">
                  <c:v>-1.068752539243642E-3</c:v>
                </c:pt>
                <c:pt idx="13">
                  <c:v>-9.61112098441054E-4</c:v>
                </c:pt>
                <c:pt idx="14">
                  <c:v>-8.8962044132947365E-4</c:v>
                </c:pt>
                <c:pt idx="15">
                  <c:v>-8.5495853149731432E-4</c:v>
                </c:pt>
                <c:pt idx="16">
                  <c:v>-8.2774625857214013E-4</c:v>
                </c:pt>
                <c:pt idx="17">
                  <c:v>-7.7132171693784779E-4</c:v>
                </c:pt>
                <c:pt idx="18">
                  <c:v>-7.9624494939492529E-4</c:v>
                </c:pt>
                <c:pt idx="19">
                  <c:v>-7.3092828938324528E-4</c:v>
                </c:pt>
                <c:pt idx="20">
                  <c:v>-7.364293397733937E-4</c:v>
                </c:pt>
                <c:pt idx="21">
                  <c:v>-7.3298145633258344E-4</c:v>
                </c:pt>
                <c:pt idx="22">
                  <c:v>-7.1387770982146714E-4</c:v>
                </c:pt>
                <c:pt idx="23">
                  <c:v>-6.7304213950046543E-4</c:v>
                </c:pt>
                <c:pt idx="24">
                  <c:v>-7.065093919401827E-4</c:v>
                </c:pt>
                <c:pt idx="25">
                  <c:v>-7.6752347906995644E-4</c:v>
                </c:pt>
                <c:pt idx="26">
                  <c:v>-9.7524841840963827E-4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0E-4982-A1AD-7EDF5E5E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LV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183683289588802"/>
                  <c:y val="-9.675925925925926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'Life exp.LV'!$G$4:$AG$4</c15:sqref>
                  </c15:fullRef>
                </c:ext>
              </c:extLst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'Life exp.LV'!$G$34:$AG$34</c15:sqref>
                  </c15:fullRef>
                </c:ext>
              </c:extLst>
              <c:f>'Life exp.LV'!$N$34:$AG$34</c:f>
              <c:numCache>
                <c:formatCode>0.000</c:formatCode>
                <c:ptCount val="20"/>
                <c:pt idx="0">
                  <c:v>11.762369337979083</c:v>
                </c:pt>
                <c:pt idx="1">
                  <c:v>12.353801169590616</c:v>
                </c:pt>
                <c:pt idx="2">
                  <c:v>11.953651685393242</c:v>
                </c:pt>
                <c:pt idx="3">
                  <c:v>11.286092715231794</c:v>
                </c:pt>
                <c:pt idx="4">
                  <c:v>10.744040150564611</c:v>
                </c:pt>
                <c:pt idx="5">
                  <c:v>10.851992409867171</c:v>
                </c:pt>
                <c:pt idx="6">
                  <c:v>12.37876614060257</c:v>
                </c:pt>
                <c:pt idx="7">
                  <c:v>13.25401683244068</c:v>
                </c:pt>
                <c:pt idx="8">
                  <c:v>13.295107033639157</c:v>
                </c:pt>
                <c:pt idx="9">
                  <c:v>14.392092257001689</c:v>
                </c:pt>
                <c:pt idx="10">
                  <c:v>14.756962025316446</c:v>
                </c:pt>
                <c:pt idx="11">
                  <c:v>14.531456953642364</c:v>
                </c:pt>
                <c:pt idx="12">
                  <c:v>14.143544506816385</c:v>
                </c:pt>
                <c:pt idx="13">
                  <c:v>15.309565217391286</c:v>
                </c:pt>
                <c:pt idx="14">
                  <c:v>14.800670016750397</c:v>
                </c:pt>
                <c:pt idx="15">
                  <c:v>14.652029826014953</c:v>
                </c:pt>
                <c:pt idx="16">
                  <c:v>14.919123841617496</c:v>
                </c:pt>
                <c:pt idx="17">
                  <c:v>15.725022104332451</c:v>
                </c:pt>
                <c:pt idx="18">
                  <c:v>17.364532019704448</c:v>
                </c:pt>
                <c:pt idx="19">
                  <c:v>12.694992412746608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3E-463C-BFBF-577C668C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LV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052493438320211"/>
                  <c:y val="-0.184445902595508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'Life exp.LV'!$G$4:$AG$4</c15:sqref>
                  </c15:fullRef>
                </c:ext>
              </c:extLst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'Life exp.LV'!$G$33:$AG$33</c15:sqref>
                  </c15:fullRef>
                </c:ext>
              </c:extLst>
              <c:f>'Life exp.LV'!$N$33:$AG$33</c:f>
              <c:numCache>
                <c:formatCode>0.000</c:formatCode>
                <c:ptCount val="20"/>
                <c:pt idx="0">
                  <c:v>6.5227272727272805</c:v>
                </c:pt>
                <c:pt idx="1">
                  <c:v>6.2181818181818329</c:v>
                </c:pt>
                <c:pt idx="2">
                  <c:v>6.4727272727272833</c:v>
                </c:pt>
                <c:pt idx="3">
                  <c:v>6.8636363636363598</c:v>
                </c:pt>
                <c:pt idx="4">
                  <c:v>7.2454545454545496</c:v>
                </c:pt>
                <c:pt idx="5">
                  <c:v>7.1863636363636374</c:v>
                </c:pt>
                <c:pt idx="6">
                  <c:v>6.3363636363636431</c:v>
                </c:pt>
                <c:pt idx="7">
                  <c:v>5.940909090909102</c:v>
                </c:pt>
                <c:pt idx="8">
                  <c:v>5.9454545454545382</c:v>
                </c:pt>
                <c:pt idx="9">
                  <c:v>5.5181818181818016</c:v>
                </c:pt>
                <c:pt idx="10">
                  <c:v>5.3863636363636402</c:v>
                </c:pt>
                <c:pt idx="11">
                  <c:v>5.4909090909090992</c:v>
                </c:pt>
                <c:pt idx="12">
                  <c:v>5.6681818181818073</c:v>
                </c:pt>
                <c:pt idx="13">
                  <c:v>5.2272727272727337</c:v>
                </c:pt>
                <c:pt idx="14">
                  <c:v>5.4272727272727366</c:v>
                </c:pt>
                <c:pt idx="15">
                  <c:v>5.4863636363636203</c:v>
                </c:pt>
                <c:pt idx="16">
                  <c:v>5.3954545454545553</c:v>
                </c:pt>
                <c:pt idx="17">
                  <c:v>5.1409090909090907</c:v>
                </c:pt>
                <c:pt idx="18">
                  <c:v>4.6136363636363598</c:v>
                </c:pt>
                <c:pt idx="19">
                  <c:v>6.2761904761904646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0-409F-BCA5-6ACAB95C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</a:t>
            </a:r>
            <a:r>
              <a:rPr lang="hu-HU" baseline="0"/>
              <a:t> average LV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exp.LV'!$N$35:$AG$35</c:f>
              <c:numCache>
                <c:formatCode>0.000</c:formatCode>
                <c:ptCount val="20"/>
                <c:pt idx="0">
                  <c:v>8.5016884886545505E-2</c:v>
                </c:pt>
                <c:pt idx="1">
                  <c:v>8.0946745562130357E-2</c:v>
                </c:pt>
                <c:pt idx="2">
                  <c:v>8.3656444601104579E-2</c:v>
                </c:pt>
                <c:pt idx="3">
                  <c:v>8.8604623870437701E-2</c:v>
                </c:pt>
                <c:pt idx="4">
                  <c:v>9.3074856942660336E-2</c:v>
                </c:pt>
                <c:pt idx="5">
                  <c:v>9.2148977093897549E-2</c:v>
                </c:pt>
                <c:pt idx="6">
                  <c:v>8.0783495595734903E-2</c:v>
                </c:pt>
                <c:pt idx="7">
                  <c:v>7.5448825261213548E-2</c:v>
                </c:pt>
                <c:pt idx="8">
                  <c:v>7.5215641173087905E-2</c:v>
                </c:pt>
                <c:pt idx="9">
                  <c:v>6.9482600732600527E-2</c:v>
                </c:pt>
                <c:pt idx="10">
                  <c:v>6.7764625150111557E-2</c:v>
                </c:pt>
                <c:pt idx="11">
                  <c:v>6.8816224222399552E-2</c:v>
                </c:pt>
                <c:pt idx="12">
                  <c:v>7.0703634404944024E-2</c:v>
                </c:pt>
                <c:pt idx="13">
                  <c:v>6.5318641372259539E-2</c:v>
                </c:pt>
                <c:pt idx="14">
                  <c:v>6.7564508827523864E-2</c:v>
                </c:pt>
                <c:pt idx="15">
                  <c:v>6.8249929318631414E-2</c:v>
                </c:pt>
                <c:pt idx="16">
                  <c:v>6.7028064825794917E-2</c:v>
                </c:pt>
                <c:pt idx="17">
                  <c:v>6.3592915378127626E-2</c:v>
                </c:pt>
                <c:pt idx="18">
                  <c:v>5.7588652482269458E-2</c:v>
                </c:pt>
                <c:pt idx="19">
                  <c:v>7.877121683002615E-2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3-41BE-A614-A8990EFF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361503"/>
        <c:axId val="1715362335"/>
      </c:lineChart>
      <c:catAx>
        <c:axId val="1715361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62335"/>
        <c:crosses val="autoZero"/>
        <c:auto val="1"/>
        <c:lblAlgn val="ctr"/>
        <c:lblOffset val="100"/>
        <c:noMultiLvlLbl val="0"/>
      </c:catAx>
      <c:valAx>
        <c:axId val="171536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61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Lettország és relatív átlagtól</a:t>
            </a:r>
            <a:r>
              <a:rPr lang="hu-HU" baseline="0"/>
              <a:t>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exp.LV'!$A$29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exp.LV'!$N$29:$AG$29</c:f>
              <c:numCache>
                <c:formatCode>0.000</c:formatCode>
                <c:ptCount val="20"/>
                <c:pt idx="0">
                  <c:v>76.722727272727283</c:v>
                </c:pt>
                <c:pt idx="1">
                  <c:v>76.818181818181827</c:v>
                </c:pt>
                <c:pt idx="2">
                  <c:v>77.372727272727289</c:v>
                </c:pt>
                <c:pt idx="3">
                  <c:v>77.463636363636354</c:v>
                </c:pt>
                <c:pt idx="4">
                  <c:v>77.845454545454544</c:v>
                </c:pt>
                <c:pt idx="5">
                  <c:v>77.986363636363635</c:v>
                </c:pt>
                <c:pt idx="6">
                  <c:v>78.436363636363637</c:v>
                </c:pt>
                <c:pt idx="7">
                  <c:v>78.740909090909099</c:v>
                </c:pt>
                <c:pt idx="8">
                  <c:v>79.045454545454533</c:v>
                </c:pt>
                <c:pt idx="9">
                  <c:v>79.418181818181807</c:v>
                </c:pt>
                <c:pt idx="10">
                  <c:v>79.486363636363635</c:v>
                </c:pt>
                <c:pt idx="11">
                  <c:v>79.790909090909096</c:v>
                </c:pt>
                <c:pt idx="12">
                  <c:v>80.168181818181807</c:v>
                </c:pt>
                <c:pt idx="13">
                  <c:v>80.027272727272731</c:v>
                </c:pt>
                <c:pt idx="14">
                  <c:v>80.327272727272742</c:v>
                </c:pt>
                <c:pt idx="15">
                  <c:v>80.386363636363626</c:v>
                </c:pt>
                <c:pt idx="16">
                  <c:v>80.49545454545455</c:v>
                </c:pt>
                <c:pt idx="17">
                  <c:v>80.840909090909093</c:v>
                </c:pt>
                <c:pt idx="18">
                  <c:v>80.11363636363636</c:v>
                </c:pt>
                <c:pt idx="19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D-4F3A-8818-BF82DF8C299E}"/>
            </c:ext>
          </c:extLst>
        </c:ser>
        <c:ser>
          <c:idx val="1"/>
          <c:order val="1"/>
          <c:tx>
            <c:strRef>
              <c:f>'Life exp.LV'!$A$30</c:f>
              <c:strCache>
                <c:ptCount val="1"/>
                <c:pt idx="0">
                  <c:v>Latvia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exp.LV'!$N$30:$AG$30</c:f>
              <c:numCache>
                <c:formatCode>General</c:formatCode>
                <c:ptCount val="20"/>
                <c:pt idx="0">
                  <c:v>70.2</c:v>
                </c:pt>
                <c:pt idx="1">
                  <c:v>70.599999999999994</c:v>
                </c:pt>
                <c:pt idx="2">
                  <c:v>70.900000000000006</c:v>
                </c:pt>
                <c:pt idx="3">
                  <c:v>70.599999999999994</c:v>
                </c:pt>
                <c:pt idx="4">
                  <c:v>70.599999999999994</c:v>
                </c:pt>
                <c:pt idx="5">
                  <c:v>70.8</c:v>
                </c:pt>
                <c:pt idx="6">
                  <c:v>72.099999999999994</c:v>
                </c:pt>
                <c:pt idx="7">
                  <c:v>72.8</c:v>
                </c:pt>
                <c:pt idx="8">
                  <c:v>73.099999999999994</c:v>
                </c:pt>
                <c:pt idx="9">
                  <c:v>73.900000000000006</c:v>
                </c:pt>
                <c:pt idx="10">
                  <c:v>74.099999999999994</c:v>
                </c:pt>
                <c:pt idx="11">
                  <c:v>74.3</c:v>
                </c:pt>
                <c:pt idx="12">
                  <c:v>74.5</c:v>
                </c:pt>
                <c:pt idx="13">
                  <c:v>74.8</c:v>
                </c:pt>
                <c:pt idx="14">
                  <c:v>74.900000000000006</c:v>
                </c:pt>
                <c:pt idx="15">
                  <c:v>74.900000000000006</c:v>
                </c:pt>
                <c:pt idx="16">
                  <c:v>75.099999999999994</c:v>
                </c:pt>
                <c:pt idx="17">
                  <c:v>75.7</c:v>
                </c:pt>
                <c:pt idx="18">
                  <c:v>75.5</c:v>
                </c:pt>
                <c:pt idx="19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D-4F3A-8818-BF82DF8C2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753216"/>
        <c:axId val="1611812528"/>
      </c:lineChart>
      <c:lineChart>
        <c:grouping val="standard"/>
        <c:varyColors val="0"/>
        <c:ser>
          <c:idx val="6"/>
          <c:order val="2"/>
          <c:tx>
            <c:strRef>
              <c:f>'Life exp.LV'!$A$35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exp.LV'!$N$35:$AG$35</c:f>
              <c:numCache>
                <c:formatCode>0.000</c:formatCode>
                <c:ptCount val="20"/>
                <c:pt idx="0">
                  <c:v>8.5016884886545505E-2</c:v>
                </c:pt>
                <c:pt idx="1">
                  <c:v>8.0946745562130357E-2</c:v>
                </c:pt>
                <c:pt idx="2">
                  <c:v>8.3656444601104579E-2</c:v>
                </c:pt>
                <c:pt idx="3">
                  <c:v>8.8604623870437701E-2</c:v>
                </c:pt>
                <c:pt idx="4">
                  <c:v>9.3074856942660336E-2</c:v>
                </c:pt>
                <c:pt idx="5">
                  <c:v>9.2148977093897549E-2</c:v>
                </c:pt>
                <c:pt idx="6">
                  <c:v>8.0783495595734903E-2</c:v>
                </c:pt>
                <c:pt idx="7">
                  <c:v>7.5448825261213548E-2</c:v>
                </c:pt>
                <c:pt idx="8">
                  <c:v>7.5215641173087905E-2</c:v>
                </c:pt>
                <c:pt idx="9">
                  <c:v>6.9482600732600527E-2</c:v>
                </c:pt>
                <c:pt idx="10">
                  <c:v>6.7764625150111557E-2</c:v>
                </c:pt>
                <c:pt idx="11">
                  <c:v>6.8816224222399552E-2</c:v>
                </c:pt>
                <c:pt idx="12">
                  <c:v>7.0703634404944024E-2</c:v>
                </c:pt>
                <c:pt idx="13">
                  <c:v>6.5318641372259539E-2</c:v>
                </c:pt>
                <c:pt idx="14">
                  <c:v>6.7564508827523864E-2</c:v>
                </c:pt>
                <c:pt idx="15">
                  <c:v>6.8249929318631414E-2</c:v>
                </c:pt>
                <c:pt idx="16">
                  <c:v>6.7028064825794917E-2</c:v>
                </c:pt>
                <c:pt idx="17">
                  <c:v>6.3592915378127626E-2</c:v>
                </c:pt>
                <c:pt idx="18">
                  <c:v>5.7588652482269458E-2</c:v>
                </c:pt>
                <c:pt idx="19">
                  <c:v>7.877121683002615E-2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D-4F3A-8818-BF82DF8C2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34016"/>
        <c:axId val="1611808208"/>
      </c:lineChart>
      <c:catAx>
        <c:axId val="151075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11812528"/>
        <c:crosses val="autoZero"/>
        <c:auto val="1"/>
        <c:lblAlgn val="ctr"/>
        <c:lblOffset val="100"/>
        <c:noMultiLvlLbl val="0"/>
      </c:catAx>
      <c:valAx>
        <c:axId val="161181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10753216"/>
        <c:crosses val="autoZero"/>
        <c:crossBetween val="between"/>
      </c:valAx>
      <c:valAx>
        <c:axId val="161180820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7934016"/>
        <c:crosses val="max"/>
        <c:crossBetween val="between"/>
      </c:valAx>
      <c:catAx>
        <c:axId val="11793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1808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LT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exp.LT'!$G$34:$AG$34</c:f>
              <c:numCache>
                <c:formatCode>0.000</c:formatCode>
                <c:ptCount val="27"/>
                <c:pt idx="0">
                  <c:v>12.399057344854656</c:v>
                </c:pt>
                <c:pt idx="1">
                  <c:v>14.324007220216599</c:v>
                </c:pt>
                <c:pt idx="2">
                  <c:v>15.797819623389497</c:v>
                </c:pt>
                <c:pt idx="3">
                  <c:v>16.315628192032772</c:v>
                </c:pt>
                <c:pt idx="4">
                  <c:v>16.989395546129387</c:v>
                </c:pt>
                <c:pt idx="5">
                  <c:v>16.937894736842122</c:v>
                </c:pt>
                <c:pt idx="6">
                  <c:v>14.570397111913314</c:v>
                </c:pt>
                <c:pt idx="7">
                  <c:v>15.585410895660162</c:v>
                </c:pt>
                <c:pt idx="8">
                  <c:v>15.943396226415066</c:v>
                </c:pt>
                <c:pt idx="9">
                  <c:v>14.401015228426356</c:v>
                </c:pt>
                <c:pt idx="10">
                  <c:v>12.367198838896975</c:v>
                </c:pt>
                <c:pt idx="11">
                  <c:v>11.371845949535196</c:v>
                </c:pt>
                <c:pt idx="12">
                  <c:v>10.703056768558959</c:v>
                </c:pt>
                <c:pt idx="13">
                  <c:v>11.643724696356278</c:v>
                </c:pt>
                <c:pt idx="14">
                  <c:v>13.480933852140073</c:v>
                </c:pt>
                <c:pt idx="15">
                  <c:v>13.757911392405084</c:v>
                </c:pt>
                <c:pt idx="16">
                  <c:v>13.888712241653449</c:v>
                </c:pt>
                <c:pt idx="17">
                  <c:v>14.756962025316446</c:v>
                </c:pt>
                <c:pt idx="18">
                  <c:v>14.020766773162913</c:v>
                </c:pt>
                <c:pt idx="19">
                  <c:v>14.660847880299286</c:v>
                </c:pt>
                <c:pt idx="20">
                  <c:v>14.745393634840847</c:v>
                </c:pt>
                <c:pt idx="21">
                  <c:v>14.800670016750397</c:v>
                </c:pt>
                <c:pt idx="22">
                  <c:v>17.527254707631343</c:v>
                </c:pt>
                <c:pt idx="23">
                  <c:v>17.905965621840227</c:v>
                </c:pt>
                <c:pt idx="24">
                  <c:v>18.623036649214651</c:v>
                </c:pt>
                <c:pt idx="25">
                  <c:v>15.979147778785125</c:v>
                </c:pt>
                <c:pt idx="26">
                  <c:v>15.392824287028535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F-4A9C-BBB4-3483A24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exp.LT'!$G$33:$AG$33</c:f>
              <c:numCache>
                <c:formatCode>0.000</c:formatCode>
                <c:ptCount val="27"/>
                <c:pt idx="0">
                  <c:v>6.0619047619047706</c:v>
                </c:pt>
                <c:pt idx="1">
                  <c:v>5.2761904761904788</c:v>
                </c:pt>
                <c:pt idx="2">
                  <c:v>4.8047619047619037</c:v>
                </c:pt>
                <c:pt idx="3">
                  <c:v>4.6619047619047365</c:v>
                </c:pt>
                <c:pt idx="4">
                  <c:v>4.490476190476187</c:v>
                </c:pt>
                <c:pt idx="5">
                  <c:v>4.5238095238095184</c:v>
                </c:pt>
                <c:pt idx="6">
                  <c:v>5.276190476190493</c:v>
                </c:pt>
                <c:pt idx="7">
                  <c:v>4.9227272727272862</c:v>
                </c:pt>
                <c:pt idx="8">
                  <c:v>4.8181818181818272</c:v>
                </c:pt>
                <c:pt idx="9">
                  <c:v>5.372727272727289</c:v>
                </c:pt>
                <c:pt idx="10">
                  <c:v>6.2636363636363512</c:v>
                </c:pt>
                <c:pt idx="11">
                  <c:v>6.8454545454545439</c:v>
                </c:pt>
                <c:pt idx="12">
                  <c:v>7.2863636363636317</c:v>
                </c:pt>
                <c:pt idx="13">
                  <c:v>6.7363636363636346</c:v>
                </c:pt>
                <c:pt idx="14">
                  <c:v>5.8409090909090935</c:v>
                </c:pt>
                <c:pt idx="15">
                  <c:v>5.7454545454545354</c:v>
                </c:pt>
                <c:pt idx="16">
                  <c:v>5.7181818181818045</c:v>
                </c:pt>
                <c:pt idx="17">
                  <c:v>5.3863636363636402</c:v>
                </c:pt>
                <c:pt idx="18">
                  <c:v>5.690909090909102</c:v>
                </c:pt>
                <c:pt idx="19">
                  <c:v>5.4681818181818045</c:v>
                </c:pt>
                <c:pt idx="20">
                  <c:v>5.4272727272727366</c:v>
                </c:pt>
                <c:pt idx="21">
                  <c:v>5.4272727272727366</c:v>
                </c:pt>
                <c:pt idx="22">
                  <c:v>4.5863636363636289</c:v>
                </c:pt>
                <c:pt idx="23">
                  <c:v>4.4954545454545496</c:v>
                </c:pt>
                <c:pt idx="24">
                  <c:v>4.3409090909090935</c:v>
                </c:pt>
                <c:pt idx="25">
                  <c:v>5.0136363636363654</c:v>
                </c:pt>
                <c:pt idx="26">
                  <c:v>5.1761904761904702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5A7-BD9C-26E27DEB7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LT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exp.LT'!$G$35:$AG$35</c:f>
              <c:numCache>
                <c:formatCode>0.000</c:formatCode>
                <c:ptCount val="27"/>
                <c:pt idx="0">
                  <c:v>8.0651292448048764E-2</c:v>
                </c:pt>
                <c:pt idx="1">
                  <c:v>6.9812866234011756E-2</c:v>
                </c:pt>
                <c:pt idx="2">
                  <c:v>6.3299874529485559E-2</c:v>
                </c:pt>
                <c:pt idx="3">
                  <c:v>6.1290928441745128E-2</c:v>
                </c:pt>
                <c:pt idx="4">
                  <c:v>5.8860245927220479E-2</c:v>
                </c:pt>
                <c:pt idx="5">
                  <c:v>5.9039214467714811E-2</c:v>
                </c:pt>
                <c:pt idx="6">
                  <c:v>6.8632309217046786E-2</c:v>
                </c:pt>
                <c:pt idx="7">
                  <c:v>6.4162568872563705E-2</c:v>
                </c:pt>
                <c:pt idx="8">
                  <c:v>6.2721893491124364E-2</c:v>
                </c:pt>
                <c:pt idx="9">
                  <c:v>6.9439548819175384E-2</c:v>
                </c:pt>
                <c:pt idx="10">
                  <c:v>8.085905410163112E-2</c:v>
                </c:pt>
                <c:pt idx="11">
                  <c:v>8.7936470863015287E-2</c:v>
                </c:pt>
                <c:pt idx="12">
                  <c:v>9.343125254997954E-2</c:v>
                </c:pt>
                <c:pt idx="13">
                  <c:v>8.5883171070931824E-2</c:v>
                </c:pt>
                <c:pt idx="14">
                  <c:v>7.4178837383824997E-2</c:v>
                </c:pt>
                <c:pt idx="15">
                  <c:v>7.2685451408855545E-2</c:v>
                </c:pt>
                <c:pt idx="16">
                  <c:v>7.2000915750915592E-2</c:v>
                </c:pt>
                <c:pt idx="17">
                  <c:v>6.7764625150111557E-2</c:v>
                </c:pt>
                <c:pt idx="18">
                  <c:v>7.132277543579825E-2</c:v>
                </c:pt>
                <c:pt idx="19">
                  <c:v>6.8208879061064639E-2</c:v>
                </c:pt>
                <c:pt idx="20">
                  <c:v>6.7817789389980801E-2</c:v>
                </c:pt>
                <c:pt idx="21">
                  <c:v>6.7564508827523864E-2</c:v>
                </c:pt>
                <c:pt idx="22">
                  <c:v>5.705400056545086E-2</c:v>
                </c:pt>
                <c:pt idx="23">
                  <c:v>5.5847309277768417E-2</c:v>
                </c:pt>
                <c:pt idx="24">
                  <c:v>5.3696935619904441E-2</c:v>
                </c:pt>
                <c:pt idx="25">
                  <c:v>6.258156028368797E-2</c:v>
                </c:pt>
                <c:pt idx="26">
                  <c:v>6.496533588333725E-2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F-4F84-A83F-97FD8D0FF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Litvánia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exp.LT'!$A$29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1-406A-A153-87881247A140}"/>
            </c:ext>
          </c:extLst>
        </c:ser>
        <c:ser>
          <c:idx val="1"/>
          <c:order val="1"/>
          <c:tx>
            <c:strRef>
              <c:f>'Life exp.LT'!$A$30</c:f>
              <c:strCache>
                <c:ptCount val="1"/>
                <c:pt idx="0">
                  <c:v>Lithuania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exp.LT'!$G$30:$AG$30</c:f>
              <c:numCache>
                <c:formatCode>General</c:formatCode>
                <c:ptCount val="27"/>
                <c:pt idx="0">
                  <c:v>69.099999999999994</c:v>
                </c:pt>
                <c:pt idx="1">
                  <c:v>70.3</c:v>
                </c:pt>
                <c:pt idx="2">
                  <c:v>71.099999999999994</c:v>
                </c:pt>
                <c:pt idx="3">
                  <c:v>71.400000000000006</c:v>
                </c:pt>
                <c:pt idx="4">
                  <c:v>71.8</c:v>
                </c:pt>
                <c:pt idx="5">
                  <c:v>72.099999999999994</c:v>
                </c:pt>
                <c:pt idx="6">
                  <c:v>71.599999999999994</c:v>
                </c:pt>
                <c:pt idx="7">
                  <c:v>71.8</c:v>
                </c:pt>
                <c:pt idx="8">
                  <c:v>72</c:v>
                </c:pt>
                <c:pt idx="9">
                  <c:v>72</c:v>
                </c:pt>
                <c:pt idx="10">
                  <c:v>71.2</c:v>
                </c:pt>
                <c:pt idx="11">
                  <c:v>71</c:v>
                </c:pt>
                <c:pt idx="12">
                  <c:v>70.7</c:v>
                </c:pt>
                <c:pt idx="13">
                  <c:v>71.7</c:v>
                </c:pt>
                <c:pt idx="14">
                  <c:v>72.900000000000006</c:v>
                </c:pt>
                <c:pt idx="15">
                  <c:v>73.3</c:v>
                </c:pt>
                <c:pt idx="16">
                  <c:v>73.7</c:v>
                </c:pt>
                <c:pt idx="17">
                  <c:v>74.099999999999994</c:v>
                </c:pt>
                <c:pt idx="18">
                  <c:v>74.099999999999994</c:v>
                </c:pt>
                <c:pt idx="19">
                  <c:v>74.7</c:v>
                </c:pt>
                <c:pt idx="20">
                  <c:v>74.599999999999994</c:v>
                </c:pt>
                <c:pt idx="21">
                  <c:v>74.900000000000006</c:v>
                </c:pt>
                <c:pt idx="22">
                  <c:v>75.8</c:v>
                </c:pt>
                <c:pt idx="23">
                  <c:v>76</c:v>
                </c:pt>
                <c:pt idx="24">
                  <c:v>76.5</c:v>
                </c:pt>
                <c:pt idx="25">
                  <c:v>75.099999999999994</c:v>
                </c:pt>
                <c:pt idx="2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1-406A-A153-87881247A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813760"/>
        <c:axId val="308534608"/>
      </c:lineChart>
      <c:lineChart>
        <c:grouping val="standard"/>
        <c:varyColors val="0"/>
        <c:ser>
          <c:idx val="6"/>
          <c:order val="2"/>
          <c:tx>
            <c:strRef>
              <c:f>'Life exp.LT'!$A$35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exp.LT'!$G$35:$AG$35</c:f>
              <c:numCache>
                <c:formatCode>0.000</c:formatCode>
                <c:ptCount val="27"/>
                <c:pt idx="0">
                  <c:v>8.0651292448048764E-2</c:v>
                </c:pt>
                <c:pt idx="1">
                  <c:v>6.9812866234011756E-2</c:v>
                </c:pt>
                <c:pt idx="2">
                  <c:v>6.3299874529485559E-2</c:v>
                </c:pt>
                <c:pt idx="3">
                  <c:v>6.1290928441745128E-2</c:v>
                </c:pt>
                <c:pt idx="4">
                  <c:v>5.8860245927220479E-2</c:v>
                </c:pt>
                <c:pt idx="5">
                  <c:v>5.9039214467714811E-2</c:v>
                </c:pt>
                <c:pt idx="6">
                  <c:v>6.8632309217046786E-2</c:v>
                </c:pt>
                <c:pt idx="7">
                  <c:v>6.4162568872563705E-2</c:v>
                </c:pt>
                <c:pt idx="8">
                  <c:v>6.2721893491124364E-2</c:v>
                </c:pt>
                <c:pt idx="9">
                  <c:v>6.9439548819175384E-2</c:v>
                </c:pt>
                <c:pt idx="10">
                  <c:v>8.085905410163112E-2</c:v>
                </c:pt>
                <c:pt idx="11">
                  <c:v>8.7936470863015287E-2</c:v>
                </c:pt>
                <c:pt idx="12">
                  <c:v>9.343125254997954E-2</c:v>
                </c:pt>
                <c:pt idx="13">
                  <c:v>8.5883171070931824E-2</c:v>
                </c:pt>
                <c:pt idx="14">
                  <c:v>7.4178837383824997E-2</c:v>
                </c:pt>
                <c:pt idx="15">
                  <c:v>7.2685451408855545E-2</c:v>
                </c:pt>
                <c:pt idx="16">
                  <c:v>7.2000915750915592E-2</c:v>
                </c:pt>
                <c:pt idx="17">
                  <c:v>6.7764625150111557E-2</c:v>
                </c:pt>
                <c:pt idx="18">
                  <c:v>7.132277543579825E-2</c:v>
                </c:pt>
                <c:pt idx="19">
                  <c:v>6.8208879061064639E-2</c:v>
                </c:pt>
                <c:pt idx="20">
                  <c:v>6.7817789389980801E-2</c:v>
                </c:pt>
                <c:pt idx="21">
                  <c:v>6.7564508827523864E-2</c:v>
                </c:pt>
                <c:pt idx="22">
                  <c:v>5.705400056545086E-2</c:v>
                </c:pt>
                <c:pt idx="23">
                  <c:v>5.5847309277768417E-2</c:v>
                </c:pt>
                <c:pt idx="24">
                  <c:v>5.3696935619904441E-2</c:v>
                </c:pt>
                <c:pt idx="25">
                  <c:v>6.258156028368797E-2</c:v>
                </c:pt>
                <c:pt idx="26">
                  <c:v>6.496533588333725E-2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81-406A-A153-87881247A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450240"/>
        <c:axId val="1897329904"/>
      </c:lineChart>
      <c:catAx>
        <c:axId val="194781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8534608"/>
        <c:crosses val="autoZero"/>
        <c:auto val="1"/>
        <c:lblAlgn val="ctr"/>
        <c:lblOffset val="100"/>
        <c:noMultiLvlLbl val="0"/>
      </c:catAx>
      <c:valAx>
        <c:axId val="30853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47813760"/>
        <c:crosses val="autoZero"/>
        <c:crossBetween val="between"/>
      </c:valAx>
      <c:valAx>
        <c:axId val="189732990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4450240"/>
        <c:crosses val="max"/>
        <c:crossBetween val="between"/>
      </c:valAx>
      <c:catAx>
        <c:axId val="1844450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732990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LT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LT'!$B$3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LT'!$A$9:$A$35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LT'!$B$9:$B$35</c:f>
              <c:numCache>
                <c:formatCode>General</c:formatCode>
                <c:ptCount val="27"/>
                <c:pt idx="0">
                  <c:v>3.3217636376631568E-3</c:v>
                </c:pt>
                <c:pt idx="1">
                  <c:v>2.7870138455046781E-3</c:v>
                </c:pt>
                <c:pt idx="2">
                  <c:v>2.139191945598834E-3</c:v>
                </c:pt>
                <c:pt idx="3">
                  <c:v>1.8824003546426202E-3</c:v>
                </c:pt>
                <c:pt idx="4">
                  <c:v>1.7781705638178075E-3</c:v>
                </c:pt>
                <c:pt idx="5">
                  <c:v>1.9445257912352881E-3</c:v>
                </c:pt>
                <c:pt idx="6">
                  <c:v>2.824206151082545E-3</c:v>
                </c:pt>
                <c:pt idx="7">
                  <c:v>1.8867626104946897E-3</c:v>
                </c:pt>
                <c:pt idx="8">
                  <c:v>1.8664345506116883E-3</c:v>
                </c:pt>
                <c:pt idx="9">
                  <c:v>2.3398259127335314E-3</c:v>
                </c:pt>
                <c:pt idx="10">
                  <c:v>3.3869476040551544E-3</c:v>
                </c:pt>
                <c:pt idx="11">
                  <c:v>4.0120041521141819E-3</c:v>
                </c:pt>
                <c:pt idx="12">
                  <c:v>4.5643606763972819E-3</c:v>
                </c:pt>
                <c:pt idx="13">
                  <c:v>4.1633144214913639E-3</c:v>
                </c:pt>
                <c:pt idx="14">
                  <c:v>3.1699348909899061E-3</c:v>
                </c:pt>
                <c:pt idx="15">
                  <c:v>3.1149637254295759E-3</c:v>
                </c:pt>
                <c:pt idx="16">
                  <c:v>3.2397080065315817E-3</c:v>
                </c:pt>
                <c:pt idx="17">
                  <c:v>2.9361106585852753E-3</c:v>
                </c:pt>
                <c:pt idx="18">
                  <c:v>3.31769053582558E-3</c:v>
                </c:pt>
                <c:pt idx="19">
                  <c:v>2.9802705169001166E-3</c:v>
                </c:pt>
                <c:pt idx="20">
                  <c:v>3.0747790996787025E-3</c:v>
                </c:pt>
                <c:pt idx="21">
                  <c:v>3.0663446723129852E-3</c:v>
                </c:pt>
                <c:pt idx="22">
                  <c:v>2.0457564889702524E-3</c:v>
                </c:pt>
                <c:pt idx="23">
                  <c:v>1.9291147441801715E-3</c:v>
                </c:pt>
                <c:pt idx="24">
                  <c:v>1.7845021505963413E-3</c:v>
                </c:pt>
                <c:pt idx="25">
                  <c:v>2.6053923740219469E-3</c:v>
                </c:pt>
                <c:pt idx="26">
                  <c:v>1.8281690620405439E-3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98-4E7A-B7DA-D7294D2C0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LT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exp.LT'!$G$34:$AG$34</c:f>
              <c:numCache>
                <c:formatCode>0.000</c:formatCode>
                <c:ptCount val="27"/>
                <c:pt idx="0">
                  <c:v>12.399057344854656</c:v>
                </c:pt>
                <c:pt idx="1">
                  <c:v>14.324007220216599</c:v>
                </c:pt>
                <c:pt idx="2">
                  <c:v>15.797819623389497</c:v>
                </c:pt>
                <c:pt idx="3">
                  <c:v>16.315628192032772</c:v>
                </c:pt>
                <c:pt idx="4">
                  <c:v>16.989395546129387</c:v>
                </c:pt>
                <c:pt idx="5">
                  <c:v>16.937894736842122</c:v>
                </c:pt>
                <c:pt idx="6">
                  <c:v>14.570397111913314</c:v>
                </c:pt>
                <c:pt idx="7">
                  <c:v>15.585410895660162</c:v>
                </c:pt>
                <c:pt idx="8">
                  <c:v>15.943396226415066</c:v>
                </c:pt>
                <c:pt idx="9">
                  <c:v>14.401015228426356</c:v>
                </c:pt>
                <c:pt idx="10">
                  <c:v>12.367198838896975</c:v>
                </c:pt>
                <c:pt idx="11">
                  <c:v>11.371845949535196</c:v>
                </c:pt>
                <c:pt idx="12">
                  <c:v>10.703056768558959</c:v>
                </c:pt>
                <c:pt idx="13">
                  <c:v>11.643724696356278</c:v>
                </c:pt>
                <c:pt idx="14">
                  <c:v>13.480933852140073</c:v>
                </c:pt>
                <c:pt idx="15">
                  <c:v>13.757911392405084</c:v>
                </c:pt>
                <c:pt idx="16">
                  <c:v>13.888712241653449</c:v>
                </c:pt>
                <c:pt idx="17">
                  <c:v>14.756962025316446</c:v>
                </c:pt>
                <c:pt idx="18">
                  <c:v>14.020766773162913</c:v>
                </c:pt>
                <c:pt idx="19">
                  <c:v>14.660847880299286</c:v>
                </c:pt>
                <c:pt idx="20">
                  <c:v>14.745393634840847</c:v>
                </c:pt>
                <c:pt idx="21">
                  <c:v>14.800670016750397</c:v>
                </c:pt>
                <c:pt idx="22">
                  <c:v>17.527254707631343</c:v>
                </c:pt>
                <c:pt idx="23">
                  <c:v>17.905965621840227</c:v>
                </c:pt>
                <c:pt idx="24">
                  <c:v>18.623036649214651</c:v>
                </c:pt>
                <c:pt idx="25">
                  <c:v>15.979147778785125</c:v>
                </c:pt>
                <c:pt idx="26">
                  <c:v>15.392824287028535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E6-44B6-8E3A-E828210A0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SI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exp.SI'!$G$34:$AG$34</c:f>
              <c:numCache>
                <c:formatCode>0.000</c:formatCode>
                <c:ptCount val="27"/>
                <c:pt idx="0">
                  <c:v>162.72164948453604</c:v>
                </c:pt>
                <c:pt idx="1">
                  <c:v>200.89873417721685</c:v>
                </c:pt>
                <c:pt idx="2">
                  <c:v>107.70270270270416</c:v>
                </c:pt>
                <c:pt idx="3">
                  <c:v>99.831250000002186</c:v>
                </c:pt>
                <c:pt idx="4">
                  <c:v>129.20161290322781</c:v>
                </c:pt>
                <c:pt idx="5">
                  <c:v>180.79775280899469</c:v>
                </c:pt>
                <c:pt idx="6">
                  <c:v>161.43999999999818</c:v>
                </c:pt>
                <c:pt idx="7">
                  <c:v>625.14814814806527</c:v>
                </c:pt>
                <c:pt idx="8">
                  <c:v>183.69565217391158</c:v>
                </c:pt>
                <c:pt idx="9">
                  <c:v>447.94736842101787</c:v>
                </c:pt>
                <c:pt idx="10">
                  <c:v>2130.2499999994398</c:v>
                </c:pt>
                <c:pt idx="11">
                  <c:v>171.26000000000047</c:v>
                </c:pt>
                <c:pt idx="12">
                  <c:v>188.53846153845811</c:v>
                </c:pt>
                <c:pt idx="13">
                  <c:v>118.19178082191901</c:v>
                </c:pt>
                <c:pt idx="14">
                  <c:v>119.46896551724186</c:v>
                </c:pt>
                <c:pt idx="15">
                  <c:v>104.7590361445769</c:v>
                </c:pt>
                <c:pt idx="16">
                  <c:v>116.47999999999909</c:v>
                </c:pt>
                <c:pt idx="17">
                  <c:v>97.692737430167725</c:v>
                </c:pt>
                <c:pt idx="18">
                  <c:v>112.52564102564189</c:v>
                </c:pt>
                <c:pt idx="19">
                  <c:v>77.69603524228971</c:v>
                </c:pt>
                <c:pt idx="20">
                  <c:v>91.697916666666458</c:v>
                </c:pt>
                <c:pt idx="21">
                  <c:v>92.041666666667965</c:v>
                </c:pt>
                <c:pt idx="22">
                  <c:v>98.798882681562631</c:v>
                </c:pt>
                <c:pt idx="23">
                  <c:v>80.131221719457344</c:v>
                </c:pt>
                <c:pt idx="24">
                  <c:v>106.49700598802511</c:v>
                </c:pt>
                <c:pt idx="25">
                  <c:v>164.71962616822489</c:v>
                </c:pt>
                <c:pt idx="26">
                  <c:v>65.105058365758126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E-4302-A9D7-38CC3BB5F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exp.LT'!$G$33:$AG$33</c:f>
              <c:numCache>
                <c:formatCode>0.000</c:formatCode>
                <c:ptCount val="27"/>
                <c:pt idx="0">
                  <c:v>6.0619047619047706</c:v>
                </c:pt>
                <c:pt idx="1">
                  <c:v>5.2761904761904788</c:v>
                </c:pt>
                <c:pt idx="2">
                  <c:v>4.8047619047619037</c:v>
                </c:pt>
                <c:pt idx="3">
                  <c:v>4.6619047619047365</c:v>
                </c:pt>
                <c:pt idx="4">
                  <c:v>4.490476190476187</c:v>
                </c:pt>
                <c:pt idx="5">
                  <c:v>4.5238095238095184</c:v>
                </c:pt>
                <c:pt idx="6">
                  <c:v>5.276190476190493</c:v>
                </c:pt>
                <c:pt idx="7">
                  <c:v>4.9227272727272862</c:v>
                </c:pt>
                <c:pt idx="8">
                  <c:v>4.8181818181818272</c:v>
                </c:pt>
                <c:pt idx="9">
                  <c:v>5.372727272727289</c:v>
                </c:pt>
                <c:pt idx="10">
                  <c:v>6.2636363636363512</c:v>
                </c:pt>
                <c:pt idx="11">
                  <c:v>6.8454545454545439</c:v>
                </c:pt>
                <c:pt idx="12">
                  <c:v>7.2863636363636317</c:v>
                </c:pt>
                <c:pt idx="13">
                  <c:v>6.7363636363636346</c:v>
                </c:pt>
                <c:pt idx="14">
                  <c:v>5.8409090909090935</c:v>
                </c:pt>
                <c:pt idx="15">
                  <c:v>5.7454545454545354</c:v>
                </c:pt>
                <c:pt idx="16">
                  <c:v>5.7181818181818045</c:v>
                </c:pt>
                <c:pt idx="17">
                  <c:v>5.3863636363636402</c:v>
                </c:pt>
                <c:pt idx="18">
                  <c:v>5.690909090909102</c:v>
                </c:pt>
                <c:pt idx="19">
                  <c:v>5.4681818181818045</c:v>
                </c:pt>
                <c:pt idx="20">
                  <c:v>5.4272727272727366</c:v>
                </c:pt>
                <c:pt idx="21">
                  <c:v>5.4272727272727366</c:v>
                </c:pt>
                <c:pt idx="22">
                  <c:v>4.5863636363636289</c:v>
                </c:pt>
                <c:pt idx="23">
                  <c:v>4.4954545454545496</c:v>
                </c:pt>
                <c:pt idx="24">
                  <c:v>4.3409090909090935</c:v>
                </c:pt>
                <c:pt idx="25">
                  <c:v>5.0136363636363654</c:v>
                </c:pt>
                <c:pt idx="26">
                  <c:v>5.1761904761904702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0E-4061-BD78-1F4BF8CDF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LT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exp.LT'!$G$35:$AG$35</c:f>
              <c:numCache>
                <c:formatCode>0.000</c:formatCode>
                <c:ptCount val="27"/>
                <c:pt idx="0">
                  <c:v>8.0651292448048764E-2</c:v>
                </c:pt>
                <c:pt idx="1">
                  <c:v>6.9812866234011756E-2</c:v>
                </c:pt>
                <c:pt idx="2">
                  <c:v>6.3299874529485559E-2</c:v>
                </c:pt>
                <c:pt idx="3">
                  <c:v>6.1290928441745128E-2</c:v>
                </c:pt>
                <c:pt idx="4">
                  <c:v>5.8860245927220479E-2</c:v>
                </c:pt>
                <c:pt idx="5">
                  <c:v>5.9039214467714811E-2</c:v>
                </c:pt>
                <c:pt idx="6">
                  <c:v>6.8632309217046786E-2</c:v>
                </c:pt>
                <c:pt idx="7">
                  <c:v>6.4162568872563705E-2</c:v>
                </c:pt>
                <c:pt idx="8">
                  <c:v>6.2721893491124364E-2</c:v>
                </c:pt>
                <c:pt idx="9">
                  <c:v>6.9439548819175384E-2</c:v>
                </c:pt>
                <c:pt idx="10">
                  <c:v>8.085905410163112E-2</c:v>
                </c:pt>
                <c:pt idx="11">
                  <c:v>8.7936470863015287E-2</c:v>
                </c:pt>
                <c:pt idx="12">
                  <c:v>9.343125254997954E-2</c:v>
                </c:pt>
                <c:pt idx="13">
                  <c:v>8.5883171070931824E-2</c:v>
                </c:pt>
                <c:pt idx="14">
                  <c:v>7.4178837383824997E-2</c:v>
                </c:pt>
                <c:pt idx="15">
                  <c:v>7.2685451408855545E-2</c:v>
                </c:pt>
                <c:pt idx="16">
                  <c:v>7.2000915750915592E-2</c:v>
                </c:pt>
                <c:pt idx="17">
                  <c:v>6.7764625150111557E-2</c:v>
                </c:pt>
                <c:pt idx="18">
                  <c:v>7.132277543579825E-2</c:v>
                </c:pt>
                <c:pt idx="19">
                  <c:v>6.8208879061064639E-2</c:v>
                </c:pt>
                <c:pt idx="20">
                  <c:v>6.7817789389980801E-2</c:v>
                </c:pt>
                <c:pt idx="21">
                  <c:v>6.7564508827523864E-2</c:v>
                </c:pt>
                <c:pt idx="22">
                  <c:v>5.705400056545086E-2</c:v>
                </c:pt>
                <c:pt idx="23">
                  <c:v>5.5847309277768417E-2</c:v>
                </c:pt>
                <c:pt idx="24">
                  <c:v>5.3696935619904441E-2</c:v>
                </c:pt>
                <c:pt idx="25">
                  <c:v>6.258156028368797E-2</c:v>
                </c:pt>
                <c:pt idx="26">
                  <c:v>6.496533588333725E-2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30-4EED-AC02-CD9CC1828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DE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exp.DE'!$G$34:$AG$34</c:f>
              <c:numCache>
                <c:formatCode>0.000</c:formatCode>
                <c:ptCount val="27"/>
                <c:pt idx="0">
                  <c:v>48.866873065015483</c:v>
                </c:pt>
                <c:pt idx="1">
                  <c:v>53.080267558528419</c:v>
                </c:pt>
                <c:pt idx="2">
                  <c:v>50.764331210190655</c:v>
                </c:pt>
                <c:pt idx="3">
                  <c:v>43.761643835615999</c:v>
                </c:pt>
                <c:pt idx="4">
                  <c:v>44.626740947075042</c:v>
                </c:pt>
                <c:pt idx="5">
                  <c:v>45.713068181817953</c:v>
                </c:pt>
                <c:pt idx="6">
                  <c:v>44.596685082873371</c:v>
                </c:pt>
                <c:pt idx="7">
                  <c:v>40.869249394673481</c:v>
                </c:pt>
                <c:pt idx="8">
                  <c:v>43.112244897959542</c:v>
                </c:pt>
                <c:pt idx="9">
                  <c:v>40.146226415094745</c:v>
                </c:pt>
                <c:pt idx="10">
                  <c:v>40.004694835680432</c:v>
                </c:pt>
                <c:pt idx="11">
                  <c:v>37.88938053097332</c:v>
                </c:pt>
                <c:pt idx="12">
                  <c:v>36.896774193548453</c:v>
                </c:pt>
                <c:pt idx="13">
                  <c:v>44.474226804123667</c:v>
                </c:pt>
                <c:pt idx="14">
                  <c:v>50.504373177842929</c:v>
                </c:pt>
                <c:pt idx="15">
                  <c:v>54.34374999999951</c:v>
                </c:pt>
                <c:pt idx="16">
                  <c:v>67.19999999999969</c:v>
                </c:pt>
                <c:pt idx="17">
                  <c:v>65.494382022471655</c:v>
                </c:pt>
                <c:pt idx="18">
                  <c:v>98.617977528091245</c:v>
                </c:pt>
                <c:pt idx="19">
                  <c:v>77.69603524228971</c:v>
                </c:pt>
                <c:pt idx="20">
                  <c:v>118.95945945945961</c:v>
                </c:pt>
                <c:pt idx="21">
                  <c:v>119.40540540540809</c:v>
                </c:pt>
                <c:pt idx="22">
                  <c:v>112.64331210191008</c:v>
                </c:pt>
                <c:pt idx="23">
                  <c:v>159.54054054054185</c:v>
                </c:pt>
                <c:pt idx="24">
                  <c:v>176.08910891089317</c:v>
                </c:pt>
                <c:pt idx="25">
                  <c:v>81.221198156682178</c:v>
                </c:pt>
                <c:pt idx="26">
                  <c:v>65.105058365758126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E-4657-BD21-8DFD802B3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DE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exp.DE'!$G$33:$AG$33</c:f>
              <c:numCache>
                <c:formatCode>0.000</c:formatCode>
                <c:ptCount val="27"/>
                <c:pt idx="0">
                  <c:v>1.538095238095238</c:v>
                </c:pt>
                <c:pt idx="1">
                  <c:v>1.4238095238095241</c:v>
                </c:pt>
                <c:pt idx="2">
                  <c:v>1.4952380952381077</c:v>
                </c:pt>
                <c:pt idx="3">
                  <c:v>1.738095238095255</c:v>
                </c:pt>
                <c:pt idx="4">
                  <c:v>1.7095238095238159</c:v>
                </c:pt>
                <c:pt idx="5">
                  <c:v>1.6761904761904844</c:v>
                </c:pt>
                <c:pt idx="6">
                  <c:v>1.723809523809507</c:v>
                </c:pt>
                <c:pt idx="7">
                  <c:v>1.877272727272711</c:v>
                </c:pt>
                <c:pt idx="8">
                  <c:v>1.7818181818181671</c:v>
                </c:pt>
                <c:pt idx="9">
                  <c:v>1.9272727272727082</c:v>
                </c:pt>
                <c:pt idx="10">
                  <c:v>1.9363636363636516</c:v>
                </c:pt>
                <c:pt idx="11">
                  <c:v>2.0545454545454618</c:v>
                </c:pt>
                <c:pt idx="12">
                  <c:v>2.1136363636363598</c:v>
                </c:pt>
                <c:pt idx="13">
                  <c:v>1.7636363636363654</c:v>
                </c:pt>
                <c:pt idx="14">
                  <c:v>1.559090909090898</c:v>
                </c:pt>
                <c:pt idx="15">
                  <c:v>1.4545454545454675</c:v>
                </c:pt>
                <c:pt idx="16">
                  <c:v>1.181818181818187</c:v>
                </c:pt>
                <c:pt idx="17">
                  <c:v>1.2136363636363683</c:v>
                </c:pt>
                <c:pt idx="18">
                  <c:v>0.80909090909089798</c:v>
                </c:pt>
                <c:pt idx="19">
                  <c:v>1.0318181818181955</c:v>
                </c:pt>
                <c:pt idx="20">
                  <c:v>0.67272727272727195</c:v>
                </c:pt>
                <c:pt idx="21">
                  <c:v>0.67272727272725774</c:v>
                </c:pt>
                <c:pt idx="22">
                  <c:v>0.71363636363636829</c:v>
                </c:pt>
                <c:pt idx="23">
                  <c:v>0.50454545454545041</c:v>
                </c:pt>
                <c:pt idx="24">
                  <c:v>0.45909090909090366</c:v>
                </c:pt>
                <c:pt idx="25">
                  <c:v>0.98636363636363455</c:v>
                </c:pt>
                <c:pt idx="26">
                  <c:v>1.2238095238095354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A-4641-A2BE-F941EE84D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DE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exp.DE'!$G$35:$AG$35</c:f>
              <c:numCache>
                <c:formatCode>0.000</c:formatCode>
                <c:ptCount val="27"/>
                <c:pt idx="0">
                  <c:v>2.0463760770400404E-2</c:v>
                </c:pt>
                <c:pt idx="1">
                  <c:v>1.8839392602860567E-2</c:v>
                </c:pt>
                <c:pt idx="2">
                  <c:v>1.9698870765370302E-2</c:v>
                </c:pt>
                <c:pt idx="3">
                  <c:v>2.2851061165717376E-2</c:v>
                </c:pt>
                <c:pt idx="4">
                  <c:v>2.240808938268531E-2</c:v>
                </c:pt>
                <c:pt idx="5">
                  <c:v>2.1875582623827095E-2</c:v>
                </c:pt>
                <c:pt idx="6">
                  <c:v>2.2423191278493338E-2</c:v>
                </c:pt>
                <c:pt idx="7">
                  <c:v>2.4468274186859196E-2</c:v>
                </c:pt>
                <c:pt idx="8">
                  <c:v>2.3195266272189156E-2</c:v>
                </c:pt>
                <c:pt idx="9">
                  <c:v>2.4908941369991524E-2</c:v>
                </c:pt>
                <c:pt idx="10">
                  <c:v>2.4997066072057469E-2</c:v>
                </c:pt>
                <c:pt idx="11">
                  <c:v>2.6392619409085695E-2</c:v>
                </c:pt>
                <c:pt idx="12">
                  <c:v>2.7102640321734518E-2</c:v>
                </c:pt>
                <c:pt idx="13">
                  <c:v>2.2484932777005123E-2</c:v>
                </c:pt>
                <c:pt idx="14">
                  <c:v>1.9800265542919675E-2</c:v>
                </c:pt>
                <c:pt idx="15">
                  <c:v>1.840138010350793E-2</c:v>
                </c:pt>
                <c:pt idx="16">
                  <c:v>1.4880952380952448E-2</c:v>
                </c:pt>
                <c:pt idx="17">
                  <c:v>1.5268485160404931E-2</c:v>
                </c:pt>
                <c:pt idx="18">
                  <c:v>1.0140138999658058E-2</c:v>
                </c:pt>
                <c:pt idx="19">
                  <c:v>1.2870669615014063E-2</c:v>
                </c:pt>
                <c:pt idx="20">
                  <c:v>8.4062251505168592E-3</c:v>
                </c:pt>
                <c:pt idx="21">
                  <c:v>8.3748302399273816E-3</c:v>
                </c:pt>
                <c:pt idx="22">
                  <c:v>8.8775798699463407E-3</c:v>
                </c:pt>
                <c:pt idx="23">
                  <c:v>6.2679993223783998E-3</c:v>
                </c:pt>
                <c:pt idx="24">
                  <c:v>5.6789429294348496E-3</c:v>
                </c:pt>
                <c:pt idx="25">
                  <c:v>1.2312056737588631E-2</c:v>
                </c:pt>
                <c:pt idx="26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3-4CF2-BA26-2ED96475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</a:t>
            </a:r>
            <a:r>
              <a:rPr lang="hu-HU" baseline="0"/>
              <a:t> átlag és Németország adatai,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exp.DE'!$A$29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exp.DE'!$F$29:$AG$29</c:f>
              <c:numCache>
                <c:formatCode>0.000</c:formatCode>
                <c:ptCount val="28"/>
                <c:pt idx="0">
                  <c:v>74.995238095238093</c:v>
                </c:pt>
                <c:pt idx="1">
                  <c:v>75.161904761904765</c:v>
                </c:pt>
                <c:pt idx="2">
                  <c:v>75.576190476190476</c:v>
                </c:pt>
                <c:pt idx="3">
                  <c:v>75.904761904761898</c:v>
                </c:pt>
                <c:pt idx="4">
                  <c:v>76.061904761904742</c:v>
                </c:pt>
                <c:pt idx="5">
                  <c:v>76.290476190476184</c:v>
                </c:pt>
                <c:pt idx="6">
                  <c:v>76.623809523809513</c:v>
                </c:pt>
                <c:pt idx="7">
                  <c:v>76.876190476190487</c:v>
                </c:pt>
                <c:pt idx="8">
                  <c:v>76.722727272727283</c:v>
                </c:pt>
                <c:pt idx="9">
                  <c:v>76.818181818181827</c:v>
                </c:pt>
                <c:pt idx="10">
                  <c:v>77.372727272727289</c:v>
                </c:pt>
                <c:pt idx="11">
                  <c:v>77.463636363636354</c:v>
                </c:pt>
                <c:pt idx="12">
                  <c:v>77.845454545454544</c:v>
                </c:pt>
                <c:pt idx="13">
                  <c:v>77.986363636363635</c:v>
                </c:pt>
                <c:pt idx="14">
                  <c:v>78.436363636363637</c:v>
                </c:pt>
                <c:pt idx="15">
                  <c:v>78.740909090909099</c:v>
                </c:pt>
                <c:pt idx="16">
                  <c:v>79.045454545454533</c:v>
                </c:pt>
                <c:pt idx="17">
                  <c:v>79.418181818181807</c:v>
                </c:pt>
                <c:pt idx="18">
                  <c:v>79.486363636363635</c:v>
                </c:pt>
                <c:pt idx="19">
                  <c:v>79.790909090909096</c:v>
                </c:pt>
                <c:pt idx="20">
                  <c:v>80.168181818181807</c:v>
                </c:pt>
                <c:pt idx="21">
                  <c:v>80.027272727272731</c:v>
                </c:pt>
                <c:pt idx="22">
                  <c:v>80.327272727272742</c:v>
                </c:pt>
                <c:pt idx="23">
                  <c:v>80.386363636363626</c:v>
                </c:pt>
                <c:pt idx="24">
                  <c:v>80.49545454545455</c:v>
                </c:pt>
                <c:pt idx="25">
                  <c:v>80.840909090909093</c:v>
                </c:pt>
                <c:pt idx="26">
                  <c:v>80.11363636363636</c:v>
                </c:pt>
                <c:pt idx="27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3-4290-862C-F88F23B5DF74}"/>
            </c:ext>
          </c:extLst>
        </c:ser>
        <c:ser>
          <c:idx val="1"/>
          <c:order val="1"/>
          <c:tx>
            <c:strRef>
              <c:f>'Life exp.DE'!$A$30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exp.DE'!$G$30:$AG$30</c:f>
              <c:numCache>
                <c:formatCode>General</c:formatCode>
                <c:ptCount val="27"/>
                <c:pt idx="0">
                  <c:v>76.7</c:v>
                </c:pt>
                <c:pt idx="1">
                  <c:v>77</c:v>
                </c:pt>
                <c:pt idx="2">
                  <c:v>77.400000000000006</c:v>
                </c:pt>
                <c:pt idx="3">
                  <c:v>77.8</c:v>
                </c:pt>
                <c:pt idx="4">
                  <c:v>78</c:v>
                </c:pt>
                <c:pt idx="5">
                  <c:v>78.3</c:v>
                </c:pt>
                <c:pt idx="6">
                  <c:v>78.599999999999994</c:v>
                </c:pt>
                <c:pt idx="7">
                  <c:v>78.599999999999994</c:v>
                </c:pt>
                <c:pt idx="8">
                  <c:v>78.599999999999994</c:v>
                </c:pt>
                <c:pt idx="9">
                  <c:v>79.3</c:v>
                </c:pt>
                <c:pt idx="10">
                  <c:v>79.400000000000006</c:v>
                </c:pt>
                <c:pt idx="11">
                  <c:v>79.900000000000006</c:v>
                </c:pt>
                <c:pt idx="12">
                  <c:v>80.099999999999994</c:v>
                </c:pt>
                <c:pt idx="13">
                  <c:v>80.2</c:v>
                </c:pt>
                <c:pt idx="14">
                  <c:v>80.3</c:v>
                </c:pt>
                <c:pt idx="15">
                  <c:v>80.5</c:v>
                </c:pt>
                <c:pt idx="16">
                  <c:v>80.599999999999994</c:v>
                </c:pt>
                <c:pt idx="17">
                  <c:v>80.7</c:v>
                </c:pt>
                <c:pt idx="18">
                  <c:v>80.599999999999994</c:v>
                </c:pt>
                <c:pt idx="19">
                  <c:v>81.2</c:v>
                </c:pt>
                <c:pt idx="20">
                  <c:v>80.7</c:v>
                </c:pt>
                <c:pt idx="21">
                  <c:v>81</c:v>
                </c:pt>
                <c:pt idx="22">
                  <c:v>81.099999999999994</c:v>
                </c:pt>
                <c:pt idx="23">
                  <c:v>81</c:v>
                </c:pt>
                <c:pt idx="24">
                  <c:v>81.3</c:v>
                </c:pt>
                <c:pt idx="25">
                  <c:v>81.099999999999994</c:v>
                </c:pt>
                <c:pt idx="2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3-4290-862C-F88F23B5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845120"/>
        <c:axId val="1392832160"/>
      </c:lineChart>
      <c:lineChart>
        <c:grouping val="standard"/>
        <c:varyColors val="0"/>
        <c:ser>
          <c:idx val="6"/>
          <c:order val="2"/>
          <c:tx>
            <c:strRef>
              <c:f>'Life exp.DE'!$A$35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'Life exp.DE'!$F$35:$AG$35</c:f>
              <c:numCache>
                <c:formatCode>0.000</c:formatCode>
                <c:ptCount val="28"/>
                <c:pt idx="0">
                  <c:v>2.1398184011683228E-2</c:v>
                </c:pt>
                <c:pt idx="1">
                  <c:v>2.0463760770400404E-2</c:v>
                </c:pt>
                <c:pt idx="2">
                  <c:v>1.8839392602860567E-2</c:v>
                </c:pt>
                <c:pt idx="3">
                  <c:v>1.9698870765370302E-2</c:v>
                </c:pt>
                <c:pt idx="4">
                  <c:v>2.2851061165717376E-2</c:v>
                </c:pt>
                <c:pt idx="5">
                  <c:v>2.240808938268531E-2</c:v>
                </c:pt>
                <c:pt idx="6">
                  <c:v>2.1875582623827095E-2</c:v>
                </c:pt>
                <c:pt idx="7">
                  <c:v>2.2423191278493338E-2</c:v>
                </c:pt>
                <c:pt idx="8">
                  <c:v>2.4468274186859196E-2</c:v>
                </c:pt>
                <c:pt idx="9">
                  <c:v>2.3195266272189156E-2</c:v>
                </c:pt>
                <c:pt idx="10">
                  <c:v>2.4908941369991524E-2</c:v>
                </c:pt>
                <c:pt idx="11">
                  <c:v>2.4997066072057469E-2</c:v>
                </c:pt>
                <c:pt idx="12">
                  <c:v>2.6392619409085695E-2</c:v>
                </c:pt>
                <c:pt idx="13">
                  <c:v>2.7102640321734518E-2</c:v>
                </c:pt>
                <c:pt idx="14">
                  <c:v>2.2484932777005123E-2</c:v>
                </c:pt>
                <c:pt idx="15">
                  <c:v>1.9800265542919675E-2</c:v>
                </c:pt>
                <c:pt idx="16">
                  <c:v>1.840138010350793E-2</c:v>
                </c:pt>
                <c:pt idx="17">
                  <c:v>1.4880952380952448E-2</c:v>
                </c:pt>
                <c:pt idx="18">
                  <c:v>1.5268485160404931E-2</c:v>
                </c:pt>
                <c:pt idx="19">
                  <c:v>1.0140138999658058E-2</c:v>
                </c:pt>
                <c:pt idx="20">
                  <c:v>1.2870669615014063E-2</c:v>
                </c:pt>
                <c:pt idx="21">
                  <c:v>8.4062251505168592E-3</c:v>
                </c:pt>
                <c:pt idx="22">
                  <c:v>8.3748302399273816E-3</c:v>
                </c:pt>
                <c:pt idx="23">
                  <c:v>8.8775798699463407E-3</c:v>
                </c:pt>
                <c:pt idx="24">
                  <c:v>6.2679993223783998E-3</c:v>
                </c:pt>
                <c:pt idx="25">
                  <c:v>5.6789429294348496E-3</c:v>
                </c:pt>
                <c:pt idx="26">
                  <c:v>1.2312056737588631E-2</c:v>
                </c:pt>
                <c:pt idx="27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3-4290-862C-F88F23B5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819200"/>
        <c:axId val="1392823520"/>
      </c:lineChart>
      <c:catAx>
        <c:axId val="139284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32160"/>
        <c:crosses val="autoZero"/>
        <c:auto val="1"/>
        <c:lblAlgn val="ctr"/>
        <c:lblOffset val="100"/>
        <c:noMultiLvlLbl val="0"/>
      </c:catAx>
      <c:valAx>
        <c:axId val="13928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45120"/>
        <c:crosses val="autoZero"/>
        <c:crossBetween val="between"/>
      </c:valAx>
      <c:valAx>
        <c:axId val="139282352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19200"/>
        <c:crosses val="max"/>
        <c:crossBetween val="between"/>
      </c:valAx>
      <c:catAx>
        <c:axId val="1392819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92823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DE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DE'!$B$3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DE'!$A$9:$A$35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DE'!$B$9:$B$35</c:f>
              <c:numCache>
                <c:formatCode>General</c:formatCode>
                <c:ptCount val="27"/>
                <c:pt idx="0">
                  <c:v>-8.9966303438400452E-4</c:v>
                </c:pt>
                <c:pt idx="1">
                  <c:v>-7.6379803359687137E-4</c:v>
                </c:pt>
                <c:pt idx="2">
                  <c:v>-7.2984617840403387E-4</c:v>
                </c:pt>
                <c:pt idx="3">
                  <c:v>-6.5994338479570536E-4</c:v>
                </c:pt>
                <c:pt idx="4">
                  <c:v>-6.2708062003408171E-4</c:v>
                </c:pt>
                <c:pt idx="5">
                  <c:v>-5.8995305761521538E-4</c:v>
                </c:pt>
                <c:pt idx="6">
                  <c:v>-6.1613548089151093E-4</c:v>
                </c:pt>
                <c:pt idx="7">
                  <c:v>-6.3686588179600462E-4</c:v>
                </c:pt>
                <c:pt idx="8">
                  <c:v>-6.3395480029423273E-4</c:v>
                </c:pt>
                <c:pt idx="9">
                  <c:v>-6.3873843408421976E-4</c:v>
                </c:pt>
                <c:pt idx="10">
                  <c:v>-6.8136581462696633E-4</c:v>
                </c:pt>
                <c:pt idx="11">
                  <c:v>-6.898096547375554E-4</c:v>
                </c:pt>
                <c:pt idx="12">
                  <c:v>-6.9727034327342341E-4</c:v>
                </c:pt>
                <c:pt idx="13">
                  <c:v>-7.1038363946165223E-4</c:v>
                </c:pt>
                <c:pt idx="14">
                  <c:v>-6.8898387452127202E-4</c:v>
                </c:pt>
                <c:pt idx="15">
                  <c:v>-6.9665577914187343E-4</c:v>
                </c:pt>
                <c:pt idx="16">
                  <c:v>-7.3054161202857487E-4</c:v>
                </c:pt>
                <c:pt idx="17">
                  <c:v>-6.8202318462277922E-4</c:v>
                </c:pt>
                <c:pt idx="18">
                  <c:v>-7.8038120193008043E-4</c:v>
                </c:pt>
                <c:pt idx="19">
                  <c:v>-7.3092828938324528E-4</c:v>
                </c:pt>
                <c:pt idx="20">
                  <c:v>-7.7006075252319256E-4</c:v>
                </c:pt>
                <c:pt idx="21">
                  <c:v>-7.66530806095643E-4</c:v>
                </c:pt>
                <c:pt idx="22">
                  <c:v>-7.3110915658371189E-4</c:v>
                </c:pt>
                <c:pt idx="23">
                  <c:v>-7.5797419772521274E-4</c:v>
                </c:pt>
                <c:pt idx="24">
                  <c:v>-7.4712217421973176E-4</c:v>
                </c:pt>
                <c:pt idx="25">
                  <c:v>-6.8502635354553143E-4</c:v>
                </c:pt>
                <c:pt idx="26">
                  <c:v>-9.7524841840963133E-4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AC-4B82-B5C3-1E3793944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DE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exp.DE'!$G$34:$AG$34</c:f>
              <c:numCache>
                <c:formatCode>0.000</c:formatCode>
                <c:ptCount val="27"/>
                <c:pt idx="0">
                  <c:v>48.866873065015483</c:v>
                </c:pt>
                <c:pt idx="1">
                  <c:v>53.080267558528419</c:v>
                </c:pt>
                <c:pt idx="2">
                  <c:v>50.764331210190655</c:v>
                </c:pt>
                <c:pt idx="3">
                  <c:v>43.761643835615999</c:v>
                </c:pt>
                <c:pt idx="4">
                  <c:v>44.626740947075042</c:v>
                </c:pt>
                <c:pt idx="5">
                  <c:v>45.713068181817953</c:v>
                </c:pt>
                <c:pt idx="6">
                  <c:v>44.596685082873371</c:v>
                </c:pt>
                <c:pt idx="7">
                  <c:v>40.869249394673481</c:v>
                </c:pt>
                <c:pt idx="8">
                  <c:v>43.112244897959542</c:v>
                </c:pt>
                <c:pt idx="9">
                  <c:v>40.146226415094745</c:v>
                </c:pt>
                <c:pt idx="10">
                  <c:v>40.004694835680432</c:v>
                </c:pt>
                <c:pt idx="11">
                  <c:v>37.88938053097332</c:v>
                </c:pt>
                <c:pt idx="12">
                  <c:v>36.896774193548453</c:v>
                </c:pt>
                <c:pt idx="13">
                  <c:v>44.474226804123667</c:v>
                </c:pt>
                <c:pt idx="14">
                  <c:v>50.504373177842929</c:v>
                </c:pt>
                <c:pt idx="15">
                  <c:v>54.34374999999951</c:v>
                </c:pt>
                <c:pt idx="16">
                  <c:v>67.19999999999969</c:v>
                </c:pt>
                <c:pt idx="17">
                  <c:v>65.494382022471655</c:v>
                </c:pt>
                <c:pt idx="18">
                  <c:v>98.617977528091245</c:v>
                </c:pt>
                <c:pt idx="19">
                  <c:v>77.69603524228971</c:v>
                </c:pt>
                <c:pt idx="20">
                  <c:v>118.95945945945961</c:v>
                </c:pt>
                <c:pt idx="21">
                  <c:v>119.40540540540809</c:v>
                </c:pt>
                <c:pt idx="22">
                  <c:v>112.64331210191008</c:v>
                </c:pt>
                <c:pt idx="23">
                  <c:v>159.54054054054185</c:v>
                </c:pt>
                <c:pt idx="24">
                  <c:v>176.08910891089317</c:v>
                </c:pt>
                <c:pt idx="25">
                  <c:v>81.221198156682178</c:v>
                </c:pt>
                <c:pt idx="26">
                  <c:v>65.105058365758126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4-4FDE-AD08-31C50804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DE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exp.DE'!$G$33:$AG$33</c:f>
              <c:numCache>
                <c:formatCode>0.000</c:formatCode>
                <c:ptCount val="27"/>
                <c:pt idx="0">
                  <c:v>1.538095238095238</c:v>
                </c:pt>
                <c:pt idx="1">
                  <c:v>1.4238095238095241</c:v>
                </c:pt>
                <c:pt idx="2">
                  <c:v>1.4952380952381077</c:v>
                </c:pt>
                <c:pt idx="3">
                  <c:v>1.738095238095255</c:v>
                </c:pt>
                <c:pt idx="4">
                  <c:v>1.7095238095238159</c:v>
                </c:pt>
                <c:pt idx="5">
                  <c:v>1.6761904761904844</c:v>
                </c:pt>
                <c:pt idx="6">
                  <c:v>1.723809523809507</c:v>
                </c:pt>
                <c:pt idx="7">
                  <c:v>1.877272727272711</c:v>
                </c:pt>
                <c:pt idx="8">
                  <c:v>1.7818181818181671</c:v>
                </c:pt>
                <c:pt idx="9">
                  <c:v>1.9272727272727082</c:v>
                </c:pt>
                <c:pt idx="10">
                  <c:v>1.9363636363636516</c:v>
                </c:pt>
                <c:pt idx="11">
                  <c:v>2.0545454545454618</c:v>
                </c:pt>
                <c:pt idx="12">
                  <c:v>2.1136363636363598</c:v>
                </c:pt>
                <c:pt idx="13">
                  <c:v>1.7636363636363654</c:v>
                </c:pt>
                <c:pt idx="14">
                  <c:v>1.559090909090898</c:v>
                </c:pt>
                <c:pt idx="15">
                  <c:v>1.4545454545454675</c:v>
                </c:pt>
                <c:pt idx="16">
                  <c:v>1.181818181818187</c:v>
                </c:pt>
                <c:pt idx="17">
                  <c:v>1.2136363636363683</c:v>
                </c:pt>
                <c:pt idx="18">
                  <c:v>0.80909090909089798</c:v>
                </c:pt>
                <c:pt idx="19">
                  <c:v>1.0318181818181955</c:v>
                </c:pt>
                <c:pt idx="20">
                  <c:v>0.67272727272727195</c:v>
                </c:pt>
                <c:pt idx="21">
                  <c:v>0.67272727272725774</c:v>
                </c:pt>
                <c:pt idx="22">
                  <c:v>0.71363636363636829</c:v>
                </c:pt>
                <c:pt idx="23">
                  <c:v>0.50454545454545041</c:v>
                </c:pt>
                <c:pt idx="24">
                  <c:v>0.45909090909090366</c:v>
                </c:pt>
                <c:pt idx="25">
                  <c:v>0.98636363636363455</c:v>
                </c:pt>
                <c:pt idx="26">
                  <c:v>1.2238095238095354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80-4D65-AF47-9159D56C9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DE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exp.DE'!$G$35:$AG$35</c:f>
              <c:numCache>
                <c:formatCode>0.000</c:formatCode>
                <c:ptCount val="27"/>
                <c:pt idx="0">
                  <c:v>2.0463760770400404E-2</c:v>
                </c:pt>
                <c:pt idx="1">
                  <c:v>1.8839392602860567E-2</c:v>
                </c:pt>
                <c:pt idx="2">
                  <c:v>1.9698870765370302E-2</c:v>
                </c:pt>
                <c:pt idx="3">
                  <c:v>2.2851061165717376E-2</c:v>
                </c:pt>
                <c:pt idx="4">
                  <c:v>2.240808938268531E-2</c:v>
                </c:pt>
                <c:pt idx="5">
                  <c:v>2.1875582623827095E-2</c:v>
                </c:pt>
                <c:pt idx="6">
                  <c:v>2.2423191278493338E-2</c:v>
                </c:pt>
                <c:pt idx="7">
                  <c:v>2.4468274186859196E-2</c:v>
                </c:pt>
                <c:pt idx="8">
                  <c:v>2.3195266272189156E-2</c:v>
                </c:pt>
                <c:pt idx="9">
                  <c:v>2.4908941369991524E-2</c:v>
                </c:pt>
                <c:pt idx="10">
                  <c:v>2.4997066072057469E-2</c:v>
                </c:pt>
                <c:pt idx="11">
                  <c:v>2.6392619409085695E-2</c:v>
                </c:pt>
                <c:pt idx="12">
                  <c:v>2.7102640321734518E-2</c:v>
                </c:pt>
                <c:pt idx="13">
                  <c:v>2.2484932777005123E-2</c:v>
                </c:pt>
                <c:pt idx="14">
                  <c:v>1.9800265542919675E-2</c:v>
                </c:pt>
                <c:pt idx="15">
                  <c:v>1.840138010350793E-2</c:v>
                </c:pt>
                <c:pt idx="16">
                  <c:v>1.4880952380952448E-2</c:v>
                </c:pt>
                <c:pt idx="17">
                  <c:v>1.5268485160404931E-2</c:v>
                </c:pt>
                <c:pt idx="18">
                  <c:v>1.0140138999658058E-2</c:v>
                </c:pt>
                <c:pt idx="19">
                  <c:v>1.2870669615014063E-2</c:v>
                </c:pt>
                <c:pt idx="20">
                  <c:v>8.4062251505168592E-3</c:v>
                </c:pt>
                <c:pt idx="21">
                  <c:v>8.3748302399273816E-3</c:v>
                </c:pt>
                <c:pt idx="22">
                  <c:v>8.8775798699463407E-3</c:v>
                </c:pt>
                <c:pt idx="23">
                  <c:v>6.2679993223783998E-3</c:v>
                </c:pt>
                <c:pt idx="24">
                  <c:v>5.6789429294348496E-3</c:v>
                </c:pt>
                <c:pt idx="25">
                  <c:v>1.2312056737588631E-2</c:v>
                </c:pt>
                <c:pt idx="26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1-44FB-9D0C-1854C86F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SI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exp.SI'!$G$33:$AG$33</c:f>
              <c:numCache>
                <c:formatCode>0.000</c:formatCode>
                <c:ptCount val="27"/>
                <c:pt idx="0">
                  <c:v>0.46190476190476204</c:v>
                </c:pt>
                <c:pt idx="1">
                  <c:v>0.37619047619047308</c:v>
                </c:pt>
                <c:pt idx="2">
                  <c:v>0.70476190476189515</c:v>
                </c:pt>
                <c:pt idx="3">
                  <c:v>0.76190476190474499</c:v>
                </c:pt>
                <c:pt idx="4">
                  <c:v>0.59047619047618127</c:v>
                </c:pt>
                <c:pt idx="5">
                  <c:v>0.42380952380950987</c:v>
                </c:pt>
                <c:pt idx="6">
                  <c:v>0.4761904761904816</c:v>
                </c:pt>
                <c:pt idx="7">
                  <c:v>0.12272727272728901</c:v>
                </c:pt>
                <c:pt idx="8">
                  <c:v>0.41818181818182154</c:v>
                </c:pt>
                <c:pt idx="9">
                  <c:v>0.17272727272728616</c:v>
                </c:pt>
                <c:pt idx="10">
                  <c:v>3.6363636363645924E-2</c:v>
                </c:pt>
                <c:pt idx="11">
                  <c:v>0.45454545454545325</c:v>
                </c:pt>
                <c:pt idx="12">
                  <c:v>0.41363636363637113</c:v>
                </c:pt>
                <c:pt idx="13">
                  <c:v>0.66363636363635692</c:v>
                </c:pt>
                <c:pt idx="14">
                  <c:v>0.65909090909090651</c:v>
                </c:pt>
                <c:pt idx="15">
                  <c:v>0.75454545454546462</c:v>
                </c:pt>
                <c:pt idx="16">
                  <c:v>0.68181818181818699</c:v>
                </c:pt>
                <c:pt idx="17">
                  <c:v>0.8136363636363626</c:v>
                </c:pt>
                <c:pt idx="18">
                  <c:v>0.70909090909090366</c:v>
                </c:pt>
                <c:pt idx="19">
                  <c:v>1.0318181818181955</c:v>
                </c:pt>
                <c:pt idx="20">
                  <c:v>0.87272727272727479</c:v>
                </c:pt>
                <c:pt idx="21">
                  <c:v>0.87272727272726058</c:v>
                </c:pt>
                <c:pt idx="22">
                  <c:v>0.81363636363637681</c:v>
                </c:pt>
                <c:pt idx="23">
                  <c:v>1.0045454545454504</c:v>
                </c:pt>
                <c:pt idx="24">
                  <c:v>0.75909090909090082</c:v>
                </c:pt>
                <c:pt idx="25">
                  <c:v>0.48636363636363455</c:v>
                </c:pt>
                <c:pt idx="26">
                  <c:v>1.2238095238095354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DB-44AE-8F19-F3BD4CE17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</a:t>
            </a:r>
            <a:r>
              <a:rPr lang="hu-HU" baseline="0"/>
              <a:t> átlag és Németország adatai,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exp.DE'!$A$29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exp.DE'!$F$29:$AG$29</c:f>
              <c:numCache>
                <c:formatCode>0.000</c:formatCode>
                <c:ptCount val="28"/>
                <c:pt idx="0">
                  <c:v>74.995238095238093</c:v>
                </c:pt>
                <c:pt idx="1">
                  <c:v>75.161904761904765</c:v>
                </c:pt>
                <c:pt idx="2">
                  <c:v>75.576190476190476</c:v>
                </c:pt>
                <c:pt idx="3">
                  <c:v>75.904761904761898</c:v>
                </c:pt>
                <c:pt idx="4">
                  <c:v>76.061904761904742</c:v>
                </c:pt>
                <c:pt idx="5">
                  <c:v>76.290476190476184</c:v>
                </c:pt>
                <c:pt idx="6">
                  <c:v>76.623809523809513</c:v>
                </c:pt>
                <c:pt idx="7">
                  <c:v>76.876190476190487</c:v>
                </c:pt>
                <c:pt idx="8">
                  <c:v>76.722727272727283</c:v>
                </c:pt>
                <c:pt idx="9">
                  <c:v>76.818181818181827</c:v>
                </c:pt>
                <c:pt idx="10">
                  <c:v>77.372727272727289</c:v>
                </c:pt>
                <c:pt idx="11">
                  <c:v>77.463636363636354</c:v>
                </c:pt>
                <c:pt idx="12">
                  <c:v>77.845454545454544</c:v>
                </c:pt>
                <c:pt idx="13">
                  <c:v>77.986363636363635</c:v>
                </c:pt>
                <c:pt idx="14">
                  <c:v>78.436363636363637</c:v>
                </c:pt>
                <c:pt idx="15">
                  <c:v>78.740909090909099</c:v>
                </c:pt>
                <c:pt idx="16">
                  <c:v>79.045454545454533</c:v>
                </c:pt>
                <c:pt idx="17">
                  <c:v>79.418181818181807</c:v>
                </c:pt>
                <c:pt idx="18">
                  <c:v>79.486363636363635</c:v>
                </c:pt>
                <c:pt idx="19">
                  <c:v>79.790909090909096</c:v>
                </c:pt>
                <c:pt idx="20">
                  <c:v>80.168181818181807</c:v>
                </c:pt>
                <c:pt idx="21">
                  <c:v>80.027272727272731</c:v>
                </c:pt>
                <c:pt idx="22">
                  <c:v>80.327272727272742</c:v>
                </c:pt>
                <c:pt idx="23">
                  <c:v>80.386363636363626</c:v>
                </c:pt>
                <c:pt idx="24">
                  <c:v>80.49545454545455</c:v>
                </c:pt>
                <c:pt idx="25">
                  <c:v>80.840909090909093</c:v>
                </c:pt>
                <c:pt idx="26">
                  <c:v>80.11363636363636</c:v>
                </c:pt>
                <c:pt idx="27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2-45DA-B067-4788C8AD02D1}"/>
            </c:ext>
          </c:extLst>
        </c:ser>
        <c:ser>
          <c:idx val="1"/>
          <c:order val="1"/>
          <c:tx>
            <c:strRef>
              <c:f>'Life exp.DE'!$A$30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exp.DE'!$G$30:$AG$30</c:f>
              <c:numCache>
                <c:formatCode>General</c:formatCode>
                <c:ptCount val="27"/>
                <c:pt idx="0">
                  <c:v>76.7</c:v>
                </c:pt>
                <c:pt idx="1">
                  <c:v>77</c:v>
                </c:pt>
                <c:pt idx="2">
                  <c:v>77.400000000000006</c:v>
                </c:pt>
                <c:pt idx="3">
                  <c:v>77.8</c:v>
                </c:pt>
                <c:pt idx="4">
                  <c:v>78</c:v>
                </c:pt>
                <c:pt idx="5">
                  <c:v>78.3</c:v>
                </c:pt>
                <c:pt idx="6">
                  <c:v>78.599999999999994</c:v>
                </c:pt>
                <c:pt idx="7">
                  <c:v>78.599999999999994</c:v>
                </c:pt>
                <c:pt idx="8">
                  <c:v>78.599999999999994</c:v>
                </c:pt>
                <c:pt idx="9">
                  <c:v>79.3</c:v>
                </c:pt>
                <c:pt idx="10">
                  <c:v>79.400000000000006</c:v>
                </c:pt>
                <c:pt idx="11">
                  <c:v>79.900000000000006</c:v>
                </c:pt>
                <c:pt idx="12">
                  <c:v>80.099999999999994</c:v>
                </c:pt>
                <c:pt idx="13">
                  <c:v>80.2</c:v>
                </c:pt>
                <c:pt idx="14">
                  <c:v>80.3</c:v>
                </c:pt>
                <c:pt idx="15">
                  <c:v>80.5</c:v>
                </c:pt>
                <c:pt idx="16">
                  <c:v>80.599999999999994</c:v>
                </c:pt>
                <c:pt idx="17">
                  <c:v>80.7</c:v>
                </c:pt>
                <c:pt idx="18">
                  <c:v>80.599999999999994</c:v>
                </c:pt>
                <c:pt idx="19">
                  <c:v>81.2</c:v>
                </c:pt>
                <c:pt idx="20">
                  <c:v>80.7</c:v>
                </c:pt>
                <c:pt idx="21">
                  <c:v>81</c:v>
                </c:pt>
                <c:pt idx="22">
                  <c:v>81.099999999999994</c:v>
                </c:pt>
                <c:pt idx="23">
                  <c:v>81</c:v>
                </c:pt>
                <c:pt idx="24">
                  <c:v>81.3</c:v>
                </c:pt>
                <c:pt idx="25">
                  <c:v>81.099999999999994</c:v>
                </c:pt>
                <c:pt idx="2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2-45DA-B067-4788C8AD0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845120"/>
        <c:axId val="1392832160"/>
      </c:lineChart>
      <c:lineChart>
        <c:grouping val="standard"/>
        <c:varyColors val="0"/>
        <c:ser>
          <c:idx val="6"/>
          <c:order val="2"/>
          <c:tx>
            <c:strRef>
              <c:f>'Life exp.DE'!$A$35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'Life exp.DE'!$F$35:$AG$35</c:f>
              <c:numCache>
                <c:formatCode>0.000</c:formatCode>
                <c:ptCount val="28"/>
                <c:pt idx="0">
                  <c:v>2.1398184011683228E-2</c:v>
                </c:pt>
                <c:pt idx="1">
                  <c:v>2.0463760770400404E-2</c:v>
                </c:pt>
                <c:pt idx="2">
                  <c:v>1.8839392602860567E-2</c:v>
                </c:pt>
                <c:pt idx="3">
                  <c:v>1.9698870765370302E-2</c:v>
                </c:pt>
                <c:pt idx="4">
                  <c:v>2.2851061165717376E-2</c:v>
                </c:pt>
                <c:pt idx="5">
                  <c:v>2.240808938268531E-2</c:v>
                </c:pt>
                <c:pt idx="6">
                  <c:v>2.1875582623827095E-2</c:v>
                </c:pt>
                <c:pt idx="7">
                  <c:v>2.2423191278493338E-2</c:v>
                </c:pt>
                <c:pt idx="8">
                  <c:v>2.4468274186859196E-2</c:v>
                </c:pt>
                <c:pt idx="9">
                  <c:v>2.3195266272189156E-2</c:v>
                </c:pt>
                <c:pt idx="10">
                  <c:v>2.4908941369991524E-2</c:v>
                </c:pt>
                <c:pt idx="11">
                  <c:v>2.4997066072057469E-2</c:v>
                </c:pt>
                <c:pt idx="12">
                  <c:v>2.6392619409085695E-2</c:v>
                </c:pt>
                <c:pt idx="13">
                  <c:v>2.7102640321734518E-2</c:v>
                </c:pt>
                <c:pt idx="14">
                  <c:v>2.2484932777005123E-2</c:v>
                </c:pt>
                <c:pt idx="15">
                  <c:v>1.9800265542919675E-2</c:v>
                </c:pt>
                <c:pt idx="16">
                  <c:v>1.840138010350793E-2</c:v>
                </c:pt>
                <c:pt idx="17">
                  <c:v>1.4880952380952448E-2</c:v>
                </c:pt>
                <c:pt idx="18">
                  <c:v>1.5268485160404931E-2</c:v>
                </c:pt>
                <c:pt idx="19">
                  <c:v>1.0140138999658058E-2</c:v>
                </c:pt>
                <c:pt idx="20">
                  <c:v>1.2870669615014063E-2</c:v>
                </c:pt>
                <c:pt idx="21">
                  <c:v>8.4062251505168592E-3</c:v>
                </c:pt>
                <c:pt idx="22">
                  <c:v>8.3748302399273816E-3</c:v>
                </c:pt>
                <c:pt idx="23">
                  <c:v>8.8775798699463407E-3</c:v>
                </c:pt>
                <c:pt idx="24">
                  <c:v>6.2679993223783998E-3</c:v>
                </c:pt>
                <c:pt idx="25">
                  <c:v>5.6789429294348496E-3</c:v>
                </c:pt>
                <c:pt idx="26">
                  <c:v>1.2312056737588631E-2</c:v>
                </c:pt>
                <c:pt idx="27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2-45DA-B067-4788C8AD0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819200"/>
        <c:axId val="1392823520"/>
      </c:lineChart>
      <c:catAx>
        <c:axId val="139284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32160"/>
        <c:crosses val="autoZero"/>
        <c:auto val="1"/>
        <c:lblAlgn val="ctr"/>
        <c:lblOffset val="100"/>
        <c:noMultiLvlLbl val="0"/>
      </c:catAx>
      <c:valAx>
        <c:axId val="13928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45120"/>
        <c:crosses val="autoZero"/>
        <c:crossBetween val="between"/>
      </c:valAx>
      <c:valAx>
        <c:axId val="139282352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19200"/>
        <c:crosses val="max"/>
        <c:crossBetween val="between"/>
      </c:valAx>
      <c:catAx>
        <c:axId val="1392819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92823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FR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exp.FR'!$G$34:$AG$34</c:f>
              <c:numCache>
                <c:formatCode>0.000</c:formatCode>
                <c:ptCount val="27"/>
                <c:pt idx="0">
                  <c:v>25.581847649919037</c:v>
                </c:pt>
                <c:pt idx="1">
                  <c:v>28.803992740471834</c:v>
                </c:pt>
                <c:pt idx="2">
                  <c:v>28.162544169611294</c:v>
                </c:pt>
                <c:pt idx="3">
                  <c:v>27.779130434782431</c:v>
                </c:pt>
                <c:pt idx="4">
                  <c:v>29.235401459853879</c:v>
                </c:pt>
                <c:pt idx="5">
                  <c:v>29.743068391866746</c:v>
                </c:pt>
                <c:pt idx="6">
                  <c:v>31.717092337917673</c:v>
                </c:pt>
                <c:pt idx="7">
                  <c:v>28.657045840407527</c:v>
                </c:pt>
                <c:pt idx="8">
                  <c:v>30.952380952381105</c:v>
                </c:pt>
                <c:pt idx="9">
                  <c:v>25.558558558558655</c:v>
                </c:pt>
                <c:pt idx="10">
                  <c:v>26.380804953560233</c:v>
                </c:pt>
                <c:pt idx="11">
                  <c:v>24.6772334293948</c:v>
                </c:pt>
                <c:pt idx="12">
                  <c:v>23.534979423868318</c:v>
                </c:pt>
                <c:pt idx="13">
                  <c:v>26.466257668711616</c:v>
                </c:pt>
                <c:pt idx="14">
                  <c:v>27.540540540540679</c:v>
                </c:pt>
                <c:pt idx="15">
                  <c:v>27.691082802547587</c:v>
                </c:pt>
                <c:pt idx="16">
                  <c:v>27.558359621451025</c:v>
                </c:pt>
                <c:pt idx="17">
                  <c:v>30.412173913043521</c:v>
                </c:pt>
                <c:pt idx="18">
                  <c:v>30.581881533101043</c:v>
                </c:pt>
                <c:pt idx="19">
                  <c:v>29.346089850249403</c:v>
                </c:pt>
                <c:pt idx="20">
                  <c:v>33.727969348658974</c:v>
                </c:pt>
                <c:pt idx="21">
                  <c:v>33.85440613026838</c:v>
                </c:pt>
                <c:pt idx="22">
                  <c:v>34.744597249508637</c:v>
                </c:pt>
                <c:pt idx="23">
                  <c:v>34.928994082840347</c:v>
                </c:pt>
                <c:pt idx="24">
                  <c:v>37.442105263157941</c:v>
                </c:pt>
                <c:pt idx="25">
                  <c:v>36.642411642411624</c:v>
                </c:pt>
                <c:pt idx="26">
                  <c:v>28.215851602023548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6F-4CDC-8963-6E79642B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FR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exp.FR'!$G$33:$AG$33</c:f>
              <c:numCache>
                <c:formatCode>0.000</c:formatCode>
                <c:ptCount val="27"/>
                <c:pt idx="0">
                  <c:v>2.9380952380952294</c:v>
                </c:pt>
                <c:pt idx="1">
                  <c:v>2.6238095238095269</c:v>
                </c:pt>
                <c:pt idx="2">
                  <c:v>2.6952380952380963</c:v>
                </c:pt>
                <c:pt idx="3">
                  <c:v>2.738095238095255</c:v>
                </c:pt>
                <c:pt idx="4">
                  <c:v>2.6095238095238216</c:v>
                </c:pt>
                <c:pt idx="5">
                  <c:v>2.5761904761904901</c:v>
                </c:pt>
                <c:pt idx="6">
                  <c:v>2.4238095238095099</c:v>
                </c:pt>
                <c:pt idx="7">
                  <c:v>2.6772727272727224</c:v>
                </c:pt>
                <c:pt idx="8">
                  <c:v>2.4818181818181699</c:v>
                </c:pt>
                <c:pt idx="9">
                  <c:v>3.0272727272727167</c:v>
                </c:pt>
                <c:pt idx="10">
                  <c:v>2.9363636363636516</c:v>
                </c:pt>
                <c:pt idx="11">
                  <c:v>3.1545454545454561</c:v>
                </c:pt>
                <c:pt idx="12">
                  <c:v>3.3136363636363626</c:v>
                </c:pt>
                <c:pt idx="13">
                  <c:v>2.9636363636363683</c:v>
                </c:pt>
                <c:pt idx="14">
                  <c:v>2.8590909090908951</c:v>
                </c:pt>
                <c:pt idx="15">
                  <c:v>2.8545454545454731</c:v>
                </c:pt>
                <c:pt idx="16">
                  <c:v>2.8818181818181898</c:v>
                </c:pt>
                <c:pt idx="17">
                  <c:v>2.6136363636363598</c:v>
                </c:pt>
                <c:pt idx="18">
                  <c:v>2.6090909090909093</c:v>
                </c:pt>
                <c:pt idx="19">
                  <c:v>2.7318181818181984</c:v>
                </c:pt>
                <c:pt idx="20">
                  <c:v>2.3727272727272748</c:v>
                </c:pt>
                <c:pt idx="21">
                  <c:v>2.3727272727272606</c:v>
                </c:pt>
                <c:pt idx="22">
                  <c:v>2.3136363636363768</c:v>
                </c:pt>
                <c:pt idx="23">
                  <c:v>2.3045454545454476</c:v>
                </c:pt>
                <c:pt idx="24">
                  <c:v>2.1590909090909065</c:v>
                </c:pt>
                <c:pt idx="25">
                  <c:v>2.1863636363636374</c:v>
                </c:pt>
                <c:pt idx="26">
                  <c:v>2.8238095238095298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96-4EAE-88CB-4B0C7B4C8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FR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3.471740911095713E-2</c:v>
                </c:pt>
                <c:pt idx="2">
                  <c:v>3.5508155583437909E-2</c:v>
                </c:pt>
                <c:pt idx="3">
                  <c:v>3.5998247041883411E-2</c:v>
                </c:pt>
                <c:pt idx="4">
                  <c:v>3.4205105798639446E-2</c:v>
                </c:pt>
                <c:pt idx="5">
                  <c:v>3.3621278975825182E-2</c:v>
                </c:pt>
                <c:pt idx="6">
                  <c:v>3.1528741328047387E-2</c:v>
                </c:pt>
                <c:pt idx="7">
                  <c:v>3.489543219385028E-2</c:v>
                </c:pt>
                <c:pt idx="8">
                  <c:v>3.2307692307692149E-2</c:v>
                </c:pt>
                <c:pt idx="9">
                  <c:v>3.9125837151920896E-2</c:v>
                </c:pt>
                <c:pt idx="10">
                  <c:v>3.7906349020068265E-2</c:v>
                </c:pt>
                <c:pt idx="11">
                  <c:v>4.0523181128109327E-2</c:v>
                </c:pt>
                <c:pt idx="12">
                  <c:v>4.2489945794719347E-2</c:v>
                </c:pt>
                <c:pt idx="13">
                  <c:v>3.7783959202596258E-2</c:v>
                </c:pt>
                <c:pt idx="14">
                  <c:v>3.6310107948969397E-2</c:v>
                </c:pt>
                <c:pt idx="15">
                  <c:v>3.6112708453134225E-2</c:v>
                </c:pt>
                <c:pt idx="16">
                  <c:v>3.6286630036630144E-2</c:v>
                </c:pt>
                <c:pt idx="17">
                  <c:v>3.2881569165665876E-2</c:v>
                </c:pt>
                <c:pt idx="18">
                  <c:v>3.2699099920246097E-2</c:v>
                </c:pt>
                <c:pt idx="19">
                  <c:v>3.4076090037988532E-2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2.8781453208934292E-2</c:v>
                </c:pt>
                <c:pt idx="23">
                  <c:v>2.8629510418431217E-2</c:v>
                </c:pt>
                <c:pt idx="24">
                  <c:v>2.6707899915659229E-2</c:v>
                </c:pt>
                <c:pt idx="25">
                  <c:v>2.7290780141843985E-2</c:v>
                </c:pt>
                <c:pt idx="26">
                  <c:v>3.544107100167352E-2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30-4214-BA68-4B18FFD73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Franciaország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exp.FR'!$A$29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9-4902-AC20-FC68008BF3EC}"/>
            </c:ext>
          </c:extLst>
        </c:ser>
        <c:ser>
          <c:idx val="1"/>
          <c:order val="1"/>
          <c:tx>
            <c:strRef>
              <c:f>'Life exp.FR'!$A$30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exp.FR'!$G$30:$AG$30</c:f>
              <c:numCache>
                <c:formatCode>General</c:formatCode>
                <c:ptCount val="27"/>
                <c:pt idx="0">
                  <c:v>78.099999999999994</c:v>
                </c:pt>
                <c:pt idx="1">
                  <c:v>78.2</c:v>
                </c:pt>
                <c:pt idx="2">
                  <c:v>78.599999999999994</c:v>
                </c:pt>
                <c:pt idx="3">
                  <c:v>78.8</c:v>
                </c:pt>
                <c:pt idx="4">
                  <c:v>78.900000000000006</c:v>
                </c:pt>
                <c:pt idx="5">
                  <c:v>79.2</c:v>
                </c:pt>
                <c:pt idx="6">
                  <c:v>79.3</c:v>
                </c:pt>
                <c:pt idx="7">
                  <c:v>79.400000000000006</c:v>
                </c:pt>
                <c:pt idx="8">
                  <c:v>79.3</c:v>
                </c:pt>
                <c:pt idx="9">
                  <c:v>80.400000000000006</c:v>
                </c:pt>
                <c:pt idx="10">
                  <c:v>80.400000000000006</c:v>
                </c:pt>
                <c:pt idx="11">
                  <c:v>81</c:v>
                </c:pt>
                <c:pt idx="12">
                  <c:v>81.3</c:v>
                </c:pt>
                <c:pt idx="13">
                  <c:v>81.400000000000006</c:v>
                </c:pt>
                <c:pt idx="14">
                  <c:v>81.599999999999994</c:v>
                </c:pt>
                <c:pt idx="15">
                  <c:v>81.900000000000006</c:v>
                </c:pt>
                <c:pt idx="16">
                  <c:v>82.3</c:v>
                </c:pt>
                <c:pt idx="17">
                  <c:v>82.1</c:v>
                </c:pt>
                <c:pt idx="18">
                  <c:v>82.4</c:v>
                </c:pt>
                <c:pt idx="19">
                  <c:v>82.9</c:v>
                </c:pt>
                <c:pt idx="20">
                  <c:v>82.4</c:v>
                </c:pt>
                <c:pt idx="21">
                  <c:v>82.7</c:v>
                </c:pt>
                <c:pt idx="22">
                  <c:v>82.7</c:v>
                </c:pt>
                <c:pt idx="23">
                  <c:v>82.8</c:v>
                </c:pt>
                <c:pt idx="24">
                  <c:v>83</c:v>
                </c:pt>
                <c:pt idx="25">
                  <c:v>82.3</c:v>
                </c:pt>
                <c:pt idx="2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9-4902-AC20-FC68008BF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940016"/>
        <c:axId val="1900971936"/>
      </c:lineChart>
      <c:lineChart>
        <c:grouping val="standard"/>
        <c:varyColors val="0"/>
        <c:ser>
          <c:idx val="6"/>
          <c:order val="2"/>
          <c:tx>
            <c:strRef>
              <c:f>'Life exp.FR'!$A$35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3.471740911095713E-2</c:v>
                </c:pt>
                <c:pt idx="2">
                  <c:v>3.5508155583437909E-2</c:v>
                </c:pt>
                <c:pt idx="3">
                  <c:v>3.5998247041883411E-2</c:v>
                </c:pt>
                <c:pt idx="4">
                  <c:v>3.4205105798639446E-2</c:v>
                </c:pt>
                <c:pt idx="5">
                  <c:v>3.3621278975825182E-2</c:v>
                </c:pt>
                <c:pt idx="6">
                  <c:v>3.1528741328047387E-2</c:v>
                </c:pt>
                <c:pt idx="7">
                  <c:v>3.489543219385028E-2</c:v>
                </c:pt>
                <c:pt idx="8">
                  <c:v>3.2307692307692149E-2</c:v>
                </c:pt>
                <c:pt idx="9">
                  <c:v>3.9125837151920896E-2</c:v>
                </c:pt>
                <c:pt idx="10">
                  <c:v>3.7906349020068265E-2</c:v>
                </c:pt>
                <c:pt idx="11">
                  <c:v>4.0523181128109327E-2</c:v>
                </c:pt>
                <c:pt idx="12">
                  <c:v>4.2489945794719347E-2</c:v>
                </c:pt>
                <c:pt idx="13">
                  <c:v>3.7783959202596258E-2</c:v>
                </c:pt>
                <c:pt idx="14">
                  <c:v>3.6310107948969397E-2</c:v>
                </c:pt>
                <c:pt idx="15">
                  <c:v>3.6112708453134225E-2</c:v>
                </c:pt>
                <c:pt idx="16">
                  <c:v>3.6286630036630144E-2</c:v>
                </c:pt>
                <c:pt idx="17">
                  <c:v>3.2881569165665876E-2</c:v>
                </c:pt>
                <c:pt idx="18">
                  <c:v>3.2699099920246097E-2</c:v>
                </c:pt>
                <c:pt idx="19">
                  <c:v>3.4076090037988532E-2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2.8781453208934292E-2</c:v>
                </c:pt>
                <c:pt idx="23">
                  <c:v>2.8629510418431217E-2</c:v>
                </c:pt>
                <c:pt idx="24">
                  <c:v>2.6707899915659229E-2</c:v>
                </c:pt>
                <c:pt idx="25">
                  <c:v>2.7290780141843985E-2</c:v>
                </c:pt>
                <c:pt idx="26">
                  <c:v>3.544107100167352E-2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59-4902-AC20-FC68008BF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701632"/>
        <c:axId val="59144384"/>
      </c:lineChart>
      <c:catAx>
        <c:axId val="194794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0971936"/>
        <c:crosses val="autoZero"/>
        <c:auto val="1"/>
        <c:lblAlgn val="ctr"/>
        <c:lblOffset val="100"/>
        <c:noMultiLvlLbl val="0"/>
      </c:catAx>
      <c:valAx>
        <c:axId val="190097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47940016"/>
        <c:crosses val="autoZero"/>
        <c:crossBetween val="between"/>
      </c:valAx>
      <c:valAx>
        <c:axId val="5914438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701632"/>
        <c:crosses val="max"/>
        <c:crossBetween val="between"/>
      </c:valAx>
      <c:catAx>
        <c:axId val="33770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443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FR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FR'!$B$3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FR'!$A$9:$A$35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FR'!$B$9:$B$35</c:f>
              <c:numCache>
                <c:formatCode>General</c:formatCode>
                <c:ptCount val="27"/>
                <c:pt idx="0">
                  <c:v>-2.3505096267489173E-4</c:v>
                </c:pt>
                <c:pt idx="1">
                  <c:v>-1.782046325801076E-4</c:v>
                </c:pt>
                <c:pt idx="2">
                  <c:v>-1.2104863907850399E-4</c:v>
                </c:pt>
                <c:pt idx="3">
                  <c:v>-1.2693229004353407E-4</c:v>
                </c:pt>
                <c:pt idx="4">
                  <c:v>-1.5082143181952695E-4</c:v>
                </c:pt>
                <c:pt idx="5">
                  <c:v>-1.0448337560910875E-4</c:v>
                </c:pt>
                <c:pt idx="6">
                  <c:v>-2.6428244517028715E-4</c:v>
                </c:pt>
                <c:pt idx="7">
                  <c:v>-2.5088071846721127E-4</c:v>
                </c:pt>
                <c:pt idx="8">
                  <c:v>-3.0977707835255774E-4</c:v>
                </c:pt>
                <c:pt idx="9">
                  <c:v>-7.3963019293785126E-5</c:v>
                </c:pt>
                <c:pt idx="10">
                  <c:v>-1.9598014954926024E-4</c:v>
                </c:pt>
                <c:pt idx="11">
                  <c:v>-1.4256990013116616E-4</c:v>
                </c:pt>
                <c:pt idx="12">
                  <c:v>-8.8275122437198039E-5</c:v>
                </c:pt>
                <c:pt idx="13">
                  <c:v>-1.4232275725486326E-4</c:v>
                </c:pt>
                <c:pt idx="14">
                  <c:v>-7.3941149859056698E-5</c:v>
                </c:pt>
                <c:pt idx="15">
                  <c:v>-4.0472127947999148E-5</c:v>
                </c:pt>
                <c:pt idx="16">
                  <c:v>4.4634614563776598E-5</c:v>
                </c:pt>
                <c:pt idx="17">
                  <c:v>-5.8553964696506089E-5</c:v>
                </c:pt>
                <c:pt idx="18">
                  <c:v>-8.1889562620743317E-5</c:v>
                </c:pt>
                <c:pt idx="19">
                  <c:v>-1.0816363696652953E-6</c:v>
                </c:pt>
                <c:pt idx="20">
                  <c:v>-1.6749539456749341E-4</c:v>
                </c:pt>
                <c:pt idx="21">
                  <c:v>-1.6562187556748431E-4</c:v>
                </c:pt>
                <c:pt idx="22">
                  <c:v>-1.4834260321796439E-4</c:v>
                </c:pt>
                <c:pt idx="23">
                  <c:v>-1.5329290540803953E-4</c:v>
                </c:pt>
                <c:pt idx="24">
                  <c:v>-2.1085252077328309E-4</c:v>
                </c:pt>
                <c:pt idx="25">
                  <c:v>-2.2696699949484311E-4</c:v>
                </c:pt>
                <c:pt idx="26">
                  <c:v>-3.5726331508489223E-4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77-49DE-B036-477189FEA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FR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exp.FR'!$G$34:$AG$34</c:f>
              <c:numCache>
                <c:formatCode>0.000</c:formatCode>
                <c:ptCount val="27"/>
                <c:pt idx="0">
                  <c:v>25.581847649919037</c:v>
                </c:pt>
                <c:pt idx="1">
                  <c:v>28.803992740471834</c:v>
                </c:pt>
                <c:pt idx="2">
                  <c:v>28.162544169611294</c:v>
                </c:pt>
                <c:pt idx="3">
                  <c:v>27.779130434782431</c:v>
                </c:pt>
                <c:pt idx="4">
                  <c:v>29.235401459853879</c:v>
                </c:pt>
                <c:pt idx="5">
                  <c:v>29.743068391866746</c:v>
                </c:pt>
                <c:pt idx="6">
                  <c:v>31.717092337917673</c:v>
                </c:pt>
                <c:pt idx="7">
                  <c:v>28.657045840407527</c:v>
                </c:pt>
                <c:pt idx="8">
                  <c:v>30.952380952381105</c:v>
                </c:pt>
                <c:pt idx="9">
                  <c:v>25.558558558558655</c:v>
                </c:pt>
                <c:pt idx="10">
                  <c:v>26.380804953560233</c:v>
                </c:pt>
                <c:pt idx="11">
                  <c:v>24.6772334293948</c:v>
                </c:pt>
                <c:pt idx="12">
                  <c:v>23.534979423868318</c:v>
                </c:pt>
                <c:pt idx="13">
                  <c:v>26.466257668711616</c:v>
                </c:pt>
                <c:pt idx="14">
                  <c:v>27.540540540540679</c:v>
                </c:pt>
                <c:pt idx="15">
                  <c:v>27.691082802547587</c:v>
                </c:pt>
                <c:pt idx="16">
                  <c:v>27.558359621451025</c:v>
                </c:pt>
                <c:pt idx="17">
                  <c:v>30.412173913043521</c:v>
                </c:pt>
                <c:pt idx="18">
                  <c:v>30.581881533101043</c:v>
                </c:pt>
                <c:pt idx="19">
                  <c:v>29.346089850249403</c:v>
                </c:pt>
                <c:pt idx="20">
                  <c:v>33.727969348658974</c:v>
                </c:pt>
                <c:pt idx="21">
                  <c:v>33.85440613026838</c:v>
                </c:pt>
                <c:pt idx="22">
                  <c:v>34.744597249508637</c:v>
                </c:pt>
                <c:pt idx="23">
                  <c:v>34.928994082840347</c:v>
                </c:pt>
                <c:pt idx="24">
                  <c:v>37.442105263157941</c:v>
                </c:pt>
                <c:pt idx="25">
                  <c:v>36.642411642411624</c:v>
                </c:pt>
                <c:pt idx="26">
                  <c:v>28.215851602023548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5-46C7-AD6B-946326F94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FR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exp.FR'!$G$33:$AG$33</c:f>
              <c:numCache>
                <c:formatCode>0.000</c:formatCode>
                <c:ptCount val="27"/>
                <c:pt idx="0">
                  <c:v>2.9380952380952294</c:v>
                </c:pt>
                <c:pt idx="1">
                  <c:v>2.6238095238095269</c:v>
                </c:pt>
                <c:pt idx="2">
                  <c:v>2.6952380952380963</c:v>
                </c:pt>
                <c:pt idx="3">
                  <c:v>2.738095238095255</c:v>
                </c:pt>
                <c:pt idx="4">
                  <c:v>2.6095238095238216</c:v>
                </c:pt>
                <c:pt idx="5">
                  <c:v>2.5761904761904901</c:v>
                </c:pt>
                <c:pt idx="6">
                  <c:v>2.4238095238095099</c:v>
                </c:pt>
                <c:pt idx="7">
                  <c:v>2.6772727272727224</c:v>
                </c:pt>
                <c:pt idx="8">
                  <c:v>2.4818181818181699</c:v>
                </c:pt>
                <c:pt idx="9">
                  <c:v>3.0272727272727167</c:v>
                </c:pt>
                <c:pt idx="10">
                  <c:v>2.9363636363636516</c:v>
                </c:pt>
                <c:pt idx="11">
                  <c:v>3.1545454545454561</c:v>
                </c:pt>
                <c:pt idx="12">
                  <c:v>3.3136363636363626</c:v>
                </c:pt>
                <c:pt idx="13">
                  <c:v>2.9636363636363683</c:v>
                </c:pt>
                <c:pt idx="14">
                  <c:v>2.8590909090908951</c:v>
                </c:pt>
                <c:pt idx="15">
                  <c:v>2.8545454545454731</c:v>
                </c:pt>
                <c:pt idx="16">
                  <c:v>2.8818181818181898</c:v>
                </c:pt>
                <c:pt idx="17">
                  <c:v>2.6136363636363598</c:v>
                </c:pt>
                <c:pt idx="18">
                  <c:v>2.6090909090909093</c:v>
                </c:pt>
                <c:pt idx="19">
                  <c:v>2.7318181818181984</c:v>
                </c:pt>
                <c:pt idx="20">
                  <c:v>2.3727272727272748</c:v>
                </c:pt>
                <c:pt idx="21">
                  <c:v>2.3727272727272606</c:v>
                </c:pt>
                <c:pt idx="22">
                  <c:v>2.3136363636363768</c:v>
                </c:pt>
                <c:pt idx="23">
                  <c:v>2.3045454545454476</c:v>
                </c:pt>
                <c:pt idx="24">
                  <c:v>2.1590909090909065</c:v>
                </c:pt>
                <c:pt idx="25">
                  <c:v>2.1863636363636374</c:v>
                </c:pt>
                <c:pt idx="26">
                  <c:v>2.8238095238095298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E-41B0-A943-F805E2CDF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FR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3.471740911095713E-2</c:v>
                </c:pt>
                <c:pt idx="2">
                  <c:v>3.5508155583437909E-2</c:v>
                </c:pt>
                <c:pt idx="3">
                  <c:v>3.5998247041883411E-2</c:v>
                </c:pt>
                <c:pt idx="4">
                  <c:v>3.4205105798639446E-2</c:v>
                </c:pt>
                <c:pt idx="5">
                  <c:v>3.3621278975825182E-2</c:v>
                </c:pt>
                <c:pt idx="6">
                  <c:v>3.1528741328047387E-2</c:v>
                </c:pt>
                <c:pt idx="7">
                  <c:v>3.489543219385028E-2</c:v>
                </c:pt>
                <c:pt idx="8">
                  <c:v>3.2307692307692149E-2</c:v>
                </c:pt>
                <c:pt idx="9">
                  <c:v>3.9125837151920896E-2</c:v>
                </c:pt>
                <c:pt idx="10">
                  <c:v>3.7906349020068265E-2</c:v>
                </c:pt>
                <c:pt idx="11">
                  <c:v>4.0523181128109327E-2</c:v>
                </c:pt>
                <c:pt idx="12">
                  <c:v>4.2489945794719347E-2</c:v>
                </c:pt>
                <c:pt idx="13">
                  <c:v>3.7783959202596258E-2</c:v>
                </c:pt>
                <c:pt idx="14">
                  <c:v>3.6310107948969397E-2</c:v>
                </c:pt>
                <c:pt idx="15">
                  <c:v>3.6112708453134225E-2</c:v>
                </c:pt>
                <c:pt idx="16">
                  <c:v>3.6286630036630144E-2</c:v>
                </c:pt>
                <c:pt idx="17">
                  <c:v>3.2881569165665876E-2</c:v>
                </c:pt>
                <c:pt idx="18">
                  <c:v>3.2699099920246097E-2</c:v>
                </c:pt>
                <c:pt idx="19">
                  <c:v>3.4076090037988532E-2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2.8781453208934292E-2</c:v>
                </c:pt>
                <c:pt idx="23">
                  <c:v>2.8629510418431217E-2</c:v>
                </c:pt>
                <c:pt idx="24">
                  <c:v>2.6707899915659229E-2</c:v>
                </c:pt>
                <c:pt idx="25">
                  <c:v>2.7290780141843985E-2</c:v>
                </c:pt>
                <c:pt idx="26">
                  <c:v>3.544107100167352E-2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42-4861-BCFB-C87B6D306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Franciaország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exp.FR'!$A$29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6-45C2-80BC-50053831CAA0}"/>
            </c:ext>
          </c:extLst>
        </c:ser>
        <c:ser>
          <c:idx val="1"/>
          <c:order val="1"/>
          <c:tx>
            <c:strRef>
              <c:f>'Life exp.FR'!$A$30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exp.FR'!$G$30:$AG$30</c:f>
              <c:numCache>
                <c:formatCode>General</c:formatCode>
                <c:ptCount val="27"/>
                <c:pt idx="0">
                  <c:v>78.099999999999994</c:v>
                </c:pt>
                <c:pt idx="1">
                  <c:v>78.2</c:v>
                </c:pt>
                <c:pt idx="2">
                  <c:v>78.599999999999994</c:v>
                </c:pt>
                <c:pt idx="3">
                  <c:v>78.8</c:v>
                </c:pt>
                <c:pt idx="4">
                  <c:v>78.900000000000006</c:v>
                </c:pt>
                <c:pt idx="5">
                  <c:v>79.2</c:v>
                </c:pt>
                <c:pt idx="6">
                  <c:v>79.3</c:v>
                </c:pt>
                <c:pt idx="7">
                  <c:v>79.400000000000006</c:v>
                </c:pt>
                <c:pt idx="8">
                  <c:v>79.3</c:v>
                </c:pt>
                <c:pt idx="9">
                  <c:v>80.400000000000006</c:v>
                </c:pt>
                <c:pt idx="10">
                  <c:v>80.400000000000006</c:v>
                </c:pt>
                <c:pt idx="11">
                  <c:v>81</c:v>
                </c:pt>
                <c:pt idx="12">
                  <c:v>81.3</c:v>
                </c:pt>
                <c:pt idx="13">
                  <c:v>81.400000000000006</c:v>
                </c:pt>
                <c:pt idx="14">
                  <c:v>81.599999999999994</c:v>
                </c:pt>
                <c:pt idx="15">
                  <c:v>81.900000000000006</c:v>
                </c:pt>
                <c:pt idx="16">
                  <c:v>82.3</c:v>
                </c:pt>
                <c:pt idx="17">
                  <c:v>82.1</c:v>
                </c:pt>
                <c:pt idx="18">
                  <c:v>82.4</c:v>
                </c:pt>
                <c:pt idx="19">
                  <c:v>82.9</c:v>
                </c:pt>
                <c:pt idx="20">
                  <c:v>82.4</c:v>
                </c:pt>
                <c:pt idx="21">
                  <c:v>82.7</c:v>
                </c:pt>
                <c:pt idx="22">
                  <c:v>82.7</c:v>
                </c:pt>
                <c:pt idx="23">
                  <c:v>82.8</c:v>
                </c:pt>
                <c:pt idx="24">
                  <c:v>83</c:v>
                </c:pt>
                <c:pt idx="25">
                  <c:v>82.3</c:v>
                </c:pt>
                <c:pt idx="2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6-45C2-80BC-50053831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940016"/>
        <c:axId val="1900971936"/>
      </c:lineChart>
      <c:lineChart>
        <c:grouping val="standard"/>
        <c:varyColors val="0"/>
        <c:ser>
          <c:idx val="6"/>
          <c:order val="2"/>
          <c:tx>
            <c:strRef>
              <c:f>'Life exp.FR'!$A$35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3.471740911095713E-2</c:v>
                </c:pt>
                <c:pt idx="2">
                  <c:v>3.5508155583437909E-2</c:v>
                </c:pt>
                <c:pt idx="3">
                  <c:v>3.5998247041883411E-2</c:v>
                </c:pt>
                <c:pt idx="4">
                  <c:v>3.4205105798639446E-2</c:v>
                </c:pt>
                <c:pt idx="5">
                  <c:v>3.3621278975825182E-2</c:v>
                </c:pt>
                <c:pt idx="6">
                  <c:v>3.1528741328047387E-2</c:v>
                </c:pt>
                <c:pt idx="7">
                  <c:v>3.489543219385028E-2</c:v>
                </c:pt>
                <c:pt idx="8">
                  <c:v>3.2307692307692149E-2</c:v>
                </c:pt>
                <c:pt idx="9">
                  <c:v>3.9125837151920896E-2</c:v>
                </c:pt>
                <c:pt idx="10">
                  <c:v>3.7906349020068265E-2</c:v>
                </c:pt>
                <c:pt idx="11">
                  <c:v>4.0523181128109327E-2</c:v>
                </c:pt>
                <c:pt idx="12">
                  <c:v>4.2489945794719347E-2</c:v>
                </c:pt>
                <c:pt idx="13">
                  <c:v>3.7783959202596258E-2</c:v>
                </c:pt>
                <c:pt idx="14">
                  <c:v>3.6310107948969397E-2</c:v>
                </c:pt>
                <c:pt idx="15">
                  <c:v>3.6112708453134225E-2</c:v>
                </c:pt>
                <c:pt idx="16">
                  <c:v>3.6286630036630144E-2</c:v>
                </c:pt>
                <c:pt idx="17">
                  <c:v>3.2881569165665876E-2</c:v>
                </c:pt>
                <c:pt idx="18">
                  <c:v>3.2699099920246097E-2</c:v>
                </c:pt>
                <c:pt idx="19">
                  <c:v>3.4076090037988532E-2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2.8781453208934292E-2</c:v>
                </c:pt>
                <c:pt idx="23">
                  <c:v>2.8629510418431217E-2</c:v>
                </c:pt>
                <c:pt idx="24">
                  <c:v>2.6707899915659229E-2</c:v>
                </c:pt>
                <c:pt idx="25">
                  <c:v>2.7290780141843985E-2</c:v>
                </c:pt>
                <c:pt idx="26">
                  <c:v>3.544107100167352E-2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B6-45C2-80BC-50053831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701632"/>
        <c:axId val="59144384"/>
      </c:lineChart>
      <c:catAx>
        <c:axId val="194794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0971936"/>
        <c:crosses val="autoZero"/>
        <c:auto val="1"/>
        <c:lblAlgn val="ctr"/>
        <c:lblOffset val="100"/>
        <c:noMultiLvlLbl val="0"/>
      </c:catAx>
      <c:valAx>
        <c:axId val="190097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47940016"/>
        <c:crosses val="autoZero"/>
        <c:crossBetween val="between"/>
      </c:valAx>
      <c:valAx>
        <c:axId val="5914438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701632"/>
        <c:crosses val="max"/>
        <c:crossBetween val="between"/>
      </c:valAx>
      <c:catAx>
        <c:axId val="33770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44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HU</a:t>
            </a:r>
            <a:r>
              <a:rPr lang="hu-HU" baseline="0"/>
              <a:t>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exp.HU'!$G$34:$AG$34</c:f>
              <c:numCache>
                <c:formatCode>0.000</c:formatCode>
                <c:ptCount val="27"/>
                <c:pt idx="0">
                  <c:v>14.560885608856081</c:v>
                </c:pt>
                <c:pt idx="1">
                  <c:v>15.187559808612423</c:v>
                </c:pt>
                <c:pt idx="2">
                  <c:v>15.797819623389497</c:v>
                </c:pt>
                <c:pt idx="3">
                  <c:v>15.026340545625644</c:v>
                </c:pt>
                <c:pt idx="4">
                  <c:v>14.69816513761468</c:v>
                </c:pt>
                <c:pt idx="5">
                  <c:v>16.220766129032313</c:v>
                </c:pt>
                <c:pt idx="6">
                  <c:v>17.566920565832383</c:v>
                </c:pt>
                <c:pt idx="7">
                  <c:v>18.609702315325176</c:v>
                </c:pt>
                <c:pt idx="8">
                  <c:v>18.211206896551662</c:v>
                </c:pt>
                <c:pt idx="9">
                  <c:v>17.694386694386633</c:v>
                </c:pt>
                <c:pt idx="10">
                  <c:v>17.354378818737306</c:v>
                </c:pt>
                <c:pt idx="11">
                  <c:v>17.9142259414226</c:v>
                </c:pt>
                <c:pt idx="12">
                  <c:v>17.779274611398947</c:v>
                </c:pt>
                <c:pt idx="13">
                  <c:v>18.515021459227476</c:v>
                </c:pt>
                <c:pt idx="14">
                  <c:v>18.139267015706796</c:v>
                </c:pt>
                <c:pt idx="15">
                  <c:v>18.190376569037721</c:v>
                </c:pt>
                <c:pt idx="16">
                  <c:v>18.391578947368441</c:v>
                </c:pt>
                <c:pt idx="17">
                  <c:v>18.986970684039083</c:v>
                </c:pt>
                <c:pt idx="18">
                  <c:v>19.993166287015907</c:v>
                </c:pt>
                <c:pt idx="19">
                  <c:v>19.233369683751409</c:v>
                </c:pt>
                <c:pt idx="20">
                  <c:v>18.493697478991596</c:v>
                </c:pt>
                <c:pt idx="21">
                  <c:v>19.46255506607924</c:v>
                </c:pt>
                <c:pt idx="22">
                  <c:v>18.326424870466361</c:v>
                </c:pt>
                <c:pt idx="23">
                  <c:v>18.739682539682534</c:v>
                </c:pt>
                <c:pt idx="24">
                  <c:v>18.623036649214651</c:v>
                </c:pt>
                <c:pt idx="25">
                  <c:v>18.151390319258525</c:v>
                </c:pt>
                <c:pt idx="26">
                  <c:v>15.392824287028535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0-4644-9DD6-6D8D99FD0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SI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exp.SI'!$G$35:$AG$35</c:f>
              <c:numCache>
                <c:formatCode>0.000</c:formatCode>
                <c:ptCount val="27"/>
                <c:pt idx="0">
                  <c:v>6.1454637607704019E-3</c:v>
                </c:pt>
                <c:pt idx="1">
                  <c:v>4.9776321592841883E-3</c:v>
                </c:pt>
                <c:pt idx="2">
                  <c:v>9.284818067753952E-3</c:v>
                </c:pt>
                <c:pt idx="3">
                  <c:v>1.0016903524697708E-2</c:v>
                </c:pt>
                <c:pt idx="4">
                  <c:v>7.7398414580861418E-3</c:v>
                </c:pt>
                <c:pt idx="5">
                  <c:v>5.5310421975015281E-3</c:v>
                </c:pt>
                <c:pt idx="6">
                  <c:v>6.1942517343905549E-3</c:v>
                </c:pt>
                <c:pt idx="7">
                  <c:v>1.5996208306181395E-3</c:v>
                </c:pt>
                <c:pt idx="8">
                  <c:v>5.4437869822485637E-3</c:v>
                </c:pt>
                <c:pt idx="9">
                  <c:v>2.232405122782455E-3</c:v>
                </c:pt>
                <c:pt idx="10">
                  <c:v>4.6942847083687972E-4</c:v>
                </c:pt>
                <c:pt idx="11">
                  <c:v>5.8390750905056472E-3</c:v>
                </c:pt>
                <c:pt idx="12">
                  <c:v>5.3039575683395497E-3</c:v>
                </c:pt>
                <c:pt idx="13">
                  <c:v>8.460825220213174E-3</c:v>
                </c:pt>
                <c:pt idx="14">
                  <c:v>8.3703746464237963E-3</c:v>
                </c:pt>
                <c:pt idx="15">
                  <c:v>9.5457159286947806E-3</c:v>
                </c:pt>
                <c:pt idx="16">
                  <c:v>8.5851648351649018E-3</c:v>
                </c:pt>
                <c:pt idx="17">
                  <c:v>1.0236175444615988E-2</c:v>
                </c:pt>
                <c:pt idx="18">
                  <c:v>8.886863392958801E-3</c:v>
                </c:pt>
                <c:pt idx="19">
                  <c:v>1.2870669615014063E-2</c:v>
                </c:pt>
                <c:pt idx="20">
                  <c:v>1.0905373168238126E-2</c:v>
                </c:pt>
                <c:pt idx="21">
                  <c:v>1.0864644635581558E-2</c:v>
                </c:pt>
                <c:pt idx="22">
                  <c:v>1.0121571953633187E-2</c:v>
                </c:pt>
                <c:pt idx="23">
                  <c:v>1.2479530182393081E-2</c:v>
                </c:pt>
                <c:pt idx="24">
                  <c:v>9.3899353387685222E-3</c:v>
                </c:pt>
                <c:pt idx="25">
                  <c:v>6.0709219858155802E-3</c:v>
                </c:pt>
                <c:pt idx="26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4-4F90-B2C4-7AB90F8B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531999"/>
        <c:axId val="343525759"/>
      </c:lineChart>
      <c:catAx>
        <c:axId val="34353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3525759"/>
        <c:crosses val="autoZero"/>
        <c:auto val="1"/>
        <c:lblAlgn val="ctr"/>
        <c:lblOffset val="100"/>
        <c:noMultiLvlLbl val="0"/>
      </c:catAx>
      <c:valAx>
        <c:axId val="34352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3531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SP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exp.SP'!$G$34:$AG$34</c:f>
              <c:numCache>
                <c:formatCode>0.000</c:formatCode>
                <c:ptCount val="27"/>
                <c:pt idx="0">
                  <c:v>25.581847649919037</c:v>
                </c:pt>
                <c:pt idx="1">
                  <c:v>27.746503496503522</c:v>
                </c:pt>
                <c:pt idx="2">
                  <c:v>26.217105263157858</c:v>
                </c:pt>
                <c:pt idx="3">
                  <c:v>27.779130434782431</c:v>
                </c:pt>
                <c:pt idx="4">
                  <c:v>30.400379506641322</c:v>
                </c:pt>
                <c:pt idx="5">
                  <c:v>28.631672597864675</c:v>
                </c:pt>
                <c:pt idx="6">
                  <c:v>26.29315960912065</c:v>
                </c:pt>
                <c:pt idx="7">
                  <c:v>24.932053175775593</c:v>
                </c:pt>
                <c:pt idx="8">
                  <c:v>26.656151419558419</c:v>
                </c:pt>
                <c:pt idx="9">
                  <c:v>25.558558558558655</c:v>
                </c:pt>
                <c:pt idx="10">
                  <c:v>27.310897435897367</c:v>
                </c:pt>
                <c:pt idx="11">
                  <c:v>23.918994413407852</c:v>
                </c:pt>
                <c:pt idx="12">
                  <c:v>25.046715328467183</c:v>
                </c:pt>
                <c:pt idx="13">
                  <c:v>25.602373887240365</c:v>
                </c:pt>
                <c:pt idx="14">
                  <c:v>24.925179856115133</c:v>
                </c:pt>
                <c:pt idx="15">
                  <c:v>23.563685636856235</c:v>
                </c:pt>
                <c:pt idx="16">
                  <c:v>24.959999999999955</c:v>
                </c:pt>
                <c:pt idx="17">
                  <c:v>26.375565610859713</c:v>
                </c:pt>
                <c:pt idx="18">
                  <c:v>23.405333333333353</c:v>
                </c:pt>
                <c:pt idx="19">
                  <c:v>25.597968069666113</c:v>
                </c:pt>
                <c:pt idx="20">
                  <c:v>26.92048929663612</c:v>
                </c:pt>
                <c:pt idx="21">
                  <c:v>25.318051575931356</c:v>
                </c:pt>
                <c:pt idx="22">
                  <c:v>26.674208144796236</c:v>
                </c:pt>
                <c:pt idx="23">
                  <c:v>26.791225416036347</c:v>
                </c:pt>
                <c:pt idx="24">
                  <c:v>25.58992805755398</c:v>
                </c:pt>
                <c:pt idx="25">
                  <c:v>35.039761431411385</c:v>
                </c:pt>
                <c:pt idx="26">
                  <c:v>21.986859395532175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AF-4020-8767-7B1F0C90D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SP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exp.SP'!$G$33:$AG$33</c:f>
              <c:numCache>
                <c:formatCode>0.000</c:formatCode>
                <c:ptCount val="27"/>
                <c:pt idx="0">
                  <c:v>2.9380952380952294</c:v>
                </c:pt>
                <c:pt idx="1">
                  <c:v>2.7238095238095212</c:v>
                </c:pt>
                <c:pt idx="2">
                  <c:v>2.8952380952380992</c:v>
                </c:pt>
                <c:pt idx="3">
                  <c:v>2.738095238095255</c:v>
                </c:pt>
                <c:pt idx="4">
                  <c:v>2.509523809523813</c:v>
                </c:pt>
                <c:pt idx="5">
                  <c:v>2.6761904761904844</c:v>
                </c:pt>
                <c:pt idx="6">
                  <c:v>2.9238095238095099</c:v>
                </c:pt>
                <c:pt idx="7">
                  <c:v>3.0772727272727138</c:v>
                </c:pt>
                <c:pt idx="8">
                  <c:v>2.8818181818181756</c:v>
                </c:pt>
                <c:pt idx="9">
                  <c:v>3.0272727272727167</c:v>
                </c:pt>
                <c:pt idx="10">
                  <c:v>2.8363636363636431</c:v>
                </c:pt>
                <c:pt idx="11">
                  <c:v>3.2545454545454504</c:v>
                </c:pt>
                <c:pt idx="12">
                  <c:v>3.1136363636363598</c:v>
                </c:pt>
                <c:pt idx="13">
                  <c:v>3.0636363636363626</c:v>
                </c:pt>
                <c:pt idx="14">
                  <c:v>3.1590909090909065</c:v>
                </c:pt>
                <c:pt idx="15">
                  <c:v>3.3545454545454731</c:v>
                </c:pt>
                <c:pt idx="16">
                  <c:v>3.181818181818187</c:v>
                </c:pt>
                <c:pt idx="17">
                  <c:v>3.0136363636363654</c:v>
                </c:pt>
                <c:pt idx="18">
                  <c:v>3.4090909090909065</c:v>
                </c:pt>
                <c:pt idx="19">
                  <c:v>3.1318181818181898</c:v>
                </c:pt>
                <c:pt idx="20">
                  <c:v>2.9727272727272691</c:v>
                </c:pt>
                <c:pt idx="21">
                  <c:v>3.1727272727272577</c:v>
                </c:pt>
                <c:pt idx="22">
                  <c:v>3.0136363636363797</c:v>
                </c:pt>
                <c:pt idx="23">
                  <c:v>3.0045454545454504</c:v>
                </c:pt>
                <c:pt idx="24">
                  <c:v>3.1590909090909065</c:v>
                </c:pt>
                <c:pt idx="25">
                  <c:v>2.2863636363636459</c:v>
                </c:pt>
                <c:pt idx="26">
                  <c:v>3.6238095238095269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03-4BB2-90E4-433A75086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SP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3.6040577153298434E-2</c:v>
                </c:pt>
                <c:pt idx="2">
                  <c:v>3.8143036386449239E-2</c:v>
                </c:pt>
                <c:pt idx="3">
                  <c:v>3.5998247041883411E-2</c:v>
                </c:pt>
                <c:pt idx="4">
                  <c:v>3.2894326196866663E-2</c:v>
                </c:pt>
                <c:pt idx="5">
                  <c:v>3.4926356348269329E-2</c:v>
                </c:pt>
                <c:pt idx="6">
                  <c:v>3.8032705649157394E-2</c:v>
                </c:pt>
                <c:pt idx="7">
                  <c:v>4.0109011197345633E-2</c:v>
                </c:pt>
                <c:pt idx="8">
                  <c:v>3.7514792899408199E-2</c:v>
                </c:pt>
                <c:pt idx="9">
                  <c:v>3.9125837151920896E-2</c:v>
                </c:pt>
                <c:pt idx="10">
                  <c:v>3.6615420725267078E-2</c:v>
                </c:pt>
                <c:pt idx="11">
                  <c:v>4.1807777648020503E-2</c:v>
                </c:pt>
                <c:pt idx="12">
                  <c:v>3.9925394882555178E-2</c:v>
                </c:pt>
                <c:pt idx="13">
                  <c:v>3.9058878071395443E-2</c:v>
                </c:pt>
                <c:pt idx="14">
                  <c:v>4.012007158113487E-2</c:v>
                </c:pt>
                <c:pt idx="15">
                  <c:v>4.2438182863715021E-2</c:v>
                </c:pt>
                <c:pt idx="16">
                  <c:v>4.0064102564102637E-2</c:v>
                </c:pt>
                <c:pt idx="17">
                  <c:v>3.7913878881454817E-2</c:v>
                </c:pt>
                <c:pt idx="18">
                  <c:v>4.2725304773840685E-2</c:v>
                </c:pt>
                <c:pt idx="19">
                  <c:v>3.9065600725747114E-2</c:v>
                </c:pt>
                <c:pt idx="20">
                  <c:v>3.7146427354310986E-2</c:v>
                </c:pt>
                <c:pt idx="21">
                  <c:v>3.949751018560415E-2</c:v>
                </c:pt>
                <c:pt idx="22">
                  <c:v>3.7489397794741509E-2</c:v>
                </c:pt>
                <c:pt idx="23">
                  <c:v>3.7325653622451806E-2</c:v>
                </c:pt>
                <c:pt idx="24">
                  <c:v>3.9077874613438257E-2</c:v>
                </c:pt>
                <c:pt idx="25">
                  <c:v>2.8539007092198702E-2</c:v>
                </c:pt>
                <c:pt idx="26">
                  <c:v>4.5481711690174557E-2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2-4A35-BACC-19E704C13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Spanyolország és relatv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exp.SP'!$A$29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8-4AD8-8171-BA452007F30C}"/>
            </c:ext>
          </c:extLst>
        </c:ser>
        <c:ser>
          <c:idx val="1"/>
          <c:order val="1"/>
          <c:tx>
            <c:strRef>
              <c:f>'Life exp.SP'!$A$30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exp.SP'!$G$30:$AG$30</c:f>
              <c:numCache>
                <c:formatCode>General</c:formatCode>
                <c:ptCount val="27"/>
                <c:pt idx="0">
                  <c:v>78.099999999999994</c:v>
                </c:pt>
                <c:pt idx="1">
                  <c:v>78.3</c:v>
                </c:pt>
                <c:pt idx="2">
                  <c:v>78.8</c:v>
                </c:pt>
                <c:pt idx="3">
                  <c:v>78.8</c:v>
                </c:pt>
                <c:pt idx="4">
                  <c:v>78.8</c:v>
                </c:pt>
                <c:pt idx="5">
                  <c:v>79.3</c:v>
                </c:pt>
                <c:pt idx="6">
                  <c:v>79.8</c:v>
                </c:pt>
                <c:pt idx="7">
                  <c:v>79.8</c:v>
                </c:pt>
                <c:pt idx="8">
                  <c:v>79.7</c:v>
                </c:pt>
                <c:pt idx="9">
                  <c:v>80.400000000000006</c:v>
                </c:pt>
                <c:pt idx="10">
                  <c:v>80.3</c:v>
                </c:pt>
                <c:pt idx="11">
                  <c:v>81.099999999999994</c:v>
                </c:pt>
                <c:pt idx="12">
                  <c:v>81.099999999999994</c:v>
                </c:pt>
                <c:pt idx="13">
                  <c:v>81.5</c:v>
                </c:pt>
                <c:pt idx="14">
                  <c:v>81.900000000000006</c:v>
                </c:pt>
                <c:pt idx="15">
                  <c:v>82.4</c:v>
                </c:pt>
                <c:pt idx="16">
                  <c:v>82.6</c:v>
                </c:pt>
                <c:pt idx="17">
                  <c:v>82.5</c:v>
                </c:pt>
                <c:pt idx="18">
                  <c:v>83.2</c:v>
                </c:pt>
                <c:pt idx="19">
                  <c:v>83.3</c:v>
                </c:pt>
                <c:pt idx="20">
                  <c:v>83</c:v>
                </c:pt>
                <c:pt idx="21">
                  <c:v>83.5</c:v>
                </c:pt>
                <c:pt idx="22">
                  <c:v>83.4</c:v>
                </c:pt>
                <c:pt idx="23">
                  <c:v>83.5</c:v>
                </c:pt>
                <c:pt idx="24">
                  <c:v>84</c:v>
                </c:pt>
                <c:pt idx="25">
                  <c:v>82.4</c:v>
                </c:pt>
                <c:pt idx="2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8-4AD8-8171-BA452007F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51072"/>
        <c:axId val="59152544"/>
      </c:lineChart>
      <c:lineChart>
        <c:grouping val="standard"/>
        <c:varyColors val="0"/>
        <c:ser>
          <c:idx val="6"/>
          <c:order val="2"/>
          <c:tx>
            <c:strRef>
              <c:f>'Life exp.SP'!$A$35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3.6040577153298434E-2</c:v>
                </c:pt>
                <c:pt idx="2">
                  <c:v>3.8143036386449239E-2</c:v>
                </c:pt>
                <c:pt idx="3">
                  <c:v>3.5998247041883411E-2</c:v>
                </c:pt>
                <c:pt idx="4">
                  <c:v>3.2894326196866663E-2</c:v>
                </c:pt>
                <c:pt idx="5">
                  <c:v>3.4926356348269329E-2</c:v>
                </c:pt>
                <c:pt idx="6">
                  <c:v>3.8032705649157394E-2</c:v>
                </c:pt>
                <c:pt idx="7">
                  <c:v>4.0109011197345633E-2</c:v>
                </c:pt>
                <c:pt idx="8">
                  <c:v>3.7514792899408199E-2</c:v>
                </c:pt>
                <c:pt idx="9">
                  <c:v>3.9125837151920896E-2</c:v>
                </c:pt>
                <c:pt idx="10">
                  <c:v>3.6615420725267078E-2</c:v>
                </c:pt>
                <c:pt idx="11">
                  <c:v>4.1807777648020503E-2</c:v>
                </c:pt>
                <c:pt idx="12">
                  <c:v>3.9925394882555178E-2</c:v>
                </c:pt>
                <c:pt idx="13">
                  <c:v>3.9058878071395443E-2</c:v>
                </c:pt>
                <c:pt idx="14">
                  <c:v>4.012007158113487E-2</c:v>
                </c:pt>
                <c:pt idx="15">
                  <c:v>4.2438182863715021E-2</c:v>
                </c:pt>
                <c:pt idx="16">
                  <c:v>4.0064102564102637E-2</c:v>
                </c:pt>
                <c:pt idx="17">
                  <c:v>3.7913878881454817E-2</c:v>
                </c:pt>
                <c:pt idx="18">
                  <c:v>4.2725304773840685E-2</c:v>
                </c:pt>
                <c:pt idx="19">
                  <c:v>3.9065600725747114E-2</c:v>
                </c:pt>
                <c:pt idx="20">
                  <c:v>3.7146427354310986E-2</c:v>
                </c:pt>
                <c:pt idx="21">
                  <c:v>3.949751018560415E-2</c:v>
                </c:pt>
                <c:pt idx="22">
                  <c:v>3.7489397794741509E-2</c:v>
                </c:pt>
                <c:pt idx="23">
                  <c:v>3.7325653622451806E-2</c:v>
                </c:pt>
                <c:pt idx="24">
                  <c:v>3.9077874613438257E-2</c:v>
                </c:pt>
                <c:pt idx="25">
                  <c:v>2.8539007092198702E-2</c:v>
                </c:pt>
                <c:pt idx="26">
                  <c:v>4.5481711690174557E-2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78-4AD8-8171-BA452007F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818864"/>
        <c:axId val="1611813008"/>
      </c:lineChart>
      <c:catAx>
        <c:axId val="3374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152544"/>
        <c:crosses val="autoZero"/>
        <c:auto val="1"/>
        <c:lblAlgn val="ctr"/>
        <c:lblOffset val="100"/>
        <c:noMultiLvlLbl val="0"/>
      </c:catAx>
      <c:valAx>
        <c:axId val="5915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451072"/>
        <c:crosses val="autoZero"/>
        <c:crossBetween val="between"/>
      </c:valAx>
      <c:valAx>
        <c:axId val="161181300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47818864"/>
        <c:crosses val="max"/>
        <c:crossBetween val="between"/>
      </c:valAx>
      <c:catAx>
        <c:axId val="1947818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181300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SP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SP'!$B$3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SP'!$A$9:$A$35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SP'!$B$9:$B$35</c:f>
              <c:numCache>
                <c:formatCode>General</c:formatCode>
                <c:ptCount val="27"/>
                <c:pt idx="0">
                  <c:v>-2.3505096267489173E-4</c:v>
                </c:pt>
                <c:pt idx="1">
                  <c:v>-1.1225588617570781E-4</c:v>
                </c:pt>
                <c:pt idx="2">
                  <c:v>1.7581204979834342E-5</c:v>
                </c:pt>
                <c:pt idx="3">
                  <c:v>-1.2693229004354101E-4</c:v>
                </c:pt>
                <c:pt idx="4">
                  <c:v>-2.1440658845491012E-4</c:v>
                </c:pt>
                <c:pt idx="5">
                  <c:v>-3.6702781521180672E-5</c:v>
                </c:pt>
                <c:pt idx="6">
                  <c:v>6.6777315421741312E-5</c:v>
                </c:pt>
                <c:pt idx="7">
                  <c:v>-2.0996996340227891E-6</c:v>
                </c:pt>
                <c:pt idx="8">
                  <c:v>-7.222938673766971E-5</c:v>
                </c:pt>
                <c:pt idx="9">
                  <c:v>-7.3963019293778187E-5</c:v>
                </c:pt>
                <c:pt idx="10">
                  <c:v>-2.543160963829269E-4</c:v>
                </c:pt>
                <c:pt idx="11">
                  <c:v>-8.0227267118246348E-5</c:v>
                </c:pt>
                <c:pt idx="12">
                  <c:v>-2.1027759999216883E-4</c:v>
                </c:pt>
                <c:pt idx="13">
                  <c:v>-8.0722628720865386E-5</c:v>
                </c:pt>
                <c:pt idx="14">
                  <c:v>1.2435172467627209E-4</c:v>
                </c:pt>
                <c:pt idx="15">
                  <c:v>3.0755551090348721E-4</c:v>
                </c:pt>
                <c:pt idx="16">
                  <c:v>2.5525842589107367E-4</c:v>
                </c:pt>
                <c:pt idx="17">
                  <c:v>2.1124528973079371E-4</c:v>
                </c:pt>
                <c:pt idx="18">
                  <c:v>4.8921913208847118E-4</c:v>
                </c:pt>
                <c:pt idx="19">
                  <c:v>2.7566240334490205E-4</c:v>
                </c:pt>
                <c:pt idx="20">
                  <c:v>2.2145457780384237E-4</c:v>
                </c:pt>
                <c:pt idx="21">
                  <c:v>3.7279945439809559E-4</c:v>
                </c:pt>
                <c:pt idx="22">
                  <c:v>3.1916370981117242E-4</c:v>
                </c:pt>
                <c:pt idx="23">
                  <c:v>3.1185197892712874E-4</c:v>
                </c:pt>
                <c:pt idx="24">
                  <c:v>4.637951480491731E-4</c:v>
                </c:pt>
                <c:pt idx="25">
                  <c:v>-1.7185556265075091E-4</c:v>
                </c:pt>
                <c:pt idx="26">
                  <c:v>1.5581856098079161E-4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BC-4DF9-98A0-AA3E00ACB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SP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exp.SP'!$G$34:$AG$34</c:f>
              <c:numCache>
                <c:formatCode>0.000</c:formatCode>
                <c:ptCount val="27"/>
                <c:pt idx="0">
                  <c:v>25.581847649919037</c:v>
                </c:pt>
                <c:pt idx="1">
                  <c:v>27.746503496503522</c:v>
                </c:pt>
                <c:pt idx="2">
                  <c:v>26.217105263157858</c:v>
                </c:pt>
                <c:pt idx="3">
                  <c:v>27.779130434782431</c:v>
                </c:pt>
                <c:pt idx="4">
                  <c:v>30.400379506641322</c:v>
                </c:pt>
                <c:pt idx="5">
                  <c:v>28.631672597864675</c:v>
                </c:pt>
                <c:pt idx="6">
                  <c:v>26.29315960912065</c:v>
                </c:pt>
                <c:pt idx="7">
                  <c:v>24.932053175775593</c:v>
                </c:pt>
                <c:pt idx="8">
                  <c:v>26.656151419558419</c:v>
                </c:pt>
                <c:pt idx="9">
                  <c:v>25.558558558558655</c:v>
                </c:pt>
                <c:pt idx="10">
                  <c:v>27.310897435897367</c:v>
                </c:pt>
                <c:pt idx="11">
                  <c:v>23.918994413407852</c:v>
                </c:pt>
                <c:pt idx="12">
                  <c:v>25.046715328467183</c:v>
                </c:pt>
                <c:pt idx="13">
                  <c:v>25.602373887240365</c:v>
                </c:pt>
                <c:pt idx="14">
                  <c:v>24.925179856115133</c:v>
                </c:pt>
                <c:pt idx="15">
                  <c:v>23.563685636856235</c:v>
                </c:pt>
                <c:pt idx="16">
                  <c:v>24.959999999999955</c:v>
                </c:pt>
                <c:pt idx="17">
                  <c:v>26.375565610859713</c:v>
                </c:pt>
                <c:pt idx="18">
                  <c:v>23.405333333333353</c:v>
                </c:pt>
                <c:pt idx="19">
                  <c:v>25.597968069666113</c:v>
                </c:pt>
                <c:pt idx="20">
                  <c:v>26.92048929663612</c:v>
                </c:pt>
                <c:pt idx="21">
                  <c:v>25.318051575931356</c:v>
                </c:pt>
                <c:pt idx="22">
                  <c:v>26.674208144796236</c:v>
                </c:pt>
                <c:pt idx="23">
                  <c:v>26.791225416036347</c:v>
                </c:pt>
                <c:pt idx="24">
                  <c:v>25.58992805755398</c:v>
                </c:pt>
                <c:pt idx="25">
                  <c:v>35.039761431411385</c:v>
                </c:pt>
                <c:pt idx="26">
                  <c:v>21.986859395532175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E-42AE-9F7D-3AB55362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SP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exp.SP'!$G$33:$AG$33</c:f>
              <c:numCache>
                <c:formatCode>0.000</c:formatCode>
                <c:ptCount val="27"/>
                <c:pt idx="0">
                  <c:v>2.9380952380952294</c:v>
                </c:pt>
                <c:pt idx="1">
                  <c:v>2.7238095238095212</c:v>
                </c:pt>
                <c:pt idx="2">
                  <c:v>2.8952380952380992</c:v>
                </c:pt>
                <c:pt idx="3">
                  <c:v>2.738095238095255</c:v>
                </c:pt>
                <c:pt idx="4">
                  <c:v>2.509523809523813</c:v>
                </c:pt>
                <c:pt idx="5">
                  <c:v>2.6761904761904844</c:v>
                </c:pt>
                <c:pt idx="6">
                  <c:v>2.9238095238095099</c:v>
                </c:pt>
                <c:pt idx="7">
                  <c:v>3.0772727272727138</c:v>
                </c:pt>
                <c:pt idx="8">
                  <c:v>2.8818181818181756</c:v>
                </c:pt>
                <c:pt idx="9">
                  <c:v>3.0272727272727167</c:v>
                </c:pt>
                <c:pt idx="10">
                  <c:v>2.8363636363636431</c:v>
                </c:pt>
                <c:pt idx="11">
                  <c:v>3.2545454545454504</c:v>
                </c:pt>
                <c:pt idx="12">
                  <c:v>3.1136363636363598</c:v>
                </c:pt>
                <c:pt idx="13">
                  <c:v>3.0636363636363626</c:v>
                </c:pt>
                <c:pt idx="14">
                  <c:v>3.1590909090909065</c:v>
                </c:pt>
                <c:pt idx="15">
                  <c:v>3.3545454545454731</c:v>
                </c:pt>
                <c:pt idx="16">
                  <c:v>3.181818181818187</c:v>
                </c:pt>
                <c:pt idx="17">
                  <c:v>3.0136363636363654</c:v>
                </c:pt>
                <c:pt idx="18">
                  <c:v>3.4090909090909065</c:v>
                </c:pt>
                <c:pt idx="19">
                  <c:v>3.1318181818181898</c:v>
                </c:pt>
                <c:pt idx="20">
                  <c:v>2.9727272727272691</c:v>
                </c:pt>
                <c:pt idx="21">
                  <c:v>3.1727272727272577</c:v>
                </c:pt>
                <c:pt idx="22">
                  <c:v>3.0136363636363797</c:v>
                </c:pt>
                <c:pt idx="23">
                  <c:v>3.0045454545454504</c:v>
                </c:pt>
                <c:pt idx="24">
                  <c:v>3.1590909090909065</c:v>
                </c:pt>
                <c:pt idx="25">
                  <c:v>2.2863636363636459</c:v>
                </c:pt>
                <c:pt idx="26">
                  <c:v>3.6238095238095269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5D-4538-9E71-9B23D19D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SP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3.6040577153298434E-2</c:v>
                </c:pt>
                <c:pt idx="2">
                  <c:v>3.8143036386449239E-2</c:v>
                </c:pt>
                <c:pt idx="3">
                  <c:v>3.5998247041883411E-2</c:v>
                </c:pt>
                <c:pt idx="4">
                  <c:v>3.2894326196866663E-2</c:v>
                </c:pt>
                <c:pt idx="5">
                  <c:v>3.4926356348269329E-2</c:v>
                </c:pt>
                <c:pt idx="6">
                  <c:v>3.8032705649157394E-2</c:v>
                </c:pt>
                <c:pt idx="7">
                  <c:v>4.0109011197345633E-2</c:v>
                </c:pt>
                <c:pt idx="8">
                  <c:v>3.7514792899408199E-2</c:v>
                </c:pt>
                <c:pt idx="9">
                  <c:v>3.9125837151920896E-2</c:v>
                </c:pt>
                <c:pt idx="10">
                  <c:v>3.6615420725267078E-2</c:v>
                </c:pt>
                <c:pt idx="11">
                  <c:v>4.1807777648020503E-2</c:v>
                </c:pt>
                <c:pt idx="12">
                  <c:v>3.9925394882555178E-2</c:v>
                </c:pt>
                <c:pt idx="13">
                  <c:v>3.9058878071395443E-2</c:v>
                </c:pt>
                <c:pt idx="14">
                  <c:v>4.012007158113487E-2</c:v>
                </c:pt>
                <c:pt idx="15">
                  <c:v>4.2438182863715021E-2</c:v>
                </c:pt>
                <c:pt idx="16">
                  <c:v>4.0064102564102637E-2</c:v>
                </c:pt>
                <c:pt idx="17">
                  <c:v>3.7913878881454817E-2</c:v>
                </c:pt>
                <c:pt idx="18">
                  <c:v>4.2725304773840685E-2</c:v>
                </c:pt>
                <c:pt idx="19">
                  <c:v>3.9065600725747114E-2</c:v>
                </c:pt>
                <c:pt idx="20">
                  <c:v>3.7146427354310986E-2</c:v>
                </c:pt>
                <c:pt idx="21">
                  <c:v>3.949751018560415E-2</c:v>
                </c:pt>
                <c:pt idx="22">
                  <c:v>3.7489397794741509E-2</c:v>
                </c:pt>
                <c:pt idx="23">
                  <c:v>3.7325653622451806E-2</c:v>
                </c:pt>
                <c:pt idx="24">
                  <c:v>3.9077874613438257E-2</c:v>
                </c:pt>
                <c:pt idx="25">
                  <c:v>2.8539007092198702E-2</c:v>
                </c:pt>
                <c:pt idx="26">
                  <c:v>4.5481711690174557E-2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7-4CF4-8238-7FCC6D2C1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Spanyolország és relatv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exp.SP'!$A$29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F-4DBB-B0B9-814DDD89602B}"/>
            </c:ext>
          </c:extLst>
        </c:ser>
        <c:ser>
          <c:idx val="1"/>
          <c:order val="1"/>
          <c:tx>
            <c:strRef>
              <c:f>'Life exp.SP'!$A$30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exp.SP'!$G$30:$AG$30</c:f>
              <c:numCache>
                <c:formatCode>General</c:formatCode>
                <c:ptCount val="27"/>
                <c:pt idx="0">
                  <c:v>78.099999999999994</c:v>
                </c:pt>
                <c:pt idx="1">
                  <c:v>78.3</c:v>
                </c:pt>
                <c:pt idx="2">
                  <c:v>78.8</c:v>
                </c:pt>
                <c:pt idx="3">
                  <c:v>78.8</c:v>
                </c:pt>
                <c:pt idx="4">
                  <c:v>78.8</c:v>
                </c:pt>
                <c:pt idx="5">
                  <c:v>79.3</c:v>
                </c:pt>
                <c:pt idx="6">
                  <c:v>79.8</c:v>
                </c:pt>
                <c:pt idx="7">
                  <c:v>79.8</c:v>
                </c:pt>
                <c:pt idx="8">
                  <c:v>79.7</c:v>
                </c:pt>
                <c:pt idx="9">
                  <c:v>80.400000000000006</c:v>
                </c:pt>
                <c:pt idx="10">
                  <c:v>80.3</c:v>
                </c:pt>
                <c:pt idx="11">
                  <c:v>81.099999999999994</c:v>
                </c:pt>
                <c:pt idx="12">
                  <c:v>81.099999999999994</c:v>
                </c:pt>
                <c:pt idx="13">
                  <c:v>81.5</c:v>
                </c:pt>
                <c:pt idx="14">
                  <c:v>81.900000000000006</c:v>
                </c:pt>
                <c:pt idx="15">
                  <c:v>82.4</c:v>
                </c:pt>
                <c:pt idx="16">
                  <c:v>82.6</c:v>
                </c:pt>
                <c:pt idx="17">
                  <c:v>82.5</c:v>
                </c:pt>
                <c:pt idx="18">
                  <c:v>83.2</c:v>
                </c:pt>
                <c:pt idx="19">
                  <c:v>83.3</c:v>
                </c:pt>
                <c:pt idx="20">
                  <c:v>83</c:v>
                </c:pt>
                <c:pt idx="21">
                  <c:v>83.5</c:v>
                </c:pt>
                <c:pt idx="22">
                  <c:v>83.4</c:v>
                </c:pt>
                <c:pt idx="23">
                  <c:v>83.5</c:v>
                </c:pt>
                <c:pt idx="24">
                  <c:v>84</c:v>
                </c:pt>
                <c:pt idx="25">
                  <c:v>82.4</c:v>
                </c:pt>
                <c:pt idx="2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F-4DBB-B0B9-814DDD89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51072"/>
        <c:axId val="59152544"/>
      </c:lineChart>
      <c:lineChart>
        <c:grouping val="standard"/>
        <c:varyColors val="0"/>
        <c:ser>
          <c:idx val="6"/>
          <c:order val="2"/>
          <c:tx>
            <c:strRef>
              <c:f>'Life exp.SP'!$A$35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3.6040577153298434E-2</c:v>
                </c:pt>
                <c:pt idx="2">
                  <c:v>3.8143036386449239E-2</c:v>
                </c:pt>
                <c:pt idx="3">
                  <c:v>3.5998247041883411E-2</c:v>
                </c:pt>
                <c:pt idx="4">
                  <c:v>3.2894326196866663E-2</c:v>
                </c:pt>
                <c:pt idx="5">
                  <c:v>3.4926356348269329E-2</c:v>
                </c:pt>
                <c:pt idx="6">
                  <c:v>3.8032705649157394E-2</c:v>
                </c:pt>
                <c:pt idx="7">
                  <c:v>4.0109011197345633E-2</c:v>
                </c:pt>
                <c:pt idx="8">
                  <c:v>3.7514792899408199E-2</c:v>
                </c:pt>
                <c:pt idx="9">
                  <c:v>3.9125837151920896E-2</c:v>
                </c:pt>
                <c:pt idx="10">
                  <c:v>3.6615420725267078E-2</c:v>
                </c:pt>
                <c:pt idx="11">
                  <c:v>4.1807777648020503E-2</c:v>
                </c:pt>
                <c:pt idx="12">
                  <c:v>3.9925394882555178E-2</c:v>
                </c:pt>
                <c:pt idx="13">
                  <c:v>3.9058878071395443E-2</c:v>
                </c:pt>
                <c:pt idx="14">
                  <c:v>4.012007158113487E-2</c:v>
                </c:pt>
                <c:pt idx="15">
                  <c:v>4.2438182863715021E-2</c:v>
                </c:pt>
                <c:pt idx="16">
                  <c:v>4.0064102564102637E-2</c:v>
                </c:pt>
                <c:pt idx="17">
                  <c:v>3.7913878881454817E-2</c:v>
                </c:pt>
                <c:pt idx="18">
                  <c:v>4.2725304773840685E-2</c:v>
                </c:pt>
                <c:pt idx="19">
                  <c:v>3.9065600725747114E-2</c:v>
                </c:pt>
                <c:pt idx="20">
                  <c:v>3.7146427354310986E-2</c:v>
                </c:pt>
                <c:pt idx="21">
                  <c:v>3.949751018560415E-2</c:v>
                </c:pt>
                <c:pt idx="22">
                  <c:v>3.7489397794741509E-2</c:v>
                </c:pt>
                <c:pt idx="23">
                  <c:v>3.7325653622451806E-2</c:v>
                </c:pt>
                <c:pt idx="24">
                  <c:v>3.9077874613438257E-2</c:v>
                </c:pt>
                <c:pt idx="25">
                  <c:v>2.8539007092198702E-2</c:v>
                </c:pt>
                <c:pt idx="26">
                  <c:v>4.5481711690174557E-2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5F-4DBB-B0B9-814DDD89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818864"/>
        <c:axId val="1611813008"/>
      </c:lineChart>
      <c:catAx>
        <c:axId val="3374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152544"/>
        <c:crosses val="autoZero"/>
        <c:auto val="1"/>
        <c:lblAlgn val="ctr"/>
        <c:lblOffset val="100"/>
        <c:noMultiLvlLbl val="0"/>
      </c:catAx>
      <c:valAx>
        <c:axId val="5915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451072"/>
        <c:crosses val="autoZero"/>
        <c:crossBetween val="between"/>
      </c:valAx>
      <c:valAx>
        <c:axId val="161181300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47818864"/>
        <c:crosses val="max"/>
        <c:crossBetween val="between"/>
      </c:valAx>
      <c:catAx>
        <c:axId val="1947818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1813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IT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exp.IT'!$G$34:$AG$34</c:f>
              <c:numCache>
                <c:formatCode>0.000</c:formatCode>
                <c:ptCount val="27"/>
                <c:pt idx="0">
                  <c:v>23.951441578148756</c:v>
                </c:pt>
                <c:pt idx="1">
                  <c:v>24.193597560975586</c:v>
                </c:pt>
                <c:pt idx="2">
                  <c:v>24.523076923076868</c:v>
                </c:pt>
                <c:pt idx="3">
                  <c:v>25.036050156739691</c:v>
                </c:pt>
                <c:pt idx="4">
                  <c:v>23.051798561151074</c:v>
                </c:pt>
                <c:pt idx="5">
                  <c:v>23.388081395348713</c:v>
                </c:pt>
                <c:pt idx="6">
                  <c:v>22.453407510431248</c:v>
                </c:pt>
                <c:pt idx="7">
                  <c:v>20.864029666254666</c:v>
                </c:pt>
                <c:pt idx="8">
                  <c:v>23.40720221606659</c:v>
                </c:pt>
                <c:pt idx="9">
                  <c:v>21.935567010309349</c:v>
                </c:pt>
                <c:pt idx="10">
                  <c:v>22.542328042327938</c:v>
                </c:pt>
                <c:pt idx="11">
                  <c:v>21.900255754475658</c:v>
                </c:pt>
                <c:pt idx="12">
                  <c:v>21.581132075471722</c:v>
                </c:pt>
                <c:pt idx="13">
                  <c:v>24.033426183843996</c:v>
                </c:pt>
                <c:pt idx="14">
                  <c:v>25.739970282318076</c:v>
                </c:pt>
                <c:pt idx="15">
                  <c:v>25.057636887607941</c:v>
                </c:pt>
                <c:pt idx="16">
                  <c:v>26.634146341463264</c:v>
                </c:pt>
                <c:pt idx="17">
                  <c:v>27.280811232449228</c:v>
                </c:pt>
                <c:pt idx="18">
                  <c:v>25.663742690058481</c:v>
                </c:pt>
                <c:pt idx="19">
                  <c:v>26.442278860569591</c:v>
                </c:pt>
                <c:pt idx="20">
                  <c:v>29.942176870748309</c:v>
                </c:pt>
                <c:pt idx="21">
                  <c:v>26.142011834319611</c:v>
                </c:pt>
                <c:pt idx="22">
                  <c:v>29.623115577889394</c:v>
                </c:pt>
                <c:pt idx="23">
                  <c:v>27.713615023474166</c:v>
                </c:pt>
                <c:pt idx="24">
                  <c:v>29.299835255354289</c:v>
                </c:pt>
                <c:pt idx="25">
                  <c:v>36.642411642411624</c:v>
                </c:pt>
                <c:pt idx="26">
                  <c:v>24.714918759231814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51-4F41-8EE7-2ABE1FBF1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EE</a:t>
            </a:r>
            <a:endParaRPr lang="en-US"/>
          </a:p>
        </c:rich>
      </c:tx>
      <c:overlay val="0"/>
      <c:spPr>
        <a:noFill/>
        <a:ln>
          <a:solidFill>
            <a:schemeClr val="accent1">
              <a:alpha val="99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EE'!$B$3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EE'!$A$9:$A$35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EE'!$B$9:$B$35</c:f>
              <c:numCache>
                <c:formatCode>0.000000</c:formatCode>
                <c:ptCount val="27"/>
                <c:pt idx="0">
                  <c:v>5.7419137190511255E-3</c:v>
                </c:pt>
                <c:pt idx="1">
                  <c:v>3.4028515615455307E-3</c:v>
                </c:pt>
                <c:pt idx="2">
                  <c:v>3.6242706257010246E-3</c:v>
                </c:pt>
                <c:pt idx="3">
                  <c:v>4.4721581451056258E-3</c:v>
                </c:pt>
                <c:pt idx="4">
                  <c:v>3.4934614736081837E-3</c:v>
                </c:pt>
                <c:pt idx="5">
                  <c:v>3.4049790522667767E-3</c:v>
                </c:pt>
                <c:pt idx="6">
                  <c:v>3.9439306034247529E-3</c:v>
                </c:pt>
                <c:pt idx="7">
                  <c:v>2.3795111660492307E-3</c:v>
                </c:pt>
                <c:pt idx="8">
                  <c:v>1.9862468712267892E-3</c:v>
                </c:pt>
                <c:pt idx="9">
                  <c:v>1.8562800268382001E-3</c:v>
                </c:pt>
                <c:pt idx="10">
                  <c:v>1.1975089334734096E-3</c:v>
                </c:pt>
                <c:pt idx="11">
                  <c:v>1.2500682261864099E-3</c:v>
                </c:pt>
                <c:pt idx="12">
                  <c:v>1.3207897821783179E-3</c:v>
                </c:pt>
                <c:pt idx="13">
                  <c:v>8.3017030719955559E-4</c:v>
                </c:pt>
                <c:pt idx="14">
                  <c:v>4.8425813643122179E-4</c:v>
                </c:pt>
                <c:pt idx="15">
                  <c:v>2.1859121839559043E-4</c:v>
                </c:pt>
                <c:pt idx="16">
                  <c:v>1.2129505264093371E-4</c:v>
                </c:pt>
                <c:pt idx="17">
                  <c:v>1.6517974204682123E-4</c:v>
                </c:pt>
                <c:pt idx="18">
                  <c:v>-1.6965371907438909E-4</c:v>
                </c:pt>
                <c:pt idx="19">
                  <c:v>1.3333329374642239E-4</c:v>
                </c:pt>
                <c:pt idx="20">
                  <c:v>-2.6879991763630734E-4</c:v>
                </c:pt>
                <c:pt idx="21">
                  <c:v>-1.0048204342074513E-4</c:v>
                </c:pt>
                <c:pt idx="22">
                  <c:v>-2.4648337842857887E-4</c:v>
                </c:pt>
                <c:pt idx="23">
                  <c:v>-2.4146034067138583E-4</c:v>
                </c:pt>
                <c:pt idx="24">
                  <c:v>-3.0053941220511277E-4</c:v>
                </c:pt>
                <c:pt idx="25">
                  <c:v>-5.7977564908416601E-4</c:v>
                </c:pt>
                <c:pt idx="26">
                  <c:v>-2.3569409737889818E-4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26-4F37-BBA6-9EF8A792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IT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exp.IT'!$G$33:$AG$33</c:f>
              <c:numCache>
                <c:formatCode>0.000</c:formatCode>
                <c:ptCount val="27"/>
                <c:pt idx="0">
                  <c:v>3.1380952380952323</c:v>
                </c:pt>
                <c:pt idx="1">
                  <c:v>3.1238095238095269</c:v>
                </c:pt>
                <c:pt idx="2">
                  <c:v>3.095238095238102</c:v>
                </c:pt>
                <c:pt idx="3">
                  <c:v>3.0380952380952522</c:v>
                </c:pt>
                <c:pt idx="4">
                  <c:v>3.3095238095238102</c:v>
                </c:pt>
                <c:pt idx="5">
                  <c:v>3.276190476190493</c:v>
                </c:pt>
                <c:pt idx="6">
                  <c:v>3.4238095238095099</c:v>
                </c:pt>
                <c:pt idx="7">
                  <c:v>3.6772727272727224</c:v>
                </c:pt>
                <c:pt idx="8">
                  <c:v>3.2818181818181671</c:v>
                </c:pt>
                <c:pt idx="9">
                  <c:v>3.5272727272727167</c:v>
                </c:pt>
                <c:pt idx="10">
                  <c:v>3.4363636363636516</c:v>
                </c:pt>
                <c:pt idx="11">
                  <c:v>3.5545454545454618</c:v>
                </c:pt>
                <c:pt idx="12">
                  <c:v>3.6136363636363598</c:v>
                </c:pt>
                <c:pt idx="13">
                  <c:v>3.2636363636363654</c:v>
                </c:pt>
                <c:pt idx="14">
                  <c:v>3.059090909090898</c:v>
                </c:pt>
                <c:pt idx="15">
                  <c:v>3.1545454545454703</c:v>
                </c:pt>
                <c:pt idx="16">
                  <c:v>2.9818181818181984</c:v>
                </c:pt>
                <c:pt idx="17">
                  <c:v>2.9136363636363711</c:v>
                </c:pt>
                <c:pt idx="18">
                  <c:v>3.1090909090909093</c:v>
                </c:pt>
                <c:pt idx="19">
                  <c:v>3.0318181818181955</c:v>
                </c:pt>
                <c:pt idx="20">
                  <c:v>2.672727272727272</c:v>
                </c:pt>
                <c:pt idx="21">
                  <c:v>3.0727272727272634</c:v>
                </c:pt>
                <c:pt idx="22">
                  <c:v>2.7136363636363683</c:v>
                </c:pt>
                <c:pt idx="23">
                  <c:v>2.9045454545454561</c:v>
                </c:pt>
                <c:pt idx="24">
                  <c:v>2.7590909090909008</c:v>
                </c:pt>
                <c:pt idx="25">
                  <c:v>2.1863636363636374</c:v>
                </c:pt>
                <c:pt idx="26">
                  <c:v>3.2238095238095354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3-403B-BDB5-5C49F5A2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IT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exp.IT'!$G$35:$AG$35</c:f>
              <c:numCache>
                <c:formatCode>0.000</c:formatCode>
                <c:ptCount val="27"/>
                <c:pt idx="0">
                  <c:v>4.1751140395336971E-2</c:v>
                </c:pt>
                <c:pt idx="1">
                  <c:v>4.1333249322664023E-2</c:v>
                </c:pt>
                <c:pt idx="2">
                  <c:v>4.0777917189460569E-2</c:v>
                </c:pt>
                <c:pt idx="3">
                  <c:v>3.9942402804733185E-2</c:v>
                </c:pt>
                <c:pt idx="4">
                  <c:v>4.3380563011048014E-2</c:v>
                </c:pt>
                <c:pt idx="5">
                  <c:v>4.2756820582934785E-2</c:v>
                </c:pt>
                <c:pt idx="6">
                  <c:v>4.4536669970267402E-2</c:v>
                </c:pt>
                <c:pt idx="7">
                  <c:v>4.7929379702588946E-2</c:v>
                </c:pt>
                <c:pt idx="8">
                  <c:v>4.2721893491124062E-2</c:v>
                </c:pt>
                <c:pt idx="9">
                  <c:v>4.5588062507343291E-2</c:v>
                </c:pt>
                <c:pt idx="10">
                  <c:v>4.4360990494073667E-2</c:v>
                </c:pt>
                <c:pt idx="11">
                  <c:v>4.5661567207754383E-2</c:v>
                </c:pt>
                <c:pt idx="12">
                  <c:v>4.6336772162965507E-2</c:v>
                </c:pt>
                <c:pt idx="13">
                  <c:v>4.1608715808993994E-2</c:v>
                </c:pt>
                <c:pt idx="14">
                  <c:v>3.8850083703746319E-2</c:v>
                </c:pt>
                <c:pt idx="15">
                  <c:v>3.9907993099482668E-2</c:v>
                </c:pt>
                <c:pt idx="16">
                  <c:v>3.7545787545787759E-2</c:v>
                </c:pt>
                <c:pt idx="17">
                  <c:v>3.6655801452507672E-2</c:v>
                </c:pt>
                <c:pt idx="18">
                  <c:v>3.8965477953742736E-2</c:v>
                </c:pt>
                <c:pt idx="19">
                  <c:v>3.7818223053807512E-2</c:v>
                </c:pt>
                <c:pt idx="20">
                  <c:v>3.339770532772917E-2</c:v>
                </c:pt>
                <c:pt idx="21">
                  <c:v>3.8252602987777148E-2</c:v>
                </c:pt>
                <c:pt idx="22">
                  <c:v>3.3757421543681145E-2</c:v>
                </c:pt>
                <c:pt idx="23">
                  <c:v>3.6083347450448944E-2</c:v>
                </c:pt>
                <c:pt idx="24">
                  <c:v>3.4129884734326578E-2</c:v>
                </c:pt>
                <c:pt idx="25">
                  <c:v>2.7290780141843985E-2</c:v>
                </c:pt>
                <c:pt idx="26">
                  <c:v>4.0461391345924129E-2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F-4EF6-98F0-E4B817905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Olaszország és relatív</a:t>
            </a:r>
            <a:r>
              <a:rPr lang="hu-HU" baseline="0"/>
              <a:t>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exp.IT'!$A$29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5-4A9E-9A2D-B4C510100B61}"/>
            </c:ext>
          </c:extLst>
        </c:ser>
        <c:ser>
          <c:idx val="1"/>
          <c:order val="1"/>
          <c:tx>
            <c:strRef>
              <c:f>'Life exp.IT'!$A$30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exp.IT'!$G$30:$AG$30</c:f>
              <c:numCache>
                <c:formatCode>General</c:formatCode>
                <c:ptCount val="27"/>
                <c:pt idx="0">
                  <c:v>78.3</c:v>
                </c:pt>
                <c:pt idx="1">
                  <c:v>78.7</c:v>
                </c:pt>
                <c:pt idx="2">
                  <c:v>79</c:v>
                </c:pt>
                <c:pt idx="3">
                  <c:v>79.099999999999994</c:v>
                </c:pt>
                <c:pt idx="4">
                  <c:v>79.599999999999994</c:v>
                </c:pt>
                <c:pt idx="5">
                  <c:v>79.900000000000006</c:v>
                </c:pt>
                <c:pt idx="6">
                  <c:v>80.3</c:v>
                </c:pt>
                <c:pt idx="7">
                  <c:v>80.400000000000006</c:v>
                </c:pt>
                <c:pt idx="8">
                  <c:v>80.099999999999994</c:v>
                </c:pt>
                <c:pt idx="9">
                  <c:v>80.900000000000006</c:v>
                </c:pt>
                <c:pt idx="10">
                  <c:v>80.900000000000006</c:v>
                </c:pt>
                <c:pt idx="11">
                  <c:v>81.400000000000006</c:v>
                </c:pt>
                <c:pt idx="12">
                  <c:v>81.599999999999994</c:v>
                </c:pt>
                <c:pt idx="13">
                  <c:v>81.7</c:v>
                </c:pt>
                <c:pt idx="14">
                  <c:v>81.8</c:v>
                </c:pt>
                <c:pt idx="15">
                  <c:v>82.2</c:v>
                </c:pt>
                <c:pt idx="16">
                  <c:v>82.4</c:v>
                </c:pt>
                <c:pt idx="17">
                  <c:v>82.4</c:v>
                </c:pt>
                <c:pt idx="18">
                  <c:v>82.9</c:v>
                </c:pt>
                <c:pt idx="19">
                  <c:v>83.2</c:v>
                </c:pt>
                <c:pt idx="20">
                  <c:v>82.7</c:v>
                </c:pt>
                <c:pt idx="21">
                  <c:v>83.4</c:v>
                </c:pt>
                <c:pt idx="22">
                  <c:v>83.1</c:v>
                </c:pt>
                <c:pt idx="23">
                  <c:v>83.4</c:v>
                </c:pt>
                <c:pt idx="24">
                  <c:v>83.6</c:v>
                </c:pt>
                <c:pt idx="25">
                  <c:v>82.3</c:v>
                </c:pt>
                <c:pt idx="2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5-4A9E-9A2D-B4C51010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024608"/>
        <c:axId val="1847600608"/>
      </c:lineChart>
      <c:lineChart>
        <c:grouping val="standard"/>
        <c:varyColors val="0"/>
        <c:ser>
          <c:idx val="6"/>
          <c:order val="2"/>
          <c:tx>
            <c:strRef>
              <c:f>'Life exp.IT'!$A$35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exp.IT'!$G$35:$AG$35</c:f>
              <c:numCache>
                <c:formatCode>0.000</c:formatCode>
                <c:ptCount val="27"/>
                <c:pt idx="0">
                  <c:v>4.1751140395336971E-2</c:v>
                </c:pt>
                <c:pt idx="1">
                  <c:v>4.1333249322664023E-2</c:v>
                </c:pt>
                <c:pt idx="2">
                  <c:v>4.0777917189460569E-2</c:v>
                </c:pt>
                <c:pt idx="3">
                  <c:v>3.9942402804733185E-2</c:v>
                </c:pt>
                <c:pt idx="4">
                  <c:v>4.3380563011048014E-2</c:v>
                </c:pt>
                <c:pt idx="5">
                  <c:v>4.2756820582934785E-2</c:v>
                </c:pt>
                <c:pt idx="6">
                  <c:v>4.4536669970267402E-2</c:v>
                </c:pt>
                <c:pt idx="7">
                  <c:v>4.7929379702588946E-2</c:v>
                </c:pt>
                <c:pt idx="8">
                  <c:v>4.2721893491124062E-2</c:v>
                </c:pt>
                <c:pt idx="9">
                  <c:v>4.5588062507343291E-2</c:v>
                </c:pt>
                <c:pt idx="10">
                  <c:v>4.4360990494073667E-2</c:v>
                </c:pt>
                <c:pt idx="11">
                  <c:v>4.5661567207754383E-2</c:v>
                </c:pt>
                <c:pt idx="12">
                  <c:v>4.6336772162965507E-2</c:v>
                </c:pt>
                <c:pt idx="13">
                  <c:v>4.1608715808993994E-2</c:v>
                </c:pt>
                <c:pt idx="14">
                  <c:v>3.8850083703746319E-2</c:v>
                </c:pt>
                <c:pt idx="15">
                  <c:v>3.9907993099482668E-2</c:v>
                </c:pt>
                <c:pt idx="16">
                  <c:v>3.7545787545787759E-2</c:v>
                </c:pt>
                <c:pt idx="17">
                  <c:v>3.6655801452507672E-2</c:v>
                </c:pt>
                <c:pt idx="18">
                  <c:v>3.8965477953742736E-2</c:v>
                </c:pt>
                <c:pt idx="19">
                  <c:v>3.7818223053807512E-2</c:v>
                </c:pt>
                <c:pt idx="20">
                  <c:v>3.339770532772917E-2</c:v>
                </c:pt>
                <c:pt idx="21">
                  <c:v>3.8252602987777148E-2</c:v>
                </c:pt>
                <c:pt idx="22">
                  <c:v>3.3757421543681145E-2</c:v>
                </c:pt>
                <c:pt idx="23">
                  <c:v>3.6083347450448944E-2</c:v>
                </c:pt>
                <c:pt idx="24">
                  <c:v>3.4129884734326578E-2</c:v>
                </c:pt>
                <c:pt idx="25">
                  <c:v>2.7290780141843985E-2</c:v>
                </c:pt>
                <c:pt idx="26">
                  <c:v>4.0461391345924129E-2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95-4A9E-9A2D-B4C51010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54464"/>
        <c:axId val="59150624"/>
      </c:lineChart>
      <c:catAx>
        <c:axId val="29302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7600608"/>
        <c:crosses val="autoZero"/>
        <c:auto val="1"/>
        <c:lblAlgn val="ctr"/>
        <c:lblOffset val="100"/>
        <c:noMultiLvlLbl val="0"/>
      </c:catAx>
      <c:valAx>
        <c:axId val="18476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93024608"/>
        <c:crosses val="autoZero"/>
        <c:crossBetween val="between"/>
      </c:valAx>
      <c:valAx>
        <c:axId val="5915062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2554464"/>
        <c:crosses val="max"/>
        <c:crossBetween val="between"/>
      </c:valAx>
      <c:catAx>
        <c:axId val="21255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506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IT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IT'!$B$3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IT'!$A$9:$A$35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IT'!$B$9:$B$35</c:f>
              <c:numCache>
                <c:formatCode>General</c:formatCode>
                <c:ptCount val="27"/>
                <c:pt idx="0">
                  <c:v>-1.0263298947722765E-4</c:v>
                </c:pt>
                <c:pt idx="1">
                  <c:v>1.7870486231381238E-4</c:v>
                </c:pt>
                <c:pt idx="2">
                  <c:v>1.6713687363842378E-4</c:v>
                </c:pt>
                <c:pt idx="3">
                  <c:v>8.3985260593590072E-5</c:v>
                </c:pt>
                <c:pt idx="4">
                  <c:v>3.7116756539862239E-4</c:v>
                </c:pt>
                <c:pt idx="5">
                  <c:v>4.2997776912164637E-4</c:v>
                </c:pt>
                <c:pt idx="6">
                  <c:v>4.6646406835902654E-4</c:v>
                </c:pt>
                <c:pt idx="7">
                  <c:v>4.4291724111070185E-4</c:v>
                </c:pt>
                <c:pt idx="8">
                  <c:v>2.0428577348842458E-4</c:v>
                </c:pt>
                <c:pt idx="9">
                  <c:v>2.7423697137012037E-4</c:v>
                </c:pt>
                <c:pt idx="10">
                  <c:v>1.29084975975087E-4</c:v>
                </c:pt>
                <c:pt idx="11">
                  <c:v>1.196747903282197E-4</c:v>
                </c:pt>
                <c:pt idx="12">
                  <c:v>1.1043889466565149E-4</c:v>
                </c:pt>
                <c:pt idx="13">
                  <c:v>4.9210036476454722E-5</c:v>
                </c:pt>
                <c:pt idx="14">
                  <c:v>5.5846952152598106E-5</c:v>
                </c:pt>
                <c:pt idx="15">
                  <c:v>1.6094905414616723E-4</c:v>
                </c:pt>
                <c:pt idx="16">
                  <c:v>1.1230235678953704E-4</c:v>
                </c:pt>
                <c:pt idx="17">
                  <c:v>1.3985669603049089E-4</c:v>
                </c:pt>
                <c:pt idx="18">
                  <c:v>2.5545961451927529E-4</c:v>
                </c:pt>
                <c:pt idx="19">
                  <c:v>2.0258785424581705E-4</c:v>
                </c:pt>
                <c:pt idx="20">
                  <c:v>1.5091875263599508E-5</c:v>
                </c:pt>
                <c:pt idx="21">
                  <c:v>2.9615466993087453E-4</c:v>
                </c:pt>
                <c:pt idx="22">
                  <c:v>1.0237999591920788E-4</c:v>
                </c:pt>
                <c:pt idx="23">
                  <c:v>2.3716943508002991E-4</c:v>
                </c:pt>
                <c:pt idx="24">
                  <c:v>1.6064791223756314E-4</c:v>
                </c:pt>
                <c:pt idx="25">
                  <c:v>-2.2696699949484311E-4</c:v>
                </c:pt>
                <c:pt idx="26">
                  <c:v>-1.1820286381936107E-4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65-4CA9-A0AF-4ACD145AF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IT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exp.IT'!$G$34:$AG$34</c:f>
              <c:numCache>
                <c:formatCode>0.000</c:formatCode>
                <c:ptCount val="27"/>
                <c:pt idx="0">
                  <c:v>23.951441578148756</c:v>
                </c:pt>
                <c:pt idx="1">
                  <c:v>24.193597560975586</c:v>
                </c:pt>
                <c:pt idx="2">
                  <c:v>24.523076923076868</c:v>
                </c:pt>
                <c:pt idx="3">
                  <c:v>25.036050156739691</c:v>
                </c:pt>
                <c:pt idx="4">
                  <c:v>23.051798561151074</c:v>
                </c:pt>
                <c:pt idx="5">
                  <c:v>23.388081395348713</c:v>
                </c:pt>
                <c:pt idx="6">
                  <c:v>22.453407510431248</c:v>
                </c:pt>
                <c:pt idx="7">
                  <c:v>20.864029666254666</c:v>
                </c:pt>
                <c:pt idx="8">
                  <c:v>23.40720221606659</c:v>
                </c:pt>
                <c:pt idx="9">
                  <c:v>21.935567010309349</c:v>
                </c:pt>
                <c:pt idx="10">
                  <c:v>22.542328042327938</c:v>
                </c:pt>
                <c:pt idx="11">
                  <c:v>21.900255754475658</c:v>
                </c:pt>
                <c:pt idx="12">
                  <c:v>21.581132075471722</c:v>
                </c:pt>
                <c:pt idx="13">
                  <c:v>24.033426183843996</c:v>
                </c:pt>
                <c:pt idx="14">
                  <c:v>25.739970282318076</c:v>
                </c:pt>
                <c:pt idx="15">
                  <c:v>25.057636887607941</c:v>
                </c:pt>
                <c:pt idx="16">
                  <c:v>26.634146341463264</c:v>
                </c:pt>
                <c:pt idx="17">
                  <c:v>27.280811232449228</c:v>
                </c:pt>
                <c:pt idx="18">
                  <c:v>25.663742690058481</c:v>
                </c:pt>
                <c:pt idx="19">
                  <c:v>26.442278860569591</c:v>
                </c:pt>
                <c:pt idx="20">
                  <c:v>29.942176870748309</c:v>
                </c:pt>
                <c:pt idx="21">
                  <c:v>26.142011834319611</c:v>
                </c:pt>
                <c:pt idx="22">
                  <c:v>29.623115577889394</c:v>
                </c:pt>
                <c:pt idx="23">
                  <c:v>27.713615023474166</c:v>
                </c:pt>
                <c:pt idx="24">
                  <c:v>29.299835255354289</c:v>
                </c:pt>
                <c:pt idx="25">
                  <c:v>36.642411642411624</c:v>
                </c:pt>
                <c:pt idx="26">
                  <c:v>24.714918759231814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4-41DA-9A24-3C977592E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IT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exp.IT'!$G$33:$AG$33</c:f>
              <c:numCache>
                <c:formatCode>0.000</c:formatCode>
                <c:ptCount val="27"/>
                <c:pt idx="0">
                  <c:v>3.1380952380952323</c:v>
                </c:pt>
                <c:pt idx="1">
                  <c:v>3.1238095238095269</c:v>
                </c:pt>
                <c:pt idx="2">
                  <c:v>3.095238095238102</c:v>
                </c:pt>
                <c:pt idx="3">
                  <c:v>3.0380952380952522</c:v>
                </c:pt>
                <c:pt idx="4">
                  <c:v>3.3095238095238102</c:v>
                </c:pt>
                <c:pt idx="5">
                  <c:v>3.276190476190493</c:v>
                </c:pt>
                <c:pt idx="6">
                  <c:v>3.4238095238095099</c:v>
                </c:pt>
                <c:pt idx="7">
                  <c:v>3.6772727272727224</c:v>
                </c:pt>
                <c:pt idx="8">
                  <c:v>3.2818181818181671</c:v>
                </c:pt>
                <c:pt idx="9">
                  <c:v>3.5272727272727167</c:v>
                </c:pt>
                <c:pt idx="10">
                  <c:v>3.4363636363636516</c:v>
                </c:pt>
                <c:pt idx="11">
                  <c:v>3.5545454545454618</c:v>
                </c:pt>
                <c:pt idx="12">
                  <c:v>3.6136363636363598</c:v>
                </c:pt>
                <c:pt idx="13">
                  <c:v>3.2636363636363654</c:v>
                </c:pt>
                <c:pt idx="14">
                  <c:v>3.059090909090898</c:v>
                </c:pt>
                <c:pt idx="15">
                  <c:v>3.1545454545454703</c:v>
                </c:pt>
                <c:pt idx="16">
                  <c:v>2.9818181818181984</c:v>
                </c:pt>
                <c:pt idx="17">
                  <c:v>2.9136363636363711</c:v>
                </c:pt>
                <c:pt idx="18">
                  <c:v>3.1090909090909093</c:v>
                </c:pt>
                <c:pt idx="19">
                  <c:v>3.0318181818181955</c:v>
                </c:pt>
                <c:pt idx="20">
                  <c:v>2.672727272727272</c:v>
                </c:pt>
                <c:pt idx="21">
                  <c:v>3.0727272727272634</c:v>
                </c:pt>
                <c:pt idx="22">
                  <c:v>2.7136363636363683</c:v>
                </c:pt>
                <c:pt idx="23">
                  <c:v>2.9045454545454561</c:v>
                </c:pt>
                <c:pt idx="24">
                  <c:v>2.7590909090909008</c:v>
                </c:pt>
                <c:pt idx="25">
                  <c:v>2.1863636363636374</c:v>
                </c:pt>
                <c:pt idx="26">
                  <c:v>3.2238095238095354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A-4B23-BD82-B74E79D3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IT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exp.IT'!$G$35:$AG$35</c:f>
              <c:numCache>
                <c:formatCode>0.000</c:formatCode>
                <c:ptCount val="27"/>
                <c:pt idx="0">
                  <c:v>4.1751140395336971E-2</c:v>
                </c:pt>
                <c:pt idx="1">
                  <c:v>4.1333249322664023E-2</c:v>
                </c:pt>
                <c:pt idx="2">
                  <c:v>4.0777917189460569E-2</c:v>
                </c:pt>
                <c:pt idx="3">
                  <c:v>3.9942402804733185E-2</c:v>
                </c:pt>
                <c:pt idx="4">
                  <c:v>4.3380563011048014E-2</c:v>
                </c:pt>
                <c:pt idx="5">
                  <c:v>4.2756820582934785E-2</c:v>
                </c:pt>
                <c:pt idx="6">
                  <c:v>4.4536669970267402E-2</c:v>
                </c:pt>
                <c:pt idx="7">
                  <c:v>4.7929379702588946E-2</c:v>
                </c:pt>
                <c:pt idx="8">
                  <c:v>4.2721893491124062E-2</c:v>
                </c:pt>
                <c:pt idx="9">
                  <c:v>4.5588062507343291E-2</c:v>
                </c:pt>
                <c:pt idx="10">
                  <c:v>4.4360990494073667E-2</c:v>
                </c:pt>
                <c:pt idx="11">
                  <c:v>4.5661567207754383E-2</c:v>
                </c:pt>
                <c:pt idx="12">
                  <c:v>4.6336772162965507E-2</c:v>
                </c:pt>
                <c:pt idx="13">
                  <c:v>4.1608715808993994E-2</c:v>
                </c:pt>
                <c:pt idx="14">
                  <c:v>3.8850083703746319E-2</c:v>
                </c:pt>
                <c:pt idx="15">
                  <c:v>3.9907993099482668E-2</c:v>
                </c:pt>
                <c:pt idx="16">
                  <c:v>3.7545787545787759E-2</c:v>
                </c:pt>
                <c:pt idx="17">
                  <c:v>3.6655801452507672E-2</c:v>
                </c:pt>
                <c:pt idx="18">
                  <c:v>3.8965477953742736E-2</c:v>
                </c:pt>
                <c:pt idx="19">
                  <c:v>3.7818223053807512E-2</c:v>
                </c:pt>
                <c:pt idx="20">
                  <c:v>3.339770532772917E-2</c:v>
                </c:pt>
                <c:pt idx="21">
                  <c:v>3.8252602987777148E-2</c:v>
                </c:pt>
                <c:pt idx="22">
                  <c:v>3.3757421543681145E-2</c:v>
                </c:pt>
                <c:pt idx="23">
                  <c:v>3.6083347450448944E-2</c:v>
                </c:pt>
                <c:pt idx="24">
                  <c:v>3.4129884734326578E-2</c:v>
                </c:pt>
                <c:pt idx="25">
                  <c:v>2.7290780141843985E-2</c:v>
                </c:pt>
                <c:pt idx="26">
                  <c:v>4.0461391345924129E-2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5F-40DE-BE4D-2E05102FA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Olaszország és relatív</a:t>
            </a:r>
            <a:r>
              <a:rPr lang="hu-HU" baseline="0"/>
              <a:t>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exp.IT'!$A$29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0-433E-8217-742DFB67FFE9}"/>
            </c:ext>
          </c:extLst>
        </c:ser>
        <c:ser>
          <c:idx val="1"/>
          <c:order val="1"/>
          <c:tx>
            <c:strRef>
              <c:f>'Life exp.IT'!$A$30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exp.IT'!$G$30:$AG$30</c:f>
              <c:numCache>
                <c:formatCode>General</c:formatCode>
                <c:ptCount val="27"/>
                <c:pt idx="0">
                  <c:v>78.3</c:v>
                </c:pt>
                <c:pt idx="1">
                  <c:v>78.7</c:v>
                </c:pt>
                <c:pt idx="2">
                  <c:v>79</c:v>
                </c:pt>
                <c:pt idx="3">
                  <c:v>79.099999999999994</c:v>
                </c:pt>
                <c:pt idx="4">
                  <c:v>79.599999999999994</c:v>
                </c:pt>
                <c:pt idx="5">
                  <c:v>79.900000000000006</c:v>
                </c:pt>
                <c:pt idx="6">
                  <c:v>80.3</c:v>
                </c:pt>
                <c:pt idx="7">
                  <c:v>80.400000000000006</c:v>
                </c:pt>
                <c:pt idx="8">
                  <c:v>80.099999999999994</c:v>
                </c:pt>
                <c:pt idx="9">
                  <c:v>80.900000000000006</c:v>
                </c:pt>
                <c:pt idx="10">
                  <c:v>80.900000000000006</c:v>
                </c:pt>
                <c:pt idx="11">
                  <c:v>81.400000000000006</c:v>
                </c:pt>
                <c:pt idx="12">
                  <c:v>81.599999999999994</c:v>
                </c:pt>
                <c:pt idx="13">
                  <c:v>81.7</c:v>
                </c:pt>
                <c:pt idx="14">
                  <c:v>81.8</c:v>
                </c:pt>
                <c:pt idx="15">
                  <c:v>82.2</c:v>
                </c:pt>
                <c:pt idx="16">
                  <c:v>82.4</c:v>
                </c:pt>
                <c:pt idx="17">
                  <c:v>82.4</c:v>
                </c:pt>
                <c:pt idx="18">
                  <c:v>82.9</c:v>
                </c:pt>
                <c:pt idx="19">
                  <c:v>83.2</c:v>
                </c:pt>
                <c:pt idx="20">
                  <c:v>82.7</c:v>
                </c:pt>
                <c:pt idx="21">
                  <c:v>83.4</c:v>
                </c:pt>
                <c:pt idx="22">
                  <c:v>83.1</c:v>
                </c:pt>
                <c:pt idx="23">
                  <c:v>83.4</c:v>
                </c:pt>
                <c:pt idx="24">
                  <c:v>83.6</c:v>
                </c:pt>
                <c:pt idx="25">
                  <c:v>82.3</c:v>
                </c:pt>
                <c:pt idx="2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0-433E-8217-742DFB67F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024608"/>
        <c:axId val="1847600608"/>
      </c:lineChart>
      <c:lineChart>
        <c:grouping val="standard"/>
        <c:varyColors val="0"/>
        <c:ser>
          <c:idx val="6"/>
          <c:order val="2"/>
          <c:tx>
            <c:strRef>
              <c:f>'Life exp.IT'!$A$35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exp.IT'!$G$35:$AG$35</c:f>
              <c:numCache>
                <c:formatCode>0.000</c:formatCode>
                <c:ptCount val="27"/>
                <c:pt idx="0">
                  <c:v>4.1751140395336971E-2</c:v>
                </c:pt>
                <c:pt idx="1">
                  <c:v>4.1333249322664023E-2</c:v>
                </c:pt>
                <c:pt idx="2">
                  <c:v>4.0777917189460569E-2</c:v>
                </c:pt>
                <c:pt idx="3">
                  <c:v>3.9942402804733185E-2</c:v>
                </c:pt>
                <c:pt idx="4">
                  <c:v>4.3380563011048014E-2</c:v>
                </c:pt>
                <c:pt idx="5">
                  <c:v>4.2756820582934785E-2</c:v>
                </c:pt>
                <c:pt idx="6">
                  <c:v>4.4536669970267402E-2</c:v>
                </c:pt>
                <c:pt idx="7">
                  <c:v>4.7929379702588946E-2</c:v>
                </c:pt>
                <c:pt idx="8">
                  <c:v>4.2721893491124062E-2</c:v>
                </c:pt>
                <c:pt idx="9">
                  <c:v>4.5588062507343291E-2</c:v>
                </c:pt>
                <c:pt idx="10">
                  <c:v>4.4360990494073667E-2</c:v>
                </c:pt>
                <c:pt idx="11">
                  <c:v>4.5661567207754383E-2</c:v>
                </c:pt>
                <c:pt idx="12">
                  <c:v>4.6336772162965507E-2</c:v>
                </c:pt>
                <c:pt idx="13">
                  <c:v>4.1608715808993994E-2</c:v>
                </c:pt>
                <c:pt idx="14">
                  <c:v>3.8850083703746319E-2</c:v>
                </c:pt>
                <c:pt idx="15">
                  <c:v>3.9907993099482668E-2</c:v>
                </c:pt>
                <c:pt idx="16">
                  <c:v>3.7545787545787759E-2</c:v>
                </c:pt>
                <c:pt idx="17">
                  <c:v>3.6655801452507672E-2</c:v>
                </c:pt>
                <c:pt idx="18">
                  <c:v>3.8965477953742736E-2</c:v>
                </c:pt>
                <c:pt idx="19">
                  <c:v>3.7818223053807512E-2</c:v>
                </c:pt>
                <c:pt idx="20">
                  <c:v>3.339770532772917E-2</c:v>
                </c:pt>
                <c:pt idx="21">
                  <c:v>3.8252602987777148E-2</c:v>
                </c:pt>
                <c:pt idx="22">
                  <c:v>3.3757421543681145E-2</c:v>
                </c:pt>
                <c:pt idx="23">
                  <c:v>3.6083347450448944E-2</c:v>
                </c:pt>
                <c:pt idx="24">
                  <c:v>3.4129884734326578E-2</c:v>
                </c:pt>
                <c:pt idx="25">
                  <c:v>2.7290780141843985E-2</c:v>
                </c:pt>
                <c:pt idx="26">
                  <c:v>4.0461391345924129E-2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0-433E-8217-742DFB67F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54464"/>
        <c:axId val="59150624"/>
      </c:lineChart>
      <c:catAx>
        <c:axId val="29302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7600608"/>
        <c:crosses val="autoZero"/>
        <c:auto val="1"/>
        <c:lblAlgn val="ctr"/>
        <c:lblOffset val="100"/>
        <c:noMultiLvlLbl val="0"/>
      </c:catAx>
      <c:valAx>
        <c:axId val="18476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93024608"/>
        <c:crosses val="autoZero"/>
        <c:crossBetween val="between"/>
      </c:valAx>
      <c:valAx>
        <c:axId val="5915062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2554464"/>
        <c:crosses val="max"/>
        <c:crossBetween val="between"/>
      </c:valAx>
      <c:catAx>
        <c:axId val="21255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5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GR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exp.GR'!$G$34:$AG$34</c:f>
              <c:numCache>
                <c:formatCode>0.000</c:formatCode>
                <c:ptCount val="27"/>
                <c:pt idx="0">
                  <c:v>28.490974729241941</c:v>
                </c:pt>
                <c:pt idx="1">
                  <c:v>32.522540983606476</c:v>
                </c:pt>
                <c:pt idx="2">
                  <c:v>30.419847328244121</c:v>
                </c:pt>
                <c:pt idx="3">
                  <c:v>33.985106382978458</c:v>
                </c:pt>
                <c:pt idx="4">
                  <c:v>34.52801724137921</c:v>
                </c:pt>
                <c:pt idx="5">
                  <c:v>38.773493975903506</c:v>
                </c:pt>
                <c:pt idx="6">
                  <c:v>34.569593147751874</c:v>
                </c:pt>
                <c:pt idx="7">
                  <c:v>30.970642201834963</c:v>
                </c:pt>
                <c:pt idx="8">
                  <c:v>30.952380952381105</c:v>
                </c:pt>
                <c:pt idx="9">
                  <c:v>38.165919282511418</c:v>
                </c:pt>
                <c:pt idx="10">
                  <c:v>36.259574468085034</c:v>
                </c:pt>
                <c:pt idx="11">
                  <c:v>37.88938053097332</c:v>
                </c:pt>
                <c:pt idx="12">
                  <c:v>45.509283819628521</c:v>
                </c:pt>
                <c:pt idx="13">
                  <c:v>44.474226804123667</c:v>
                </c:pt>
                <c:pt idx="14">
                  <c:v>47.46027397260282</c:v>
                </c:pt>
                <c:pt idx="15">
                  <c:v>50.847953216374023</c:v>
                </c:pt>
                <c:pt idx="16">
                  <c:v>57.473684210525974</c:v>
                </c:pt>
                <c:pt idx="17">
                  <c:v>65.494382022471655</c:v>
                </c:pt>
                <c:pt idx="18">
                  <c:v>49.58757062146892</c:v>
                </c:pt>
                <c:pt idx="19">
                  <c:v>60.19453924914626</c:v>
                </c:pt>
                <c:pt idx="20">
                  <c:v>74.601694915254882</c:v>
                </c:pt>
                <c:pt idx="21">
                  <c:v>68.496124031008634</c:v>
                </c:pt>
                <c:pt idx="22">
                  <c:v>79.304932735424742</c:v>
                </c:pt>
                <c:pt idx="23">
                  <c:v>57.310679611650428</c:v>
                </c:pt>
                <c:pt idx="24">
                  <c:v>94.100529100529073</c:v>
                </c:pt>
                <c:pt idx="25">
                  <c:v>62.279151943462431</c:v>
                </c:pt>
                <c:pt idx="26">
                  <c:v>127.72519083969401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B7-48A0-9C90-773B47A77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GR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exp.GR'!$G$33:$AG$33</c:f>
              <c:numCache>
                <c:formatCode>0.000</c:formatCode>
                <c:ptCount val="27"/>
                <c:pt idx="0">
                  <c:v>2.6380952380952323</c:v>
                </c:pt>
                <c:pt idx="1">
                  <c:v>2.3238095238095298</c:v>
                </c:pt>
                <c:pt idx="2">
                  <c:v>2.4952380952381077</c:v>
                </c:pt>
                <c:pt idx="3">
                  <c:v>2.238095238095255</c:v>
                </c:pt>
                <c:pt idx="4">
                  <c:v>2.2095238095238159</c:v>
                </c:pt>
                <c:pt idx="5">
                  <c:v>1.9761904761904816</c:v>
                </c:pt>
                <c:pt idx="6">
                  <c:v>2.223809523809507</c:v>
                </c:pt>
                <c:pt idx="7">
                  <c:v>2.4772727272727195</c:v>
                </c:pt>
                <c:pt idx="8">
                  <c:v>2.4818181818181699</c:v>
                </c:pt>
                <c:pt idx="9">
                  <c:v>2.0272727272727167</c:v>
                </c:pt>
                <c:pt idx="10">
                  <c:v>2.1363636363636402</c:v>
                </c:pt>
                <c:pt idx="11">
                  <c:v>2.0545454545454618</c:v>
                </c:pt>
                <c:pt idx="12">
                  <c:v>1.7136363636363683</c:v>
                </c:pt>
                <c:pt idx="13">
                  <c:v>1.7636363636363654</c:v>
                </c:pt>
                <c:pt idx="14">
                  <c:v>1.6590909090909065</c:v>
                </c:pt>
                <c:pt idx="15">
                  <c:v>1.5545454545454618</c:v>
                </c:pt>
                <c:pt idx="16">
                  <c:v>1.3818181818181898</c:v>
                </c:pt>
                <c:pt idx="17">
                  <c:v>1.2136363636363683</c:v>
                </c:pt>
                <c:pt idx="18">
                  <c:v>1.6090909090909093</c:v>
                </c:pt>
                <c:pt idx="19">
                  <c:v>1.3318181818181927</c:v>
                </c:pt>
                <c:pt idx="20">
                  <c:v>1.0727272727272634</c:v>
                </c:pt>
                <c:pt idx="21">
                  <c:v>1.1727272727272577</c:v>
                </c:pt>
                <c:pt idx="22">
                  <c:v>1.0136363636363797</c:v>
                </c:pt>
                <c:pt idx="23">
                  <c:v>1.4045454545454561</c:v>
                </c:pt>
                <c:pt idx="24">
                  <c:v>0.85909090909090935</c:v>
                </c:pt>
                <c:pt idx="25">
                  <c:v>1.2863636363636459</c:v>
                </c:pt>
                <c:pt idx="26">
                  <c:v>0.62380952380952692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1-41A0-A0B7-99F1C3D9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EE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exp.EE'!$G$34:$AG$34</c:f>
              <c:numCache>
                <c:formatCode>0.000</c:formatCode>
                <c:ptCount val="27"/>
                <c:pt idx="0">
                  <c:v>10.07275047862157</c:v>
                </c:pt>
                <c:pt idx="1">
                  <c:v>13.314597315436256</c:v>
                </c:pt>
                <c:pt idx="2">
                  <c:v>13.076292042657917</c:v>
                </c:pt>
                <c:pt idx="3">
                  <c:v>11.955838323353333</c:v>
                </c:pt>
                <c:pt idx="4">
                  <c:v>13.406694560669457</c:v>
                </c:pt>
                <c:pt idx="5">
                  <c:v>13.871551724137943</c:v>
                </c:pt>
                <c:pt idx="6">
                  <c:v>12.863745019920309</c:v>
                </c:pt>
                <c:pt idx="7">
                  <c:v>14.414175918018776</c:v>
                </c:pt>
                <c:pt idx="8">
                  <c:v>15.619223659889085</c:v>
                </c:pt>
                <c:pt idx="9">
                  <c:v>15.559414990859203</c:v>
                </c:pt>
                <c:pt idx="10">
                  <c:v>17.354378818737306</c:v>
                </c:pt>
                <c:pt idx="11">
                  <c:v>16.757338551859114</c:v>
                </c:pt>
                <c:pt idx="12">
                  <c:v>16.293447293447308</c:v>
                </c:pt>
                <c:pt idx="13">
                  <c:v>19.432432432432456</c:v>
                </c:pt>
                <c:pt idx="14">
                  <c:v>22.883751651254883</c:v>
                </c:pt>
                <c:pt idx="15">
                  <c:v>25.955223880597121</c:v>
                </c:pt>
                <c:pt idx="16">
                  <c:v>28.180645161290371</c:v>
                </c:pt>
                <c:pt idx="17">
                  <c:v>28.52691680261016</c:v>
                </c:pt>
                <c:pt idx="18">
                  <c:v>34.829365079364997</c:v>
                </c:pt>
                <c:pt idx="19">
                  <c:v>28.960591133005096</c:v>
                </c:pt>
                <c:pt idx="20">
                  <c:v>39.475336322869886</c:v>
                </c:pt>
                <c:pt idx="21">
                  <c:v>34.515624999999787</c:v>
                </c:pt>
                <c:pt idx="22">
                  <c:v>40.469107551487738</c:v>
                </c:pt>
                <c:pt idx="23">
                  <c:v>40.339407744874634</c:v>
                </c:pt>
                <c:pt idx="24">
                  <c:v>43.913580246913519</c:v>
                </c:pt>
                <c:pt idx="25">
                  <c:v>66.011235955056691</c:v>
                </c:pt>
                <c:pt idx="26">
                  <c:v>28.699828473413497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DC-4484-833E-53741D32E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GR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exp.GR'!$G$35:$AG$35</c:f>
              <c:numCache>
                <c:formatCode>0.000</c:formatCode>
                <c:ptCount val="27"/>
                <c:pt idx="0">
                  <c:v>3.5098834262544266E-2</c:v>
                </c:pt>
                <c:pt idx="1">
                  <c:v>3.0747904983933039E-2</c:v>
                </c:pt>
                <c:pt idx="2">
                  <c:v>3.2873274780426766E-2</c:v>
                </c:pt>
                <c:pt idx="3">
                  <c:v>2.9424654103800393E-2</c:v>
                </c:pt>
                <c:pt idx="4">
                  <c:v>2.8961987391548677E-2</c:v>
                </c:pt>
                <c:pt idx="5">
                  <c:v>2.579081474115973E-2</c:v>
                </c:pt>
                <c:pt idx="6">
                  <c:v>2.8927155599603346E-2</c:v>
                </c:pt>
                <c:pt idx="7">
                  <c:v>3.2288642692102507E-2</c:v>
                </c:pt>
                <c:pt idx="8">
                  <c:v>3.2307692307692149E-2</c:v>
                </c:pt>
                <c:pt idx="9">
                  <c:v>2.6201386441076113E-2</c:v>
                </c:pt>
                <c:pt idx="10">
                  <c:v>2.7578922661659483E-2</c:v>
                </c:pt>
                <c:pt idx="11">
                  <c:v>2.6392619409085695E-2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2.1070253420308226E-2</c:v>
                </c:pt>
                <c:pt idx="15">
                  <c:v>1.9666474985624016E-2</c:v>
                </c:pt>
                <c:pt idx="16">
                  <c:v>1.7399267399267504E-2</c:v>
                </c:pt>
                <c:pt idx="17">
                  <c:v>1.5268485160404931E-2</c:v>
                </c:pt>
                <c:pt idx="18">
                  <c:v>2.0166343853252822E-2</c:v>
                </c:pt>
                <c:pt idx="19">
                  <c:v>1.6612802630833045E-2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1.2609556121006704E-2</c:v>
                </c:pt>
                <c:pt idx="23">
                  <c:v>1.7448754870404898E-2</c:v>
                </c:pt>
                <c:pt idx="24">
                  <c:v>1.062693280854653E-2</c:v>
                </c:pt>
                <c:pt idx="25">
                  <c:v>1.6056737588652604E-2</c:v>
                </c:pt>
                <c:pt idx="26">
                  <c:v>7.8293091082955214E-3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40-4F5D-8D66-CC65B9297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Görögország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exp.GR'!$A$29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4-4DF0-864D-1132BFDF8BA7}"/>
            </c:ext>
          </c:extLst>
        </c:ser>
        <c:ser>
          <c:idx val="1"/>
          <c:order val="1"/>
          <c:tx>
            <c:strRef>
              <c:f>'Life exp.GR'!$A$30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exp.GR'!$G$30:$AG$30</c:f>
              <c:numCache>
                <c:formatCode>General</c:formatCode>
                <c:ptCount val="27"/>
                <c:pt idx="0">
                  <c:v>77.8</c:v>
                </c:pt>
                <c:pt idx="1">
                  <c:v>77.900000000000006</c:v>
                </c:pt>
                <c:pt idx="2">
                  <c:v>78.400000000000006</c:v>
                </c:pt>
                <c:pt idx="3">
                  <c:v>78.3</c:v>
                </c:pt>
                <c:pt idx="4">
                  <c:v>78.5</c:v>
                </c:pt>
                <c:pt idx="5">
                  <c:v>78.599999999999994</c:v>
                </c:pt>
                <c:pt idx="6">
                  <c:v>79.099999999999994</c:v>
                </c:pt>
                <c:pt idx="7">
                  <c:v>79.2</c:v>
                </c:pt>
                <c:pt idx="8">
                  <c:v>79.3</c:v>
                </c:pt>
                <c:pt idx="9">
                  <c:v>79.400000000000006</c:v>
                </c:pt>
                <c:pt idx="10">
                  <c:v>79.599999999999994</c:v>
                </c:pt>
                <c:pt idx="11">
                  <c:v>79.900000000000006</c:v>
                </c:pt>
                <c:pt idx="12">
                  <c:v>79.7</c:v>
                </c:pt>
                <c:pt idx="13">
                  <c:v>80.2</c:v>
                </c:pt>
                <c:pt idx="14">
                  <c:v>80.400000000000006</c:v>
                </c:pt>
                <c:pt idx="15">
                  <c:v>80.599999999999994</c:v>
                </c:pt>
                <c:pt idx="16">
                  <c:v>80.8</c:v>
                </c:pt>
                <c:pt idx="17">
                  <c:v>80.7</c:v>
                </c:pt>
                <c:pt idx="18">
                  <c:v>81.400000000000006</c:v>
                </c:pt>
                <c:pt idx="19">
                  <c:v>81.5</c:v>
                </c:pt>
                <c:pt idx="20">
                  <c:v>81.099999999999994</c:v>
                </c:pt>
                <c:pt idx="21">
                  <c:v>81.5</c:v>
                </c:pt>
                <c:pt idx="22">
                  <c:v>81.400000000000006</c:v>
                </c:pt>
                <c:pt idx="23">
                  <c:v>81.900000000000006</c:v>
                </c:pt>
                <c:pt idx="24">
                  <c:v>81.7</c:v>
                </c:pt>
                <c:pt idx="25">
                  <c:v>81.400000000000006</c:v>
                </c:pt>
                <c:pt idx="2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4-4DF0-864D-1132BFDF8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839168"/>
        <c:axId val="1892133488"/>
      </c:lineChart>
      <c:lineChart>
        <c:grouping val="standard"/>
        <c:varyColors val="0"/>
        <c:ser>
          <c:idx val="6"/>
          <c:order val="2"/>
          <c:tx>
            <c:strRef>
              <c:f>'Life exp.GR'!$A$35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exp.GR'!$G$35:$AG$35</c:f>
              <c:numCache>
                <c:formatCode>0.000</c:formatCode>
                <c:ptCount val="27"/>
                <c:pt idx="0">
                  <c:v>3.5098834262544266E-2</c:v>
                </c:pt>
                <c:pt idx="1">
                  <c:v>3.0747904983933039E-2</c:v>
                </c:pt>
                <c:pt idx="2">
                  <c:v>3.2873274780426766E-2</c:v>
                </c:pt>
                <c:pt idx="3">
                  <c:v>2.9424654103800393E-2</c:v>
                </c:pt>
                <c:pt idx="4">
                  <c:v>2.8961987391548677E-2</c:v>
                </c:pt>
                <c:pt idx="5">
                  <c:v>2.579081474115973E-2</c:v>
                </c:pt>
                <c:pt idx="6">
                  <c:v>2.8927155599603346E-2</c:v>
                </c:pt>
                <c:pt idx="7">
                  <c:v>3.2288642692102507E-2</c:v>
                </c:pt>
                <c:pt idx="8">
                  <c:v>3.2307692307692149E-2</c:v>
                </c:pt>
                <c:pt idx="9">
                  <c:v>2.6201386441076113E-2</c:v>
                </c:pt>
                <c:pt idx="10">
                  <c:v>2.7578922661659483E-2</c:v>
                </c:pt>
                <c:pt idx="11">
                  <c:v>2.6392619409085695E-2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2.1070253420308226E-2</c:v>
                </c:pt>
                <c:pt idx="15">
                  <c:v>1.9666474985624016E-2</c:v>
                </c:pt>
                <c:pt idx="16">
                  <c:v>1.7399267399267504E-2</c:v>
                </c:pt>
                <c:pt idx="17">
                  <c:v>1.5268485160404931E-2</c:v>
                </c:pt>
                <c:pt idx="18">
                  <c:v>2.0166343853252822E-2</c:v>
                </c:pt>
                <c:pt idx="19">
                  <c:v>1.6612802630833045E-2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1.2609556121006704E-2</c:v>
                </c:pt>
                <c:pt idx="23">
                  <c:v>1.7448754870404898E-2</c:v>
                </c:pt>
                <c:pt idx="24">
                  <c:v>1.062693280854653E-2</c:v>
                </c:pt>
                <c:pt idx="25">
                  <c:v>1.6056737588652604E-2</c:v>
                </c:pt>
                <c:pt idx="26">
                  <c:v>7.8293091082955214E-3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3F4-4DF0-864D-1132BFDF8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77568"/>
        <c:axId val="1847595328"/>
      </c:lineChart>
      <c:catAx>
        <c:axId val="18518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2133488"/>
        <c:crosses val="autoZero"/>
        <c:auto val="1"/>
        <c:lblAlgn val="ctr"/>
        <c:lblOffset val="100"/>
        <c:noMultiLvlLbl val="0"/>
      </c:catAx>
      <c:valAx>
        <c:axId val="18921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1839168"/>
        <c:crosses val="autoZero"/>
        <c:crossBetween val="between"/>
      </c:valAx>
      <c:valAx>
        <c:axId val="184759532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2777568"/>
        <c:crosses val="max"/>
        <c:crossBetween val="between"/>
      </c:valAx>
      <c:catAx>
        <c:axId val="132777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75953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GR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GR'!$B$3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GR'!$A$9:$A$35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GR'!$B$9:$B$35</c:f>
              <c:numCache>
                <c:formatCode>General</c:formatCode>
                <c:ptCount val="27"/>
                <c:pt idx="0">
                  <c:v>-4.1584227742939156E-4</c:v>
                </c:pt>
                <c:pt idx="1">
                  <c:v>-3.5999551454928003E-4</c:v>
                </c:pt>
                <c:pt idx="2">
                  <c:v>-2.4888138030623036E-4</c:v>
                </c:pt>
                <c:pt idx="3">
                  <c:v>-4.2570789797628794E-4</c:v>
                </c:pt>
                <c:pt idx="4">
                  <c:v>-3.8903099822016479E-4</c:v>
                </c:pt>
                <c:pt idx="5">
                  <c:v>-4.5274268102266785E-4</c:v>
                </c:pt>
                <c:pt idx="6">
                  <c:v>-3.7794594767142503E-4</c:v>
                </c:pt>
                <c:pt idx="7">
                  <c:v>-3.6120089815137174E-4</c:v>
                </c:pt>
                <c:pt idx="8">
                  <c:v>-3.0977707835255774E-4</c:v>
                </c:pt>
                <c:pt idx="9">
                  <c:v>-5.9857938491007789E-4</c:v>
                </c:pt>
                <c:pt idx="10">
                  <c:v>-6.0154895333254521E-4</c:v>
                </c:pt>
                <c:pt idx="11">
                  <c:v>-6.898096547375554E-4</c:v>
                </c:pt>
                <c:pt idx="12">
                  <c:v>-8.3575346484835583E-4</c:v>
                </c:pt>
                <c:pt idx="13">
                  <c:v>-7.1038363946165223E-4</c:v>
                </c:pt>
                <c:pt idx="14">
                  <c:v>-6.5546232346122557E-4</c:v>
                </c:pt>
                <c:pt idx="15">
                  <c:v>-6.649291938691862E-4</c:v>
                </c:pt>
                <c:pt idx="16">
                  <c:v>-6.7527862303674163E-4</c:v>
                </c:pt>
                <c:pt idx="17">
                  <c:v>-6.8202318462277922E-4</c:v>
                </c:pt>
                <c:pt idx="18">
                  <c:v>-5.674460377445914E-4</c:v>
                </c:pt>
                <c:pt idx="19">
                  <c:v>-6.5323557949519689E-4</c:v>
                </c:pt>
                <c:pt idx="20">
                  <c:v>-6.9298757718735254E-4</c:v>
                </c:pt>
                <c:pt idx="21">
                  <c:v>-6.6430523988381118E-4</c:v>
                </c:pt>
                <c:pt idx="22">
                  <c:v>-6.7183867826776239E-4</c:v>
                </c:pt>
                <c:pt idx="23">
                  <c:v>-5.5955590469530803E-4</c:v>
                </c:pt>
                <c:pt idx="24">
                  <c:v>-6.8788756268265555E-4</c:v>
                </c:pt>
                <c:pt idx="25">
                  <c:v>-6.0521224382648064E-4</c:v>
                </c:pt>
                <c:pt idx="26">
                  <c:v>-1.0710573385644545E-3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27-415D-9509-2DC518B8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GR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exp.GR'!$G$34:$AG$34</c:f>
              <c:numCache>
                <c:formatCode>0.000</c:formatCode>
                <c:ptCount val="27"/>
                <c:pt idx="0">
                  <c:v>28.490974729241941</c:v>
                </c:pt>
                <c:pt idx="1">
                  <c:v>32.522540983606476</c:v>
                </c:pt>
                <c:pt idx="2">
                  <c:v>30.419847328244121</c:v>
                </c:pt>
                <c:pt idx="3">
                  <c:v>33.985106382978458</c:v>
                </c:pt>
                <c:pt idx="4">
                  <c:v>34.52801724137921</c:v>
                </c:pt>
                <c:pt idx="5">
                  <c:v>38.773493975903506</c:v>
                </c:pt>
                <c:pt idx="6">
                  <c:v>34.569593147751874</c:v>
                </c:pt>
                <c:pt idx="7">
                  <c:v>30.970642201834963</c:v>
                </c:pt>
                <c:pt idx="8">
                  <c:v>30.952380952381105</c:v>
                </c:pt>
                <c:pt idx="9">
                  <c:v>38.165919282511418</c:v>
                </c:pt>
                <c:pt idx="10">
                  <c:v>36.259574468085034</c:v>
                </c:pt>
                <c:pt idx="11">
                  <c:v>37.88938053097332</c:v>
                </c:pt>
                <c:pt idx="12">
                  <c:v>45.509283819628521</c:v>
                </c:pt>
                <c:pt idx="13">
                  <c:v>44.474226804123667</c:v>
                </c:pt>
                <c:pt idx="14">
                  <c:v>47.46027397260282</c:v>
                </c:pt>
                <c:pt idx="15">
                  <c:v>50.847953216374023</c:v>
                </c:pt>
                <c:pt idx="16">
                  <c:v>57.473684210525974</c:v>
                </c:pt>
                <c:pt idx="17">
                  <c:v>65.494382022471655</c:v>
                </c:pt>
                <c:pt idx="18">
                  <c:v>49.58757062146892</c:v>
                </c:pt>
                <c:pt idx="19">
                  <c:v>60.19453924914626</c:v>
                </c:pt>
                <c:pt idx="20">
                  <c:v>74.601694915254882</c:v>
                </c:pt>
                <c:pt idx="21">
                  <c:v>68.496124031008634</c:v>
                </c:pt>
                <c:pt idx="22">
                  <c:v>79.304932735424742</c:v>
                </c:pt>
                <c:pt idx="23">
                  <c:v>57.310679611650428</c:v>
                </c:pt>
                <c:pt idx="24">
                  <c:v>94.100529100529073</c:v>
                </c:pt>
                <c:pt idx="25">
                  <c:v>62.279151943462431</c:v>
                </c:pt>
                <c:pt idx="26">
                  <c:v>127.72519083969401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30-4C0A-A972-68B69D52C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GR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exp.GR'!$G$33:$AG$33</c:f>
              <c:numCache>
                <c:formatCode>0.000</c:formatCode>
                <c:ptCount val="27"/>
                <c:pt idx="0">
                  <c:v>2.6380952380952323</c:v>
                </c:pt>
                <c:pt idx="1">
                  <c:v>2.3238095238095298</c:v>
                </c:pt>
                <c:pt idx="2">
                  <c:v>2.4952380952381077</c:v>
                </c:pt>
                <c:pt idx="3">
                  <c:v>2.238095238095255</c:v>
                </c:pt>
                <c:pt idx="4">
                  <c:v>2.2095238095238159</c:v>
                </c:pt>
                <c:pt idx="5">
                  <c:v>1.9761904761904816</c:v>
                </c:pt>
                <c:pt idx="6">
                  <c:v>2.223809523809507</c:v>
                </c:pt>
                <c:pt idx="7">
                  <c:v>2.4772727272727195</c:v>
                </c:pt>
                <c:pt idx="8">
                  <c:v>2.4818181818181699</c:v>
                </c:pt>
                <c:pt idx="9">
                  <c:v>2.0272727272727167</c:v>
                </c:pt>
                <c:pt idx="10">
                  <c:v>2.1363636363636402</c:v>
                </c:pt>
                <c:pt idx="11">
                  <c:v>2.0545454545454618</c:v>
                </c:pt>
                <c:pt idx="12">
                  <c:v>1.7136363636363683</c:v>
                </c:pt>
                <c:pt idx="13">
                  <c:v>1.7636363636363654</c:v>
                </c:pt>
                <c:pt idx="14">
                  <c:v>1.6590909090909065</c:v>
                </c:pt>
                <c:pt idx="15">
                  <c:v>1.5545454545454618</c:v>
                </c:pt>
                <c:pt idx="16">
                  <c:v>1.3818181818181898</c:v>
                </c:pt>
                <c:pt idx="17">
                  <c:v>1.2136363636363683</c:v>
                </c:pt>
                <c:pt idx="18">
                  <c:v>1.6090909090909093</c:v>
                </c:pt>
                <c:pt idx="19">
                  <c:v>1.3318181818181927</c:v>
                </c:pt>
                <c:pt idx="20">
                  <c:v>1.0727272727272634</c:v>
                </c:pt>
                <c:pt idx="21">
                  <c:v>1.1727272727272577</c:v>
                </c:pt>
                <c:pt idx="22">
                  <c:v>1.0136363636363797</c:v>
                </c:pt>
                <c:pt idx="23">
                  <c:v>1.4045454545454561</c:v>
                </c:pt>
                <c:pt idx="24">
                  <c:v>0.85909090909090935</c:v>
                </c:pt>
                <c:pt idx="25">
                  <c:v>1.2863636363636459</c:v>
                </c:pt>
                <c:pt idx="26">
                  <c:v>0.62380952380952692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AA-4A67-BF9F-A4489CC5E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GR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exp.GR'!$G$35:$AG$35</c:f>
              <c:numCache>
                <c:formatCode>0.000</c:formatCode>
                <c:ptCount val="27"/>
                <c:pt idx="0">
                  <c:v>3.5098834262544266E-2</c:v>
                </c:pt>
                <c:pt idx="1">
                  <c:v>3.0747904983933039E-2</c:v>
                </c:pt>
                <c:pt idx="2">
                  <c:v>3.2873274780426766E-2</c:v>
                </c:pt>
                <c:pt idx="3">
                  <c:v>2.9424654103800393E-2</c:v>
                </c:pt>
                <c:pt idx="4">
                  <c:v>2.8961987391548677E-2</c:v>
                </c:pt>
                <c:pt idx="5">
                  <c:v>2.579081474115973E-2</c:v>
                </c:pt>
                <c:pt idx="6">
                  <c:v>2.8927155599603346E-2</c:v>
                </c:pt>
                <c:pt idx="7">
                  <c:v>3.2288642692102507E-2</c:v>
                </c:pt>
                <c:pt idx="8">
                  <c:v>3.2307692307692149E-2</c:v>
                </c:pt>
                <c:pt idx="9">
                  <c:v>2.6201386441076113E-2</c:v>
                </c:pt>
                <c:pt idx="10">
                  <c:v>2.7578922661659483E-2</c:v>
                </c:pt>
                <c:pt idx="11">
                  <c:v>2.6392619409085695E-2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2.1070253420308226E-2</c:v>
                </c:pt>
                <c:pt idx="15">
                  <c:v>1.9666474985624016E-2</c:v>
                </c:pt>
                <c:pt idx="16">
                  <c:v>1.7399267399267504E-2</c:v>
                </c:pt>
                <c:pt idx="17">
                  <c:v>1.5268485160404931E-2</c:v>
                </c:pt>
                <c:pt idx="18">
                  <c:v>2.0166343853252822E-2</c:v>
                </c:pt>
                <c:pt idx="19">
                  <c:v>1.6612802630833045E-2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1.2609556121006704E-2</c:v>
                </c:pt>
                <c:pt idx="23">
                  <c:v>1.7448754870404898E-2</c:v>
                </c:pt>
                <c:pt idx="24">
                  <c:v>1.062693280854653E-2</c:v>
                </c:pt>
                <c:pt idx="25">
                  <c:v>1.6056737588652604E-2</c:v>
                </c:pt>
                <c:pt idx="26">
                  <c:v>7.8293091082955214E-3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0-493D-AA03-1EEEC55B3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Görögország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exp.GR'!$A$29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9-4B8C-AF19-4FD6056A352F}"/>
            </c:ext>
          </c:extLst>
        </c:ser>
        <c:ser>
          <c:idx val="1"/>
          <c:order val="1"/>
          <c:tx>
            <c:strRef>
              <c:f>'Life exp.GR'!$A$30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exp.GR'!$G$30:$AG$30</c:f>
              <c:numCache>
                <c:formatCode>General</c:formatCode>
                <c:ptCount val="27"/>
                <c:pt idx="0">
                  <c:v>77.8</c:v>
                </c:pt>
                <c:pt idx="1">
                  <c:v>77.900000000000006</c:v>
                </c:pt>
                <c:pt idx="2">
                  <c:v>78.400000000000006</c:v>
                </c:pt>
                <c:pt idx="3">
                  <c:v>78.3</c:v>
                </c:pt>
                <c:pt idx="4">
                  <c:v>78.5</c:v>
                </c:pt>
                <c:pt idx="5">
                  <c:v>78.599999999999994</c:v>
                </c:pt>
                <c:pt idx="6">
                  <c:v>79.099999999999994</c:v>
                </c:pt>
                <c:pt idx="7">
                  <c:v>79.2</c:v>
                </c:pt>
                <c:pt idx="8">
                  <c:v>79.3</c:v>
                </c:pt>
                <c:pt idx="9">
                  <c:v>79.400000000000006</c:v>
                </c:pt>
                <c:pt idx="10">
                  <c:v>79.599999999999994</c:v>
                </c:pt>
                <c:pt idx="11">
                  <c:v>79.900000000000006</c:v>
                </c:pt>
                <c:pt idx="12">
                  <c:v>79.7</c:v>
                </c:pt>
                <c:pt idx="13">
                  <c:v>80.2</c:v>
                </c:pt>
                <c:pt idx="14">
                  <c:v>80.400000000000006</c:v>
                </c:pt>
                <c:pt idx="15">
                  <c:v>80.599999999999994</c:v>
                </c:pt>
                <c:pt idx="16">
                  <c:v>80.8</c:v>
                </c:pt>
                <c:pt idx="17">
                  <c:v>80.7</c:v>
                </c:pt>
                <c:pt idx="18">
                  <c:v>81.400000000000006</c:v>
                </c:pt>
                <c:pt idx="19">
                  <c:v>81.5</c:v>
                </c:pt>
                <c:pt idx="20">
                  <c:v>81.099999999999994</c:v>
                </c:pt>
                <c:pt idx="21">
                  <c:v>81.5</c:v>
                </c:pt>
                <c:pt idx="22">
                  <c:v>81.400000000000006</c:v>
                </c:pt>
                <c:pt idx="23">
                  <c:v>81.900000000000006</c:v>
                </c:pt>
                <c:pt idx="24">
                  <c:v>81.7</c:v>
                </c:pt>
                <c:pt idx="25">
                  <c:v>81.400000000000006</c:v>
                </c:pt>
                <c:pt idx="2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9-4B8C-AF19-4FD6056A3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839168"/>
        <c:axId val="1892133488"/>
      </c:lineChart>
      <c:lineChart>
        <c:grouping val="standard"/>
        <c:varyColors val="0"/>
        <c:ser>
          <c:idx val="6"/>
          <c:order val="2"/>
          <c:tx>
            <c:strRef>
              <c:f>'Life exp.GR'!$A$35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exp.GR'!$G$35:$AG$35</c:f>
              <c:numCache>
                <c:formatCode>0.000</c:formatCode>
                <c:ptCount val="27"/>
                <c:pt idx="0">
                  <c:v>3.5098834262544266E-2</c:v>
                </c:pt>
                <c:pt idx="1">
                  <c:v>3.0747904983933039E-2</c:v>
                </c:pt>
                <c:pt idx="2">
                  <c:v>3.2873274780426766E-2</c:v>
                </c:pt>
                <c:pt idx="3">
                  <c:v>2.9424654103800393E-2</c:v>
                </c:pt>
                <c:pt idx="4">
                  <c:v>2.8961987391548677E-2</c:v>
                </c:pt>
                <c:pt idx="5">
                  <c:v>2.579081474115973E-2</c:v>
                </c:pt>
                <c:pt idx="6">
                  <c:v>2.8927155599603346E-2</c:v>
                </c:pt>
                <c:pt idx="7">
                  <c:v>3.2288642692102507E-2</c:v>
                </c:pt>
                <c:pt idx="8">
                  <c:v>3.2307692307692149E-2</c:v>
                </c:pt>
                <c:pt idx="9">
                  <c:v>2.6201386441076113E-2</c:v>
                </c:pt>
                <c:pt idx="10">
                  <c:v>2.7578922661659483E-2</c:v>
                </c:pt>
                <c:pt idx="11">
                  <c:v>2.6392619409085695E-2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2.1070253420308226E-2</c:v>
                </c:pt>
                <c:pt idx="15">
                  <c:v>1.9666474985624016E-2</c:v>
                </c:pt>
                <c:pt idx="16">
                  <c:v>1.7399267399267504E-2</c:v>
                </c:pt>
                <c:pt idx="17">
                  <c:v>1.5268485160404931E-2</c:v>
                </c:pt>
                <c:pt idx="18">
                  <c:v>2.0166343853252822E-2</c:v>
                </c:pt>
                <c:pt idx="19">
                  <c:v>1.6612802630833045E-2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1.2609556121006704E-2</c:v>
                </c:pt>
                <c:pt idx="23">
                  <c:v>1.7448754870404898E-2</c:v>
                </c:pt>
                <c:pt idx="24">
                  <c:v>1.062693280854653E-2</c:v>
                </c:pt>
                <c:pt idx="25">
                  <c:v>1.6056737588652604E-2</c:v>
                </c:pt>
                <c:pt idx="26">
                  <c:v>7.8293091082955214E-3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39-4B8C-AF19-4FD6056A3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77568"/>
        <c:axId val="1847595328"/>
      </c:lineChart>
      <c:catAx>
        <c:axId val="18518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2133488"/>
        <c:crosses val="autoZero"/>
        <c:auto val="1"/>
        <c:lblAlgn val="ctr"/>
        <c:lblOffset val="100"/>
        <c:noMultiLvlLbl val="0"/>
      </c:catAx>
      <c:valAx>
        <c:axId val="18921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1839168"/>
        <c:crosses val="autoZero"/>
        <c:crossBetween val="between"/>
      </c:valAx>
      <c:valAx>
        <c:axId val="184759532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2777568"/>
        <c:crosses val="max"/>
        <c:crossBetween val="between"/>
      </c:valAx>
      <c:catAx>
        <c:axId val="132777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7595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AT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exp.AT'!$G$34:$AG$34</c:f>
              <c:numCache>
                <c:formatCode>0.000</c:formatCode>
                <c:ptCount val="27"/>
                <c:pt idx="0">
                  <c:v>43.24383561643829</c:v>
                </c:pt>
                <c:pt idx="1">
                  <c:v>49.596875000000175</c:v>
                </c:pt>
                <c:pt idx="2">
                  <c:v>47.5820895522386</c:v>
                </c:pt>
                <c:pt idx="3">
                  <c:v>41.380829015543455</c:v>
                </c:pt>
                <c:pt idx="4">
                  <c:v>42.160526315789454</c:v>
                </c:pt>
                <c:pt idx="5">
                  <c:v>45.713068181817953</c:v>
                </c:pt>
                <c:pt idx="6">
                  <c:v>39.960396039604255</c:v>
                </c:pt>
                <c:pt idx="7">
                  <c:v>35.237995824634737</c:v>
                </c:pt>
                <c:pt idx="8">
                  <c:v>38.761467889908495</c:v>
                </c:pt>
                <c:pt idx="9">
                  <c:v>40.146226415094745</c:v>
                </c:pt>
                <c:pt idx="10">
                  <c:v>38.040178571428385</c:v>
                </c:pt>
                <c:pt idx="11">
                  <c:v>34.528225806451672</c:v>
                </c:pt>
                <c:pt idx="12">
                  <c:v>33.707269155206298</c:v>
                </c:pt>
                <c:pt idx="13">
                  <c:v>36.252100840336247</c:v>
                </c:pt>
                <c:pt idx="14">
                  <c:v>44.762273901809003</c:v>
                </c:pt>
                <c:pt idx="15">
                  <c:v>47.774725274724808</c:v>
                </c:pt>
                <c:pt idx="16">
                  <c:v>47.221621621621473</c:v>
                </c:pt>
                <c:pt idx="17">
                  <c:v>49.259154929577583</c:v>
                </c:pt>
                <c:pt idx="18">
                  <c:v>52.873493975903905</c:v>
                </c:pt>
                <c:pt idx="19">
                  <c:v>55.990476190475981</c:v>
                </c:pt>
                <c:pt idx="20">
                  <c:v>62.878571428571753</c:v>
                </c:pt>
                <c:pt idx="21">
                  <c:v>54.543209876543884</c:v>
                </c:pt>
                <c:pt idx="22">
                  <c:v>61.193771626296957</c:v>
                </c:pt>
                <c:pt idx="23">
                  <c:v>61.703832752613572</c:v>
                </c:pt>
                <c:pt idx="24">
                  <c:v>69.745098039215847</c:v>
                </c:pt>
                <c:pt idx="25">
                  <c:v>67.528735632183853</c:v>
                </c:pt>
                <c:pt idx="26">
                  <c:v>49.067448680351809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2-4902-9A97-BD56CC95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exp.AT'!$G$33:$AG$33</c:f>
              <c:numCache>
                <c:formatCode>0.000</c:formatCode>
                <c:ptCount val="27"/>
                <c:pt idx="0">
                  <c:v>1.7380952380952408</c:v>
                </c:pt>
                <c:pt idx="1">
                  <c:v>1.5238095238095184</c:v>
                </c:pt>
                <c:pt idx="2">
                  <c:v>1.595238095238102</c:v>
                </c:pt>
                <c:pt idx="3">
                  <c:v>1.8380952380952635</c:v>
                </c:pt>
                <c:pt idx="4">
                  <c:v>1.8095238095238102</c:v>
                </c:pt>
                <c:pt idx="5">
                  <c:v>1.6761904761904844</c:v>
                </c:pt>
                <c:pt idx="6">
                  <c:v>1.9238095238095099</c:v>
                </c:pt>
                <c:pt idx="7">
                  <c:v>2.1772727272727224</c:v>
                </c:pt>
                <c:pt idx="8">
                  <c:v>1.9818181818181699</c:v>
                </c:pt>
                <c:pt idx="9">
                  <c:v>1.9272727272727082</c:v>
                </c:pt>
                <c:pt idx="10">
                  <c:v>2.0363636363636459</c:v>
                </c:pt>
                <c:pt idx="11">
                  <c:v>2.2545454545454504</c:v>
                </c:pt>
                <c:pt idx="12">
                  <c:v>2.3136363636363626</c:v>
                </c:pt>
                <c:pt idx="13">
                  <c:v>2.1636363636363569</c:v>
                </c:pt>
                <c:pt idx="14">
                  <c:v>1.7590909090909008</c:v>
                </c:pt>
                <c:pt idx="15">
                  <c:v>1.6545454545454703</c:v>
                </c:pt>
                <c:pt idx="16">
                  <c:v>1.681818181818187</c:v>
                </c:pt>
                <c:pt idx="17">
                  <c:v>1.6136363636363598</c:v>
                </c:pt>
                <c:pt idx="18">
                  <c:v>1.5090909090909008</c:v>
                </c:pt>
                <c:pt idx="19">
                  <c:v>1.431818181818187</c:v>
                </c:pt>
                <c:pt idx="20">
                  <c:v>1.2727272727272663</c:v>
                </c:pt>
                <c:pt idx="21">
                  <c:v>1.4727272727272549</c:v>
                </c:pt>
                <c:pt idx="22">
                  <c:v>1.3136363636363768</c:v>
                </c:pt>
                <c:pt idx="23">
                  <c:v>1.3045454545454476</c:v>
                </c:pt>
                <c:pt idx="24">
                  <c:v>1.1590909090909065</c:v>
                </c:pt>
                <c:pt idx="25">
                  <c:v>1.1863636363636374</c:v>
                </c:pt>
                <c:pt idx="26">
                  <c:v>1.6238095238095269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C-455D-901E-8AAE72215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AT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exp.AT'!$G$35:$AG$35</c:f>
              <c:numCache>
                <c:formatCode>0.000</c:formatCode>
                <c:ptCount val="27"/>
                <c:pt idx="0">
                  <c:v>2.3124683223517521E-2</c:v>
                </c:pt>
                <c:pt idx="1">
                  <c:v>2.0162560645201871E-2</c:v>
                </c:pt>
                <c:pt idx="2">
                  <c:v>2.1016311166875874E-2</c:v>
                </c:pt>
                <c:pt idx="3">
                  <c:v>2.4165779753334091E-2</c:v>
                </c:pt>
                <c:pt idx="4">
                  <c:v>2.3718868984457908E-2</c:v>
                </c:pt>
                <c:pt idx="5">
                  <c:v>2.1875582623827095E-2</c:v>
                </c:pt>
                <c:pt idx="6">
                  <c:v>2.5024777006937376E-2</c:v>
                </c:pt>
                <c:pt idx="7">
                  <c:v>2.8378458439480943E-2</c:v>
                </c:pt>
                <c:pt idx="8">
                  <c:v>2.5798816568047181E-2</c:v>
                </c:pt>
                <c:pt idx="9">
                  <c:v>2.4908941369991524E-2</c:v>
                </c:pt>
                <c:pt idx="10">
                  <c:v>2.6287994366858476E-2</c:v>
                </c:pt>
                <c:pt idx="11">
                  <c:v>2.8961812448908039E-2</c:v>
                </c:pt>
                <c:pt idx="12">
                  <c:v>2.9667191233898688E-2</c:v>
                </c:pt>
                <c:pt idx="13">
                  <c:v>2.7584608252202047E-2</c:v>
                </c:pt>
                <c:pt idx="14">
                  <c:v>2.2340241297696597E-2</c:v>
                </c:pt>
                <c:pt idx="15">
                  <c:v>2.0931569867740283E-2</c:v>
                </c:pt>
                <c:pt idx="16">
                  <c:v>2.1176739926739994E-2</c:v>
                </c:pt>
                <c:pt idx="17">
                  <c:v>2.0300794876193694E-2</c:v>
                </c:pt>
                <c:pt idx="18">
                  <c:v>1.8913068246553387E-2</c:v>
                </c:pt>
                <c:pt idx="19">
                  <c:v>1.7860180302772647E-2</c:v>
                </c:pt>
                <c:pt idx="20">
                  <c:v>1.5903669203680481E-2</c:v>
                </c:pt>
                <c:pt idx="21">
                  <c:v>1.8334087822543914E-2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1.4337925217880203E-2</c:v>
                </c:pt>
                <c:pt idx="25">
                  <c:v>1.4808510638297885E-2</c:v>
                </c:pt>
                <c:pt idx="26">
                  <c:v>2.0380109968921867E-2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19-4394-99E5-6FF838C3B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783836395450568E-2"/>
                  <c:y val="-0.411501166520851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exp.EE'!$G$33:$AG$33</c:f>
              <c:numCache>
                <c:formatCode>0.000</c:formatCode>
                <c:ptCount val="27"/>
                <c:pt idx="0">
                  <c:v>7.461904761904762</c:v>
                </c:pt>
                <c:pt idx="1">
                  <c:v>5.6761904761904702</c:v>
                </c:pt>
                <c:pt idx="2">
                  <c:v>5.8047619047619037</c:v>
                </c:pt>
                <c:pt idx="3">
                  <c:v>6.3619047619047393</c:v>
                </c:pt>
                <c:pt idx="4">
                  <c:v>5.6904761904761898</c:v>
                </c:pt>
                <c:pt idx="5">
                  <c:v>5.5238095238095184</c:v>
                </c:pt>
                <c:pt idx="6">
                  <c:v>5.9761904761904816</c:v>
                </c:pt>
                <c:pt idx="7">
                  <c:v>5.3227272727272776</c:v>
                </c:pt>
                <c:pt idx="8">
                  <c:v>4.9181818181818215</c:v>
                </c:pt>
                <c:pt idx="9">
                  <c:v>4.9727272727272833</c:v>
                </c:pt>
                <c:pt idx="10">
                  <c:v>4.4636363636363541</c:v>
                </c:pt>
                <c:pt idx="11">
                  <c:v>4.6454545454545411</c:v>
                </c:pt>
                <c:pt idx="12">
                  <c:v>4.7863636363636317</c:v>
                </c:pt>
                <c:pt idx="13">
                  <c:v>4.0363636363636317</c:v>
                </c:pt>
                <c:pt idx="14">
                  <c:v>3.440909090909102</c:v>
                </c:pt>
                <c:pt idx="15">
                  <c:v>3.0454545454545325</c:v>
                </c:pt>
                <c:pt idx="16">
                  <c:v>2.818181818181813</c:v>
                </c:pt>
                <c:pt idx="17">
                  <c:v>2.7863636363636317</c:v>
                </c:pt>
                <c:pt idx="18">
                  <c:v>2.2909090909090963</c:v>
                </c:pt>
                <c:pt idx="19">
                  <c:v>2.7681818181818016</c:v>
                </c:pt>
                <c:pt idx="20">
                  <c:v>2.0272727272727309</c:v>
                </c:pt>
                <c:pt idx="21">
                  <c:v>2.3272727272727423</c:v>
                </c:pt>
                <c:pt idx="22">
                  <c:v>1.9863636363636203</c:v>
                </c:pt>
                <c:pt idx="23">
                  <c:v>1.9954545454545496</c:v>
                </c:pt>
                <c:pt idx="24">
                  <c:v>1.8409090909090935</c:v>
                </c:pt>
                <c:pt idx="25">
                  <c:v>1.2136363636363541</c:v>
                </c:pt>
                <c:pt idx="26">
                  <c:v>2.7761904761904646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E-4667-972F-C76D8F89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Ausztria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exp.AT'!$A$29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5-4080-BB1D-C629A8A37A33}"/>
            </c:ext>
          </c:extLst>
        </c:ser>
        <c:ser>
          <c:idx val="1"/>
          <c:order val="1"/>
          <c:tx>
            <c:strRef>
              <c:f>'Life exp.AT'!$A$30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exp.AT'!$G$30:$AG$30</c:f>
              <c:numCache>
                <c:formatCode>General</c:formatCode>
                <c:ptCount val="27"/>
                <c:pt idx="0">
                  <c:v>76.900000000000006</c:v>
                </c:pt>
                <c:pt idx="1">
                  <c:v>77.099999999999994</c:v>
                </c:pt>
                <c:pt idx="2">
                  <c:v>77.5</c:v>
                </c:pt>
                <c:pt idx="3">
                  <c:v>77.900000000000006</c:v>
                </c:pt>
                <c:pt idx="4">
                  <c:v>78.099999999999994</c:v>
                </c:pt>
                <c:pt idx="5">
                  <c:v>78.3</c:v>
                </c:pt>
                <c:pt idx="6">
                  <c:v>78.8</c:v>
                </c:pt>
                <c:pt idx="7">
                  <c:v>78.900000000000006</c:v>
                </c:pt>
                <c:pt idx="8">
                  <c:v>78.8</c:v>
                </c:pt>
                <c:pt idx="9">
                  <c:v>79.3</c:v>
                </c:pt>
                <c:pt idx="10">
                  <c:v>79.5</c:v>
                </c:pt>
                <c:pt idx="11">
                  <c:v>80.099999999999994</c:v>
                </c:pt>
                <c:pt idx="12">
                  <c:v>80.3</c:v>
                </c:pt>
                <c:pt idx="13">
                  <c:v>80.599999999999994</c:v>
                </c:pt>
                <c:pt idx="14">
                  <c:v>80.5</c:v>
                </c:pt>
                <c:pt idx="15">
                  <c:v>80.7</c:v>
                </c:pt>
                <c:pt idx="16">
                  <c:v>81.099999999999994</c:v>
                </c:pt>
                <c:pt idx="17">
                  <c:v>81.099999999999994</c:v>
                </c:pt>
                <c:pt idx="18">
                  <c:v>81.3</c:v>
                </c:pt>
                <c:pt idx="19">
                  <c:v>81.599999999999994</c:v>
                </c:pt>
                <c:pt idx="20">
                  <c:v>81.3</c:v>
                </c:pt>
                <c:pt idx="21">
                  <c:v>81.8</c:v>
                </c:pt>
                <c:pt idx="22">
                  <c:v>81.7</c:v>
                </c:pt>
                <c:pt idx="23">
                  <c:v>81.8</c:v>
                </c:pt>
                <c:pt idx="24">
                  <c:v>82</c:v>
                </c:pt>
                <c:pt idx="25">
                  <c:v>81.3</c:v>
                </c:pt>
                <c:pt idx="2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5-4080-BB1D-C629A8A37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7584"/>
        <c:axId val="59190464"/>
      </c:lineChart>
      <c:lineChart>
        <c:grouping val="standard"/>
        <c:varyColors val="0"/>
        <c:ser>
          <c:idx val="6"/>
          <c:order val="2"/>
          <c:tx>
            <c:strRef>
              <c:f>'Life exp.AT'!$A$35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exp.AT'!$G$35:$AG$35</c:f>
              <c:numCache>
                <c:formatCode>0.000</c:formatCode>
                <c:ptCount val="27"/>
                <c:pt idx="0">
                  <c:v>2.3124683223517521E-2</c:v>
                </c:pt>
                <c:pt idx="1">
                  <c:v>2.0162560645201871E-2</c:v>
                </c:pt>
                <c:pt idx="2">
                  <c:v>2.1016311166875874E-2</c:v>
                </c:pt>
                <c:pt idx="3">
                  <c:v>2.4165779753334091E-2</c:v>
                </c:pt>
                <c:pt idx="4">
                  <c:v>2.3718868984457908E-2</c:v>
                </c:pt>
                <c:pt idx="5">
                  <c:v>2.1875582623827095E-2</c:v>
                </c:pt>
                <c:pt idx="6">
                  <c:v>2.5024777006937376E-2</c:v>
                </c:pt>
                <c:pt idx="7">
                  <c:v>2.8378458439480943E-2</c:v>
                </c:pt>
                <c:pt idx="8">
                  <c:v>2.5798816568047181E-2</c:v>
                </c:pt>
                <c:pt idx="9">
                  <c:v>2.4908941369991524E-2</c:v>
                </c:pt>
                <c:pt idx="10">
                  <c:v>2.6287994366858476E-2</c:v>
                </c:pt>
                <c:pt idx="11">
                  <c:v>2.8961812448908039E-2</c:v>
                </c:pt>
                <c:pt idx="12">
                  <c:v>2.9667191233898688E-2</c:v>
                </c:pt>
                <c:pt idx="13">
                  <c:v>2.7584608252202047E-2</c:v>
                </c:pt>
                <c:pt idx="14">
                  <c:v>2.2340241297696597E-2</c:v>
                </c:pt>
                <c:pt idx="15">
                  <c:v>2.0931569867740283E-2</c:v>
                </c:pt>
                <c:pt idx="16">
                  <c:v>2.1176739926739994E-2</c:v>
                </c:pt>
                <c:pt idx="17">
                  <c:v>2.0300794876193694E-2</c:v>
                </c:pt>
                <c:pt idx="18">
                  <c:v>1.8913068246553387E-2</c:v>
                </c:pt>
                <c:pt idx="19">
                  <c:v>1.7860180302772647E-2</c:v>
                </c:pt>
                <c:pt idx="20">
                  <c:v>1.5903669203680481E-2</c:v>
                </c:pt>
                <c:pt idx="21">
                  <c:v>1.8334087822543914E-2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1.4337925217880203E-2</c:v>
                </c:pt>
                <c:pt idx="25">
                  <c:v>1.4808510638297885E-2</c:v>
                </c:pt>
                <c:pt idx="26">
                  <c:v>2.0380109968921867E-2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25-4080-BB1D-C629A8A37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650192"/>
        <c:axId val="1897336624"/>
      </c:lineChart>
      <c:catAx>
        <c:axId val="16144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190464"/>
        <c:crosses val="autoZero"/>
        <c:auto val="1"/>
        <c:lblAlgn val="ctr"/>
        <c:lblOffset val="100"/>
        <c:noMultiLvlLbl val="0"/>
      </c:catAx>
      <c:valAx>
        <c:axId val="5919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1447584"/>
        <c:crosses val="autoZero"/>
        <c:crossBetween val="between"/>
      </c:valAx>
      <c:valAx>
        <c:axId val="189733662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0650192"/>
        <c:crosses val="max"/>
        <c:crossBetween val="between"/>
      </c:valAx>
      <c:catAx>
        <c:axId val="39065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73366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AT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AT'!$B$3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AT'!$A$9:$A$35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AT'!$B$9:$B$35</c:f>
              <c:numCache>
                <c:formatCode>General</c:formatCode>
                <c:ptCount val="27"/>
                <c:pt idx="0">
                  <c:v>-8.3232624111018866E-4</c:v>
                </c:pt>
                <c:pt idx="1">
                  <c:v>-7.2926075640325494E-4</c:v>
                </c:pt>
                <c:pt idx="2">
                  <c:v>-6.9342666830461003E-4</c:v>
                </c:pt>
                <c:pt idx="3">
                  <c:v>-6.1819258566783719E-4</c:v>
                </c:pt>
                <c:pt idx="4">
                  <c:v>-5.8471517367834902E-4</c:v>
                </c:pt>
                <c:pt idx="5">
                  <c:v>-5.8995305761521538E-4</c:v>
                </c:pt>
                <c:pt idx="6">
                  <c:v>-5.2868161721274926E-4</c:v>
                </c:pt>
                <c:pt idx="7">
                  <c:v>-5.0933197083049414E-4</c:v>
                </c:pt>
                <c:pt idx="8">
                  <c:v>-5.5307014706090785E-4</c:v>
                </c:pt>
                <c:pt idx="9">
                  <c:v>-6.3873843408421976E-4</c:v>
                </c:pt>
                <c:pt idx="10">
                  <c:v>-6.4252462806090038E-4</c:v>
                </c:pt>
                <c:pt idx="11">
                  <c:v>-6.0895577645418003E-4</c:v>
                </c:pt>
                <c:pt idx="12">
                  <c:v>-6.1606642521132987E-4</c:v>
                </c:pt>
                <c:pt idx="13">
                  <c:v>-5.557096260308883E-4</c:v>
                </c:pt>
                <c:pt idx="14">
                  <c:v>-6.196731904187236E-4</c:v>
                </c:pt>
                <c:pt idx="15">
                  <c:v>-6.3090654940226726E-4</c:v>
                </c:pt>
                <c:pt idx="16">
                  <c:v>-5.7468171141000779E-4</c:v>
                </c:pt>
                <c:pt idx="17">
                  <c:v>-5.5370171365409782E-4</c:v>
                </c:pt>
                <c:pt idx="18">
                  <c:v>-6.0248354834283729E-4</c:v>
                </c:pt>
                <c:pt idx="19">
                  <c:v>-6.2254602791501912E-4</c:v>
                </c:pt>
                <c:pt idx="20">
                  <c:v>-6.3969030870637822E-4</c:v>
                </c:pt>
                <c:pt idx="21">
                  <c:v>-5.7346112450868542E-4</c:v>
                </c:pt>
                <c:pt idx="22">
                  <c:v>-5.8974774423774246E-4</c:v>
                </c:pt>
                <c:pt idx="23">
                  <c:v>-5.9174927739988337E-4</c:v>
                </c:pt>
                <c:pt idx="24">
                  <c:v>-6.1669386767365664E-4</c:v>
                </c:pt>
                <c:pt idx="25">
                  <c:v>-6.3435776516013176E-4</c:v>
                </c:pt>
                <c:pt idx="26">
                  <c:v>-8.7058240311171931E-4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F5-48CE-B096-5F6347E9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AT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exp.AT'!$G$34:$AG$34</c:f>
              <c:numCache>
                <c:formatCode>0.000</c:formatCode>
                <c:ptCount val="27"/>
                <c:pt idx="0">
                  <c:v>43.24383561643829</c:v>
                </c:pt>
                <c:pt idx="1">
                  <c:v>49.596875000000175</c:v>
                </c:pt>
                <c:pt idx="2">
                  <c:v>47.5820895522386</c:v>
                </c:pt>
                <c:pt idx="3">
                  <c:v>41.380829015543455</c:v>
                </c:pt>
                <c:pt idx="4">
                  <c:v>42.160526315789454</c:v>
                </c:pt>
                <c:pt idx="5">
                  <c:v>45.713068181817953</c:v>
                </c:pt>
                <c:pt idx="6">
                  <c:v>39.960396039604255</c:v>
                </c:pt>
                <c:pt idx="7">
                  <c:v>35.237995824634737</c:v>
                </c:pt>
                <c:pt idx="8">
                  <c:v>38.761467889908495</c:v>
                </c:pt>
                <c:pt idx="9">
                  <c:v>40.146226415094745</c:v>
                </c:pt>
                <c:pt idx="10">
                  <c:v>38.040178571428385</c:v>
                </c:pt>
                <c:pt idx="11">
                  <c:v>34.528225806451672</c:v>
                </c:pt>
                <c:pt idx="12">
                  <c:v>33.707269155206298</c:v>
                </c:pt>
                <c:pt idx="13">
                  <c:v>36.252100840336247</c:v>
                </c:pt>
                <c:pt idx="14">
                  <c:v>44.762273901809003</c:v>
                </c:pt>
                <c:pt idx="15">
                  <c:v>47.774725274724808</c:v>
                </c:pt>
                <c:pt idx="16">
                  <c:v>47.221621621621473</c:v>
                </c:pt>
                <c:pt idx="17">
                  <c:v>49.259154929577583</c:v>
                </c:pt>
                <c:pt idx="18">
                  <c:v>52.873493975903905</c:v>
                </c:pt>
                <c:pt idx="19">
                  <c:v>55.990476190475981</c:v>
                </c:pt>
                <c:pt idx="20">
                  <c:v>62.878571428571753</c:v>
                </c:pt>
                <c:pt idx="21">
                  <c:v>54.543209876543884</c:v>
                </c:pt>
                <c:pt idx="22">
                  <c:v>61.193771626296957</c:v>
                </c:pt>
                <c:pt idx="23">
                  <c:v>61.703832752613572</c:v>
                </c:pt>
                <c:pt idx="24">
                  <c:v>69.745098039215847</c:v>
                </c:pt>
                <c:pt idx="25">
                  <c:v>67.528735632183853</c:v>
                </c:pt>
                <c:pt idx="26">
                  <c:v>49.067448680351809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6-497E-A153-A458C49EB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exp.AT'!$G$33:$AG$33</c:f>
              <c:numCache>
                <c:formatCode>0.000</c:formatCode>
                <c:ptCount val="27"/>
                <c:pt idx="0">
                  <c:v>1.7380952380952408</c:v>
                </c:pt>
                <c:pt idx="1">
                  <c:v>1.5238095238095184</c:v>
                </c:pt>
                <c:pt idx="2">
                  <c:v>1.595238095238102</c:v>
                </c:pt>
                <c:pt idx="3">
                  <c:v>1.8380952380952635</c:v>
                </c:pt>
                <c:pt idx="4">
                  <c:v>1.8095238095238102</c:v>
                </c:pt>
                <c:pt idx="5">
                  <c:v>1.6761904761904844</c:v>
                </c:pt>
                <c:pt idx="6">
                  <c:v>1.9238095238095099</c:v>
                </c:pt>
                <c:pt idx="7">
                  <c:v>2.1772727272727224</c:v>
                </c:pt>
                <c:pt idx="8">
                  <c:v>1.9818181818181699</c:v>
                </c:pt>
                <c:pt idx="9">
                  <c:v>1.9272727272727082</c:v>
                </c:pt>
                <c:pt idx="10">
                  <c:v>2.0363636363636459</c:v>
                </c:pt>
                <c:pt idx="11">
                  <c:v>2.2545454545454504</c:v>
                </c:pt>
                <c:pt idx="12">
                  <c:v>2.3136363636363626</c:v>
                </c:pt>
                <c:pt idx="13">
                  <c:v>2.1636363636363569</c:v>
                </c:pt>
                <c:pt idx="14">
                  <c:v>1.7590909090909008</c:v>
                </c:pt>
                <c:pt idx="15">
                  <c:v>1.6545454545454703</c:v>
                </c:pt>
                <c:pt idx="16">
                  <c:v>1.681818181818187</c:v>
                </c:pt>
                <c:pt idx="17">
                  <c:v>1.6136363636363598</c:v>
                </c:pt>
                <c:pt idx="18">
                  <c:v>1.5090909090909008</c:v>
                </c:pt>
                <c:pt idx="19">
                  <c:v>1.431818181818187</c:v>
                </c:pt>
                <c:pt idx="20">
                  <c:v>1.2727272727272663</c:v>
                </c:pt>
                <c:pt idx="21">
                  <c:v>1.4727272727272549</c:v>
                </c:pt>
                <c:pt idx="22">
                  <c:v>1.3136363636363768</c:v>
                </c:pt>
                <c:pt idx="23">
                  <c:v>1.3045454545454476</c:v>
                </c:pt>
                <c:pt idx="24">
                  <c:v>1.1590909090909065</c:v>
                </c:pt>
                <c:pt idx="25">
                  <c:v>1.1863636363636374</c:v>
                </c:pt>
                <c:pt idx="26">
                  <c:v>1.6238095238095269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4DC-9211-48452A6F4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AT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exp.AT'!$G$35:$AG$35</c:f>
              <c:numCache>
                <c:formatCode>0.000</c:formatCode>
                <c:ptCount val="27"/>
                <c:pt idx="0">
                  <c:v>2.3124683223517521E-2</c:v>
                </c:pt>
                <c:pt idx="1">
                  <c:v>2.0162560645201871E-2</c:v>
                </c:pt>
                <c:pt idx="2">
                  <c:v>2.1016311166875874E-2</c:v>
                </c:pt>
                <c:pt idx="3">
                  <c:v>2.4165779753334091E-2</c:v>
                </c:pt>
                <c:pt idx="4">
                  <c:v>2.3718868984457908E-2</c:v>
                </c:pt>
                <c:pt idx="5">
                  <c:v>2.1875582623827095E-2</c:v>
                </c:pt>
                <c:pt idx="6">
                  <c:v>2.5024777006937376E-2</c:v>
                </c:pt>
                <c:pt idx="7">
                  <c:v>2.8378458439480943E-2</c:v>
                </c:pt>
                <c:pt idx="8">
                  <c:v>2.5798816568047181E-2</c:v>
                </c:pt>
                <c:pt idx="9">
                  <c:v>2.4908941369991524E-2</c:v>
                </c:pt>
                <c:pt idx="10">
                  <c:v>2.6287994366858476E-2</c:v>
                </c:pt>
                <c:pt idx="11">
                  <c:v>2.8961812448908039E-2</c:v>
                </c:pt>
                <c:pt idx="12">
                  <c:v>2.9667191233898688E-2</c:v>
                </c:pt>
                <c:pt idx="13">
                  <c:v>2.7584608252202047E-2</c:v>
                </c:pt>
                <c:pt idx="14">
                  <c:v>2.2340241297696597E-2</c:v>
                </c:pt>
                <c:pt idx="15">
                  <c:v>2.0931569867740283E-2</c:v>
                </c:pt>
                <c:pt idx="16">
                  <c:v>2.1176739926739994E-2</c:v>
                </c:pt>
                <c:pt idx="17">
                  <c:v>2.0300794876193694E-2</c:v>
                </c:pt>
                <c:pt idx="18">
                  <c:v>1.8913068246553387E-2</c:v>
                </c:pt>
                <c:pt idx="19">
                  <c:v>1.7860180302772647E-2</c:v>
                </c:pt>
                <c:pt idx="20">
                  <c:v>1.5903669203680481E-2</c:v>
                </c:pt>
                <c:pt idx="21">
                  <c:v>1.8334087822543914E-2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1.4337925217880203E-2</c:v>
                </c:pt>
                <c:pt idx="25">
                  <c:v>1.4808510638297885E-2</c:v>
                </c:pt>
                <c:pt idx="26">
                  <c:v>2.0380109968921867E-2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6-4465-AD1C-461BC6B48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Ausztria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exp.AT'!$A$29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0-4FC0-96E5-84E1AC145BEF}"/>
            </c:ext>
          </c:extLst>
        </c:ser>
        <c:ser>
          <c:idx val="1"/>
          <c:order val="1"/>
          <c:tx>
            <c:strRef>
              <c:f>'Life exp.AT'!$A$30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exp.AT'!$G$30:$AG$30</c:f>
              <c:numCache>
                <c:formatCode>General</c:formatCode>
                <c:ptCount val="27"/>
                <c:pt idx="0">
                  <c:v>76.900000000000006</c:v>
                </c:pt>
                <c:pt idx="1">
                  <c:v>77.099999999999994</c:v>
                </c:pt>
                <c:pt idx="2">
                  <c:v>77.5</c:v>
                </c:pt>
                <c:pt idx="3">
                  <c:v>77.900000000000006</c:v>
                </c:pt>
                <c:pt idx="4">
                  <c:v>78.099999999999994</c:v>
                </c:pt>
                <c:pt idx="5">
                  <c:v>78.3</c:v>
                </c:pt>
                <c:pt idx="6">
                  <c:v>78.8</c:v>
                </c:pt>
                <c:pt idx="7">
                  <c:v>78.900000000000006</c:v>
                </c:pt>
                <c:pt idx="8">
                  <c:v>78.8</c:v>
                </c:pt>
                <c:pt idx="9">
                  <c:v>79.3</c:v>
                </c:pt>
                <c:pt idx="10">
                  <c:v>79.5</c:v>
                </c:pt>
                <c:pt idx="11">
                  <c:v>80.099999999999994</c:v>
                </c:pt>
                <c:pt idx="12">
                  <c:v>80.3</c:v>
                </c:pt>
                <c:pt idx="13">
                  <c:v>80.599999999999994</c:v>
                </c:pt>
                <c:pt idx="14">
                  <c:v>80.5</c:v>
                </c:pt>
                <c:pt idx="15">
                  <c:v>80.7</c:v>
                </c:pt>
                <c:pt idx="16">
                  <c:v>81.099999999999994</c:v>
                </c:pt>
                <c:pt idx="17">
                  <c:v>81.099999999999994</c:v>
                </c:pt>
                <c:pt idx="18">
                  <c:v>81.3</c:v>
                </c:pt>
                <c:pt idx="19">
                  <c:v>81.599999999999994</c:v>
                </c:pt>
                <c:pt idx="20">
                  <c:v>81.3</c:v>
                </c:pt>
                <c:pt idx="21">
                  <c:v>81.8</c:v>
                </c:pt>
                <c:pt idx="22">
                  <c:v>81.7</c:v>
                </c:pt>
                <c:pt idx="23">
                  <c:v>81.8</c:v>
                </c:pt>
                <c:pt idx="24">
                  <c:v>82</c:v>
                </c:pt>
                <c:pt idx="25">
                  <c:v>81.3</c:v>
                </c:pt>
                <c:pt idx="2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0-4FC0-96E5-84E1AC14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7584"/>
        <c:axId val="59190464"/>
      </c:lineChart>
      <c:lineChart>
        <c:grouping val="standard"/>
        <c:varyColors val="0"/>
        <c:ser>
          <c:idx val="6"/>
          <c:order val="2"/>
          <c:tx>
            <c:strRef>
              <c:f>'Life exp.AT'!$A$35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exp.AT'!$G$35:$AG$35</c:f>
              <c:numCache>
                <c:formatCode>0.000</c:formatCode>
                <c:ptCount val="27"/>
                <c:pt idx="0">
                  <c:v>2.3124683223517521E-2</c:v>
                </c:pt>
                <c:pt idx="1">
                  <c:v>2.0162560645201871E-2</c:v>
                </c:pt>
                <c:pt idx="2">
                  <c:v>2.1016311166875874E-2</c:v>
                </c:pt>
                <c:pt idx="3">
                  <c:v>2.4165779753334091E-2</c:v>
                </c:pt>
                <c:pt idx="4">
                  <c:v>2.3718868984457908E-2</c:v>
                </c:pt>
                <c:pt idx="5">
                  <c:v>2.1875582623827095E-2</c:v>
                </c:pt>
                <c:pt idx="6">
                  <c:v>2.5024777006937376E-2</c:v>
                </c:pt>
                <c:pt idx="7">
                  <c:v>2.8378458439480943E-2</c:v>
                </c:pt>
                <c:pt idx="8">
                  <c:v>2.5798816568047181E-2</c:v>
                </c:pt>
                <c:pt idx="9">
                  <c:v>2.4908941369991524E-2</c:v>
                </c:pt>
                <c:pt idx="10">
                  <c:v>2.6287994366858476E-2</c:v>
                </c:pt>
                <c:pt idx="11">
                  <c:v>2.8961812448908039E-2</c:v>
                </c:pt>
                <c:pt idx="12">
                  <c:v>2.9667191233898688E-2</c:v>
                </c:pt>
                <c:pt idx="13">
                  <c:v>2.7584608252202047E-2</c:v>
                </c:pt>
                <c:pt idx="14">
                  <c:v>2.2340241297696597E-2</c:v>
                </c:pt>
                <c:pt idx="15">
                  <c:v>2.0931569867740283E-2</c:v>
                </c:pt>
                <c:pt idx="16">
                  <c:v>2.1176739926739994E-2</c:v>
                </c:pt>
                <c:pt idx="17">
                  <c:v>2.0300794876193694E-2</c:v>
                </c:pt>
                <c:pt idx="18">
                  <c:v>1.8913068246553387E-2</c:v>
                </c:pt>
                <c:pt idx="19">
                  <c:v>1.7860180302772647E-2</c:v>
                </c:pt>
                <c:pt idx="20">
                  <c:v>1.5903669203680481E-2</c:v>
                </c:pt>
                <c:pt idx="21">
                  <c:v>1.8334087822543914E-2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1.4337925217880203E-2</c:v>
                </c:pt>
                <c:pt idx="25">
                  <c:v>1.4808510638297885E-2</c:v>
                </c:pt>
                <c:pt idx="26">
                  <c:v>2.0380109968921867E-2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A0-4FC0-96E5-84E1AC14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650192"/>
        <c:axId val="1897336624"/>
      </c:lineChart>
      <c:catAx>
        <c:axId val="16144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190464"/>
        <c:crosses val="autoZero"/>
        <c:auto val="1"/>
        <c:lblAlgn val="ctr"/>
        <c:lblOffset val="100"/>
        <c:noMultiLvlLbl val="0"/>
      </c:catAx>
      <c:valAx>
        <c:axId val="5919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1447584"/>
        <c:crosses val="autoZero"/>
        <c:crossBetween val="between"/>
      </c:valAx>
      <c:valAx>
        <c:axId val="189733662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0650192"/>
        <c:crosses val="max"/>
        <c:crossBetween val="between"/>
      </c:valAx>
      <c:catAx>
        <c:axId val="39065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7336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BE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exp.BE'!$G$34:$AG$34</c:f>
              <c:numCache>
                <c:formatCode>0.000</c:formatCode>
                <c:ptCount val="27"/>
                <c:pt idx="0">
                  <c:v>40.891191709844627</c:v>
                </c:pt>
                <c:pt idx="1">
                  <c:v>43.842541436464153</c:v>
                </c:pt>
                <c:pt idx="2">
                  <c:v>47.5820895522386</c:v>
                </c:pt>
                <c:pt idx="3">
                  <c:v>49.452012383900467</c:v>
                </c:pt>
                <c:pt idx="4">
                  <c:v>54.124999999999645</c:v>
                </c:pt>
                <c:pt idx="5">
                  <c:v>60.041044776118603</c:v>
                </c:pt>
                <c:pt idx="6">
                  <c:v>62.817120622568964</c:v>
                </c:pt>
                <c:pt idx="7">
                  <c:v>51.935384615384898</c:v>
                </c:pt>
                <c:pt idx="8">
                  <c:v>51.840490797546437</c:v>
                </c:pt>
                <c:pt idx="9">
                  <c:v>47.547486033520038</c:v>
                </c:pt>
                <c:pt idx="10">
                  <c:v>47.338888888888768</c:v>
                </c:pt>
                <c:pt idx="11">
                  <c:v>47.049450549450505</c:v>
                </c:pt>
                <c:pt idx="12">
                  <c:v>40.752969121139984</c:v>
                </c:pt>
                <c:pt idx="13">
                  <c:v>57.520000000000167</c:v>
                </c:pt>
                <c:pt idx="14">
                  <c:v>53.965732087227622</c:v>
                </c:pt>
                <c:pt idx="15">
                  <c:v>63.007246376811075</c:v>
                </c:pt>
                <c:pt idx="16">
                  <c:v>61.957446808509971</c:v>
                </c:pt>
                <c:pt idx="17">
                  <c:v>78.417040358744259</c:v>
                </c:pt>
                <c:pt idx="18">
                  <c:v>87.770000000000252</c:v>
                </c:pt>
                <c:pt idx="19">
                  <c:v>65.081180811807229</c:v>
                </c:pt>
                <c:pt idx="20">
                  <c:v>74.601694915254882</c:v>
                </c:pt>
                <c:pt idx="21">
                  <c:v>68.496124031008634</c:v>
                </c:pt>
                <c:pt idx="22">
                  <c:v>66.235955056179506</c:v>
                </c:pt>
                <c:pt idx="23">
                  <c:v>66.826415094339694</c:v>
                </c:pt>
                <c:pt idx="24">
                  <c:v>64.205776173285628</c:v>
                </c:pt>
                <c:pt idx="25">
                  <c:v>116.72185430463558</c:v>
                </c:pt>
                <c:pt idx="26">
                  <c:v>35.8286937901497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3-4C59-8498-3F5F36E8D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exp.BE'!$G$33:$AG$33</c:f>
              <c:numCache>
                <c:formatCode>0.000</c:formatCode>
                <c:ptCount val="27"/>
                <c:pt idx="0">
                  <c:v>1.8380952380952351</c:v>
                </c:pt>
                <c:pt idx="1">
                  <c:v>1.7238095238095212</c:v>
                </c:pt>
                <c:pt idx="2">
                  <c:v>1.595238095238102</c:v>
                </c:pt>
                <c:pt idx="3">
                  <c:v>1.5380952380952522</c:v>
                </c:pt>
                <c:pt idx="4">
                  <c:v>1.4095238095238187</c:v>
                </c:pt>
                <c:pt idx="5">
                  <c:v>1.276190476190493</c:v>
                </c:pt>
                <c:pt idx="6">
                  <c:v>1.223809523809507</c:v>
                </c:pt>
                <c:pt idx="7">
                  <c:v>1.4772727272727195</c:v>
                </c:pt>
                <c:pt idx="8">
                  <c:v>1.4818181818181699</c:v>
                </c:pt>
                <c:pt idx="9">
                  <c:v>1.627272727272711</c:v>
                </c:pt>
                <c:pt idx="10">
                  <c:v>1.6363636363636402</c:v>
                </c:pt>
                <c:pt idx="11">
                  <c:v>1.6545454545454561</c:v>
                </c:pt>
                <c:pt idx="12">
                  <c:v>1.9136363636363711</c:v>
                </c:pt>
                <c:pt idx="13">
                  <c:v>1.3636363636363598</c:v>
                </c:pt>
                <c:pt idx="14">
                  <c:v>1.4590909090909037</c:v>
                </c:pt>
                <c:pt idx="15">
                  <c:v>1.2545454545454646</c:v>
                </c:pt>
                <c:pt idx="16">
                  <c:v>1.2818181818181955</c:v>
                </c:pt>
                <c:pt idx="17">
                  <c:v>1.0136363636363654</c:v>
                </c:pt>
                <c:pt idx="18">
                  <c:v>0.90909090909090651</c:v>
                </c:pt>
                <c:pt idx="19">
                  <c:v>1.2318181818181984</c:v>
                </c:pt>
                <c:pt idx="20">
                  <c:v>1.0727272727272634</c:v>
                </c:pt>
                <c:pt idx="21">
                  <c:v>1.1727272727272577</c:v>
                </c:pt>
                <c:pt idx="22">
                  <c:v>1.2136363636363683</c:v>
                </c:pt>
                <c:pt idx="23">
                  <c:v>1.2045454545454533</c:v>
                </c:pt>
                <c:pt idx="24">
                  <c:v>1.2590909090909008</c:v>
                </c:pt>
                <c:pt idx="25">
                  <c:v>0.6863636363636374</c:v>
                </c:pt>
                <c:pt idx="26">
                  <c:v>2.2238095238095354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BE-4057-8495-93526220A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BE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exp.BE'!$G$35:$AG$35</c:f>
              <c:numCache>
                <c:formatCode>0.000</c:formatCode>
                <c:ptCount val="27"/>
                <c:pt idx="0">
                  <c:v>2.4455144450075985E-2</c:v>
                </c:pt>
                <c:pt idx="1">
                  <c:v>2.2808896729884662E-2</c:v>
                </c:pt>
                <c:pt idx="2">
                  <c:v>2.1016311166875874E-2</c:v>
                </c:pt>
                <c:pt idx="3">
                  <c:v>2.0221623990484133E-2</c:v>
                </c:pt>
                <c:pt idx="4">
                  <c:v>1.8475750577367327E-2</c:v>
                </c:pt>
                <c:pt idx="5">
                  <c:v>1.6655273134050311E-2</c:v>
                </c:pt>
                <c:pt idx="6">
                  <c:v>1.5919226957383327E-2</c:v>
                </c:pt>
                <c:pt idx="7">
                  <c:v>1.925469518336384E-2</c:v>
                </c:pt>
                <c:pt idx="8">
                  <c:v>1.928994082840221E-2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2.4538089409570533E-2</c:v>
                </c:pt>
                <c:pt idx="13">
                  <c:v>1.7385257301808017E-2</c:v>
                </c:pt>
                <c:pt idx="14">
                  <c:v>1.8530277665531305E-2</c:v>
                </c:pt>
                <c:pt idx="15">
                  <c:v>1.5871190339275577E-2</c:v>
                </c:pt>
                <c:pt idx="16">
                  <c:v>1.6140109890110065E-2</c:v>
                </c:pt>
                <c:pt idx="17">
                  <c:v>1.2752330302510459E-2</c:v>
                </c:pt>
                <c:pt idx="18">
                  <c:v>1.1393414606357493E-2</c:v>
                </c:pt>
                <c:pt idx="19">
                  <c:v>1.5365424958893445E-2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1.5097540288380043E-2</c:v>
                </c:pt>
                <c:pt idx="23">
                  <c:v>1.496414252639899E-2</c:v>
                </c:pt>
                <c:pt idx="24">
                  <c:v>1.5574922687658036E-2</c:v>
                </c:pt>
                <c:pt idx="25">
                  <c:v>8.5673758865248365E-3</c:v>
                </c:pt>
                <c:pt idx="26">
                  <c:v>2.791059048529778E-2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F1-4BC5-B881-CD9CDDB7C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Belgium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exp.BE'!$A$29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2-4CE1-B5EA-F07E84191F77}"/>
            </c:ext>
          </c:extLst>
        </c:ser>
        <c:ser>
          <c:idx val="1"/>
          <c:order val="1"/>
          <c:tx>
            <c:strRef>
              <c:f>'Life exp.BE'!$A$30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exp.BE'!$G$30:$AG$30</c:f>
              <c:numCache>
                <c:formatCode>General</c:formatCode>
                <c:ptCount val="27"/>
                <c:pt idx="0">
                  <c:v>77</c:v>
                </c:pt>
                <c:pt idx="1">
                  <c:v>77.3</c:v>
                </c:pt>
                <c:pt idx="2">
                  <c:v>77.5</c:v>
                </c:pt>
                <c:pt idx="3">
                  <c:v>77.599999999999994</c:v>
                </c:pt>
                <c:pt idx="4">
                  <c:v>77.7</c:v>
                </c:pt>
                <c:pt idx="5">
                  <c:v>77.900000000000006</c:v>
                </c:pt>
                <c:pt idx="6">
                  <c:v>78.099999999999994</c:v>
                </c:pt>
                <c:pt idx="7">
                  <c:v>78.2</c:v>
                </c:pt>
                <c:pt idx="8">
                  <c:v>78.3</c:v>
                </c:pt>
                <c:pt idx="9">
                  <c:v>79</c:v>
                </c:pt>
                <c:pt idx="10">
                  <c:v>79.099999999999994</c:v>
                </c:pt>
                <c:pt idx="11">
                  <c:v>79.5</c:v>
                </c:pt>
                <c:pt idx="12">
                  <c:v>79.900000000000006</c:v>
                </c:pt>
                <c:pt idx="13">
                  <c:v>79.8</c:v>
                </c:pt>
                <c:pt idx="14">
                  <c:v>80.2</c:v>
                </c:pt>
                <c:pt idx="15">
                  <c:v>80.3</c:v>
                </c:pt>
                <c:pt idx="16">
                  <c:v>80.7</c:v>
                </c:pt>
                <c:pt idx="17">
                  <c:v>80.5</c:v>
                </c:pt>
                <c:pt idx="18">
                  <c:v>80.7</c:v>
                </c:pt>
                <c:pt idx="19">
                  <c:v>81.400000000000006</c:v>
                </c:pt>
                <c:pt idx="20">
                  <c:v>81.099999999999994</c:v>
                </c:pt>
                <c:pt idx="21">
                  <c:v>81.5</c:v>
                </c:pt>
                <c:pt idx="22">
                  <c:v>81.599999999999994</c:v>
                </c:pt>
                <c:pt idx="23">
                  <c:v>81.7</c:v>
                </c:pt>
                <c:pt idx="24">
                  <c:v>82.1</c:v>
                </c:pt>
                <c:pt idx="25">
                  <c:v>80.8</c:v>
                </c:pt>
                <c:pt idx="2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2-4CE1-B5EA-F07E84191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667456"/>
        <c:axId val="59178944"/>
      </c:lineChart>
      <c:lineChart>
        <c:grouping val="standard"/>
        <c:varyColors val="0"/>
        <c:ser>
          <c:idx val="6"/>
          <c:order val="2"/>
          <c:tx>
            <c:strRef>
              <c:f>'Life exp.BE'!$A$35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exp.BE'!$G$35:$AG$35</c:f>
              <c:numCache>
                <c:formatCode>0.000</c:formatCode>
                <c:ptCount val="27"/>
                <c:pt idx="0">
                  <c:v>2.4455144450075985E-2</c:v>
                </c:pt>
                <c:pt idx="1">
                  <c:v>2.2808896729884662E-2</c:v>
                </c:pt>
                <c:pt idx="2">
                  <c:v>2.1016311166875874E-2</c:v>
                </c:pt>
                <c:pt idx="3">
                  <c:v>2.0221623990484133E-2</c:v>
                </c:pt>
                <c:pt idx="4">
                  <c:v>1.8475750577367327E-2</c:v>
                </c:pt>
                <c:pt idx="5">
                  <c:v>1.6655273134050311E-2</c:v>
                </c:pt>
                <c:pt idx="6">
                  <c:v>1.5919226957383327E-2</c:v>
                </c:pt>
                <c:pt idx="7">
                  <c:v>1.925469518336384E-2</c:v>
                </c:pt>
                <c:pt idx="8">
                  <c:v>1.928994082840221E-2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2.4538089409570533E-2</c:v>
                </c:pt>
                <c:pt idx="13">
                  <c:v>1.7385257301808017E-2</c:v>
                </c:pt>
                <c:pt idx="14">
                  <c:v>1.8530277665531305E-2</c:v>
                </c:pt>
                <c:pt idx="15">
                  <c:v>1.5871190339275577E-2</c:v>
                </c:pt>
                <c:pt idx="16">
                  <c:v>1.6140109890110065E-2</c:v>
                </c:pt>
                <c:pt idx="17">
                  <c:v>1.2752330302510459E-2</c:v>
                </c:pt>
                <c:pt idx="18">
                  <c:v>1.1393414606357493E-2</c:v>
                </c:pt>
                <c:pt idx="19">
                  <c:v>1.5365424958893445E-2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1.5097540288380043E-2</c:v>
                </c:pt>
                <c:pt idx="23">
                  <c:v>1.496414252639899E-2</c:v>
                </c:pt>
                <c:pt idx="24">
                  <c:v>1.5574922687658036E-2</c:v>
                </c:pt>
                <c:pt idx="25">
                  <c:v>8.5673758865248365E-3</c:v>
                </c:pt>
                <c:pt idx="26">
                  <c:v>2.791059048529778E-2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32-4CE1-B5EA-F07E84191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46848"/>
        <c:axId val="1683860800"/>
      </c:lineChart>
      <c:catAx>
        <c:axId val="195966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178944"/>
        <c:crosses val="autoZero"/>
        <c:auto val="1"/>
        <c:lblAlgn val="ctr"/>
        <c:lblOffset val="100"/>
        <c:noMultiLvlLbl val="0"/>
      </c:catAx>
      <c:valAx>
        <c:axId val="5917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59667456"/>
        <c:crosses val="autoZero"/>
        <c:crossBetween val="between"/>
      </c:valAx>
      <c:valAx>
        <c:axId val="168386080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446848"/>
        <c:crosses val="max"/>
        <c:crossBetween val="between"/>
      </c:valAx>
      <c:catAx>
        <c:axId val="189446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38608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EE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exp.EE'!$G$35:$AG$35</c:f>
              <c:numCache>
                <c:formatCode>0.000</c:formatCode>
                <c:ptCount val="27"/>
                <c:pt idx="0">
                  <c:v>9.9277749619868225E-2</c:v>
                </c:pt>
                <c:pt idx="1">
                  <c:v>7.5105538403377151E-2</c:v>
                </c:pt>
                <c:pt idx="2">
                  <c:v>7.6474278544542029E-2</c:v>
                </c:pt>
                <c:pt idx="3">
                  <c:v>8.3641144431227415E-2</c:v>
                </c:pt>
                <c:pt idx="4">
                  <c:v>7.4589601148492599E-2</c:v>
                </c:pt>
                <c:pt idx="5">
                  <c:v>7.2089988192157048E-2</c:v>
                </c:pt>
                <c:pt idx="6">
                  <c:v>7.7737859266600651E-2</c:v>
                </c:pt>
                <c:pt idx="7">
                  <c:v>6.9376147876059058E-2</c:v>
                </c:pt>
                <c:pt idx="8">
                  <c:v>6.4023668639053288E-2</c:v>
                </c:pt>
                <c:pt idx="9">
                  <c:v>6.4269768534837388E-2</c:v>
                </c:pt>
                <c:pt idx="10">
                  <c:v>5.7622344795211715E-2</c:v>
                </c:pt>
                <c:pt idx="11">
                  <c:v>5.9675347424967828E-2</c:v>
                </c:pt>
                <c:pt idx="12">
                  <c:v>6.1374366147927899E-2</c:v>
                </c:pt>
                <c:pt idx="13">
                  <c:v>5.1460361613351817E-2</c:v>
                </c:pt>
                <c:pt idx="14">
                  <c:v>4.3699128326502475E-2</c:v>
                </c:pt>
                <c:pt idx="15">
                  <c:v>3.8527889591719225E-2</c:v>
                </c:pt>
                <c:pt idx="16">
                  <c:v>3.5485347985347922E-2</c:v>
                </c:pt>
                <c:pt idx="17">
                  <c:v>3.5054611997483789E-2</c:v>
                </c:pt>
                <c:pt idx="18">
                  <c:v>2.8711404808021031E-2</c:v>
                </c:pt>
                <c:pt idx="19">
                  <c:v>3.4529681918693454E-2</c:v>
                </c:pt>
                <c:pt idx="20">
                  <c:v>2.5332273088719798E-2</c:v>
                </c:pt>
                <c:pt idx="21">
                  <c:v>2.8972385694884743E-2</c:v>
                </c:pt>
                <c:pt idx="22">
                  <c:v>2.4710206389595507E-2</c:v>
                </c:pt>
                <c:pt idx="23">
                  <c:v>2.4789654977695006E-2</c:v>
                </c:pt>
                <c:pt idx="24">
                  <c:v>2.2771998875456875E-2</c:v>
                </c:pt>
                <c:pt idx="25">
                  <c:v>1.5148936170212648E-2</c:v>
                </c:pt>
                <c:pt idx="26">
                  <c:v>3.484341381783395E-2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3D-4271-AEC4-84561DC22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351103"/>
        <c:axId val="1715339871"/>
      </c:lineChart>
      <c:catAx>
        <c:axId val="171535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39871"/>
        <c:crosses val="autoZero"/>
        <c:auto val="1"/>
        <c:lblAlgn val="ctr"/>
        <c:lblOffset val="100"/>
        <c:noMultiLvlLbl val="0"/>
      </c:catAx>
      <c:valAx>
        <c:axId val="1715339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5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BE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BE'!$B$3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BE'!$A$9:$A$35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BE'!$B$9:$B$35</c:f>
              <c:numCache>
                <c:formatCode>General</c:formatCode>
                <c:ptCount val="27"/>
                <c:pt idx="0">
                  <c:v>-7.9524845282906431E-4</c:v>
                </c:pt>
                <c:pt idx="1">
                  <c:v>-6.5249535416289639E-4</c:v>
                </c:pt>
                <c:pt idx="2">
                  <c:v>-6.9342666830461003E-4</c:v>
                </c:pt>
                <c:pt idx="3">
                  <c:v>-7.3586680804153121E-4</c:v>
                </c:pt>
                <c:pt idx="4">
                  <c:v>-7.3860398047197184E-4</c:v>
                </c:pt>
                <c:pt idx="5">
                  <c:v>-7.353263538199678E-4</c:v>
                </c:pt>
                <c:pt idx="6">
                  <c:v>-7.8971901813489759E-4</c:v>
                </c:pt>
                <c:pt idx="7">
                  <c:v>-7.7524237661825285E-4</c:v>
                </c:pt>
                <c:pt idx="8">
                  <c:v>-7.3788355336254496E-4</c:v>
                </c:pt>
                <c:pt idx="9">
                  <c:v>-7.4602001948601004E-4</c:v>
                </c:pt>
                <c:pt idx="10">
                  <c:v>-7.8514762557366918E-4</c:v>
                </c:pt>
                <c:pt idx="11">
                  <c:v>-8.2707106867311447E-4</c:v>
                </c:pt>
                <c:pt idx="12">
                  <c:v>-7.7048424777825808E-4</c:v>
                </c:pt>
                <c:pt idx="13">
                  <c:v>-8.3099679468321558E-4</c:v>
                </c:pt>
                <c:pt idx="14">
                  <c:v>-7.2024464343108108E-4</c:v>
                </c:pt>
                <c:pt idx="15">
                  <c:v>-7.5324707108778005E-4</c:v>
                </c:pt>
                <c:pt idx="16">
                  <c:v>-7.0408576593070787E-4</c:v>
                </c:pt>
                <c:pt idx="17">
                  <c:v>-7.3152480594980418E-4</c:v>
                </c:pt>
                <c:pt idx="18">
                  <c:v>-7.6214034103205819E-4</c:v>
                </c:pt>
                <c:pt idx="19">
                  <c:v>-6.8152472991801771E-4</c:v>
                </c:pt>
                <c:pt idx="20">
                  <c:v>-6.9298757718735254E-4</c:v>
                </c:pt>
                <c:pt idx="21">
                  <c:v>-6.6430523988381118E-4</c:v>
                </c:pt>
                <c:pt idx="22">
                  <c:v>-6.1965824908279121E-4</c:v>
                </c:pt>
                <c:pt idx="23">
                  <c:v>-6.2138958865132904E-4</c:v>
                </c:pt>
                <c:pt idx="24">
                  <c:v>-5.8783102983656077E-4</c:v>
                </c:pt>
                <c:pt idx="25">
                  <c:v>-7.4207083097049126E-4</c:v>
                </c:pt>
                <c:pt idx="26">
                  <c:v>-6.5167055845060523E-4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D9-4B2D-8E4C-85D2B575C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BE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exp.BE'!$G$34:$AG$34</c:f>
              <c:numCache>
                <c:formatCode>0.000</c:formatCode>
                <c:ptCount val="27"/>
                <c:pt idx="0">
                  <c:v>40.891191709844627</c:v>
                </c:pt>
                <c:pt idx="1">
                  <c:v>43.842541436464153</c:v>
                </c:pt>
                <c:pt idx="2">
                  <c:v>47.5820895522386</c:v>
                </c:pt>
                <c:pt idx="3">
                  <c:v>49.452012383900467</c:v>
                </c:pt>
                <c:pt idx="4">
                  <c:v>54.124999999999645</c:v>
                </c:pt>
                <c:pt idx="5">
                  <c:v>60.041044776118603</c:v>
                </c:pt>
                <c:pt idx="6">
                  <c:v>62.817120622568964</c:v>
                </c:pt>
                <c:pt idx="7">
                  <c:v>51.935384615384898</c:v>
                </c:pt>
                <c:pt idx="8">
                  <c:v>51.840490797546437</c:v>
                </c:pt>
                <c:pt idx="9">
                  <c:v>47.547486033520038</c:v>
                </c:pt>
                <c:pt idx="10">
                  <c:v>47.338888888888768</c:v>
                </c:pt>
                <c:pt idx="11">
                  <c:v>47.049450549450505</c:v>
                </c:pt>
                <c:pt idx="12">
                  <c:v>40.752969121139984</c:v>
                </c:pt>
                <c:pt idx="13">
                  <c:v>57.520000000000167</c:v>
                </c:pt>
                <c:pt idx="14">
                  <c:v>53.965732087227622</c:v>
                </c:pt>
                <c:pt idx="15">
                  <c:v>63.007246376811075</c:v>
                </c:pt>
                <c:pt idx="16">
                  <c:v>61.957446808509971</c:v>
                </c:pt>
                <c:pt idx="17">
                  <c:v>78.417040358744259</c:v>
                </c:pt>
                <c:pt idx="18">
                  <c:v>87.770000000000252</c:v>
                </c:pt>
                <c:pt idx="19">
                  <c:v>65.081180811807229</c:v>
                </c:pt>
                <c:pt idx="20">
                  <c:v>74.601694915254882</c:v>
                </c:pt>
                <c:pt idx="21">
                  <c:v>68.496124031008634</c:v>
                </c:pt>
                <c:pt idx="22">
                  <c:v>66.235955056179506</c:v>
                </c:pt>
                <c:pt idx="23">
                  <c:v>66.826415094339694</c:v>
                </c:pt>
                <c:pt idx="24">
                  <c:v>64.205776173285628</c:v>
                </c:pt>
                <c:pt idx="25">
                  <c:v>116.72185430463558</c:v>
                </c:pt>
                <c:pt idx="26">
                  <c:v>35.8286937901497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5-47DD-9718-CE67B2B14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exp.BE'!$G$33:$AG$33</c:f>
              <c:numCache>
                <c:formatCode>0.000</c:formatCode>
                <c:ptCount val="27"/>
                <c:pt idx="0">
                  <c:v>1.8380952380952351</c:v>
                </c:pt>
                <c:pt idx="1">
                  <c:v>1.7238095238095212</c:v>
                </c:pt>
                <c:pt idx="2">
                  <c:v>1.595238095238102</c:v>
                </c:pt>
                <c:pt idx="3">
                  <c:v>1.5380952380952522</c:v>
                </c:pt>
                <c:pt idx="4">
                  <c:v>1.4095238095238187</c:v>
                </c:pt>
                <c:pt idx="5">
                  <c:v>1.276190476190493</c:v>
                </c:pt>
                <c:pt idx="6">
                  <c:v>1.223809523809507</c:v>
                </c:pt>
                <c:pt idx="7">
                  <c:v>1.4772727272727195</c:v>
                </c:pt>
                <c:pt idx="8">
                  <c:v>1.4818181818181699</c:v>
                </c:pt>
                <c:pt idx="9">
                  <c:v>1.627272727272711</c:v>
                </c:pt>
                <c:pt idx="10">
                  <c:v>1.6363636363636402</c:v>
                </c:pt>
                <c:pt idx="11">
                  <c:v>1.6545454545454561</c:v>
                </c:pt>
                <c:pt idx="12">
                  <c:v>1.9136363636363711</c:v>
                </c:pt>
                <c:pt idx="13">
                  <c:v>1.3636363636363598</c:v>
                </c:pt>
                <c:pt idx="14">
                  <c:v>1.4590909090909037</c:v>
                </c:pt>
                <c:pt idx="15">
                  <c:v>1.2545454545454646</c:v>
                </c:pt>
                <c:pt idx="16">
                  <c:v>1.2818181818181955</c:v>
                </c:pt>
                <c:pt idx="17">
                  <c:v>1.0136363636363654</c:v>
                </c:pt>
                <c:pt idx="18">
                  <c:v>0.90909090909090651</c:v>
                </c:pt>
                <c:pt idx="19">
                  <c:v>1.2318181818181984</c:v>
                </c:pt>
                <c:pt idx="20">
                  <c:v>1.0727272727272634</c:v>
                </c:pt>
                <c:pt idx="21">
                  <c:v>1.1727272727272577</c:v>
                </c:pt>
                <c:pt idx="22">
                  <c:v>1.2136363636363683</c:v>
                </c:pt>
                <c:pt idx="23">
                  <c:v>1.2045454545454533</c:v>
                </c:pt>
                <c:pt idx="24">
                  <c:v>1.2590909090909008</c:v>
                </c:pt>
                <c:pt idx="25">
                  <c:v>0.6863636363636374</c:v>
                </c:pt>
                <c:pt idx="26">
                  <c:v>2.2238095238095354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BD-4ADF-9878-00758ADF6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BE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exp.BE'!$G$35:$AG$35</c:f>
              <c:numCache>
                <c:formatCode>0.000</c:formatCode>
                <c:ptCount val="27"/>
                <c:pt idx="0">
                  <c:v>2.4455144450075985E-2</c:v>
                </c:pt>
                <c:pt idx="1">
                  <c:v>2.2808896729884662E-2</c:v>
                </c:pt>
                <c:pt idx="2">
                  <c:v>2.1016311166875874E-2</c:v>
                </c:pt>
                <c:pt idx="3">
                  <c:v>2.0221623990484133E-2</c:v>
                </c:pt>
                <c:pt idx="4">
                  <c:v>1.8475750577367327E-2</c:v>
                </c:pt>
                <c:pt idx="5">
                  <c:v>1.6655273134050311E-2</c:v>
                </c:pt>
                <c:pt idx="6">
                  <c:v>1.5919226957383327E-2</c:v>
                </c:pt>
                <c:pt idx="7">
                  <c:v>1.925469518336384E-2</c:v>
                </c:pt>
                <c:pt idx="8">
                  <c:v>1.928994082840221E-2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2.4538089409570533E-2</c:v>
                </c:pt>
                <c:pt idx="13">
                  <c:v>1.7385257301808017E-2</c:v>
                </c:pt>
                <c:pt idx="14">
                  <c:v>1.8530277665531305E-2</c:v>
                </c:pt>
                <c:pt idx="15">
                  <c:v>1.5871190339275577E-2</c:v>
                </c:pt>
                <c:pt idx="16">
                  <c:v>1.6140109890110065E-2</c:v>
                </c:pt>
                <c:pt idx="17">
                  <c:v>1.2752330302510459E-2</c:v>
                </c:pt>
                <c:pt idx="18">
                  <c:v>1.1393414606357493E-2</c:v>
                </c:pt>
                <c:pt idx="19">
                  <c:v>1.5365424958893445E-2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1.5097540288380043E-2</c:v>
                </c:pt>
                <c:pt idx="23">
                  <c:v>1.496414252639899E-2</c:v>
                </c:pt>
                <c:pt idx="24">
                  <c:v>1.5574922687658036E-2</c:v>
                </c:pt>
                <c:pt idx="25">
                  <c:v>8.5673758865248365E-3</c:v>
                </c:pt>
                <c:pt idx="26">
                  <c:v>2.791059048529778E-2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DB-415A-8FC8-6DDE4FB7E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Belgium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exp.BE'!$A$29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5-4AED-A9FD-BA68883D3548}"/>
            </c:ext>
          </c:extLst>
        </c:ser>
        <c:ser>
          <c:idx val="1"/>
          <c:order val="1"/>
          <c:tx>
            <c:strRef>
              <c:f>'Life exp.BE'!$A$30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exp.BE'!$G$30:$AG$30</c:f>
              <c:numCache>
                <c:formatCode>General</c:formatCode>
                <c:ptCount val="27"/>
                <c:pt idx="0">
                  <c:v>77</c:v>
                </c:pt>
                <c:pt idx="1">
                  <c:v>77.3</c:v>
                </c:pt>
                <c:pt idx="2">
                  <c:v>77.5</c:v>
                </c:pt>
                <c:pt idx="3">
                  <c:v>77.599999999999994</c:v>
                </c:pt>
                <c:pt idx="4">
                  <c:v>77.7</c:v>
                </c:pt>
                <c:pt idx="5">
                  <c:v>77.900000000000006</c:v>
                </c:pt>
                <c:pt idx="6">
                  <c:v>78.099999999999994</c:v>
                </c:pt>
                <c:pt idx="7">
                  <c:v>78.2</c:v>
                </c:pt>
                <c:pt idx="8">
                  <c:v>78.3</c:v>
                </c:pt>
                <c:pt idx="9">
                  <c:v>79</c:v>
                </c:pt>
                <c:pt idx="10">
                  <c:v>79.099999999999994</c:v>
                </c:pt>
                <c:pt idx="11">
                  <c:v>79.5</c:v>
                </c:pt>
                <c:pt idx="12">
                  <c:v>79.900000000000006</c:v>
                </c:pt>
                <c:pt idx="13">
                  <c:v>79.8</c:v>
                </c:pt>
                <c:pt idx="14">
                  <c:v>80.2</c:v>
                </c:pt>
                <c:pt idx="15">
                  <c:v>80.3</c:v>
                </c:pt>
                <c:pt idx="16">
                  <c:v>80.7</c:v>
                </c:pt>
                <c:pt idx="17">
                  <c:v>80.5</c:v>
                </c:pt>
                <c:pt idx="18">
                  <c:v>80.7</c:v>
                </c:pt>
                <c:pt idx="19">
                  <c:v>81.400000000000006</c:v>
                </c:pt>
                <c:pt idx="20">
                  <c:v>81.099999999999994</c:v>
                </c:pt>
                <c:pt idx="21">
                  <c:v>81.5</c:v>
                </c:pt>
                <c:pt idx="22">
                  <c:v>81.599999999999994</c:v>
                </c:pt>
                <c:pt idx="23">
                  <c:v>81.7</c:v>
                </c:pt>
                <c:pt idx="24">
                  <c:v>82.1</c:v>
                </c:pt>
                <c:pt idx="25">
                  <c:v>80.8</c:v>
                </c:pt>
                <c:pt idx="2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5-4AED-A9FD-BA68883D3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667456"/>
        <c:axId val="59178944"/>
      </c:lineChart>
      <c:lineChart>
        <c:grouping val="standard"/>
        <c:varyColors val="0"/>
        <c:ser>
          <c:idx val="6"/>
          <c:order val="2"/>
          <c:tx>
            <c:strRef>
              <c:f>'Life exp.BE'!$A$35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exp.BE'!$G$35:$AG$35</c:f>
              <c:numCache>
                <c:formatCode>0.000</c:formatCode>
                <c:ptCount val="27"/>
                <c:pt idx="0">
                  <c:v>2.4455144450075985E-2</c:v>
                </c:pt>
                <c:pt idx="1">
                  <c:v>2.2808896729884662E-2</c:v>
                </c:pt>
                <c:pt idx="2">
                  <c:v>2.1016311166875874E-2</c:v>
                </c:pt>
                <c:pt idx="3">
                  <c:v>2.0221623990484133E-2</c:v>
                </c:pt>
                <c:pt idx="4">
                  <c:v>1.8475750577367327E-2</c:v>
                </c:pt>
                <c:pt idx="5">
                  <c:v>1.6655273134050311E-2</c:v>
                </c:pt>
                <c:pt idx="6">
                  <c:v>1.5919226957383327E-2</c:v>
                </c:pt>
                <c:pt idx="7">
                  <c:v>1.925469518336384E-2</c:v>
                </c:pt>
                <c:pt idx="8">
                  <c:v>1.928994082840221E-2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2.4538089409570533E-2</c:v>
                </c:pt>
                <c:pt idx="13">
                  <c:v>1.7385257301808017E-2</c:v>
                </c:pt>
                <c:pt idx="14">
                  <c:v>1.8530277665531305E-2</c:v>
                </c:pt>
                <c:pt idx="15">
                  <c:v>1.5871190339275577E-2</c:v>
                </c:pt>
                <c:pt idx="16">
                  <c:v>1.6140109890110065E-2</c:v>
                </c:pt>
                <c:pt idx="17">
                  <c:v>1.2752330302510459E-2</c:v>
                </c:pt>
                <c:pt idx="18">
                  <c:v>1.1393414606357493E-2</c:v>
                </c:pt>
                <c:pt idx="19">
                  <c:v>1.5365424958893445E-2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1.5097540288380043E-2</c:v>
                </c:pt>
                <c:pt idx="23">
                  <c:v>1.496414252639899E-2</c:v>
                </c:pt>
                <c:pt idx="24">
                  <c:v>1.5574922687658036E-2</c:v>
                </c:pt>
                <c:pt idx="25">
                  <c:v>8.5673758865248365E-3</c:v>
                </c:pt>
                <c:pt idx="26">
                  <c:v>2.791059048529778E-2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5-4AED-A9FD-BA68883D3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46848"/>
        <c:axId val="1683860800"/>
      </c:lineChart>
      <c:catAx>
        <c:axId val="195966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178944"/>
        <c:crosses val="autoZero"/>
        <c:auto val="1"/>
        <c:lblAlgn val="ctr"/>
        <c:lblOffset val="100"/>
        <c:noMultiLvlLbl val="0"/>
      </c:catAx>
      <c:valAx>
        <c:axId val="5917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59667456"/>
        <c:crosses val="autoZero"/>
        <c:crossBetween val="between"/>
      </c:valAx>
      <c:valAx>
        <c:axId val="168386080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446848"/>
        <c:crosses val="max"/>
        <c:crossBetween val="between"/>
      </c:valAx>
      <c:catAx>
        <c:axId val="189446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386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DK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exp.DK'!$G$34:$AG$34</c:f>
              <c:numCache>
                <c:formatCode>0.000</c:formatCode>
                <c:ptCount val="27"/>
                <c:pt idx="0">
                  <c:v>544.27586206898843</c:v>
                </c:pt>
                <c:pt idx="1">
                  <c:v>610.42307692306156</c:v>
                </c:pt>
                <c:pt idx="2">
                  <c:v>388.78048780487586</c:v>
                </c:pt>
                <c:pt idx="3">
                  <c:v>173.61956521738344</c:v>
                </c:pt>
                <c:pt idx="4">
                  <c:v>246.47692307692253</c:v>
                </c:pt>
                <c:pt idx="5">
                  <c:v>277.43103448274172</c:v>
                </c:pt>
                <c:pt idx="6">
                  <c:v>620.92307692313273</c:v>
                </c:pt>
                <c:pt idx="7">
                  <c:v>203.36144578314133</c:v>
                </c:pt>
                <c:pt idx="8">
                  <c:v>132.03125000000077</c:v>
                </c:pt>
                <c:pt idx="9">
                  <c:v>181.08510638298685</c:v>
                </c:pt>
                <c:pt idx="10">
                  <c:v>92.619565217390544</c:v>
                </c:pt>
                <c:pt idx="11">
                  <c:v>140.37704918032603</c:v>
                </c:pt>
                <c:pt idx="12">
                  <c:v>188.53846153845811</c:v>
                </c:pt>
                <c:pt idx="13">
                  <c:v>215.70000000000229</c:v>
                </c:pt>
                <c:pt idx="14">
                  <c:v>303.91228070176413</c:v>
                </c:pt>
                <c:pt idx="15">
                  <c:v>310.53571428570194</c:v>
                </c:pt>
                <c:pt idx="16">
                  <c:v>164.8301886792396</c:v>
                </c:pt>
                <c:pt idx="17">
                  <c:v>111.38216560509481</c:v>
                </c:pt>
                <c:pt idx="18">
                  <c:v>130.99999999999994</c:v>
                </c:pt>
                <c:pt idx="19">
                  <c:v>150.74358974358583</c:v>
                </c:pt>
                <c:pt idx="20">
                  <c:v>103.56470588235381</c:v>
                </c:pt>
                <c:pt idx="21">
                  <c:v>140.25396825397056</c:v>
                </c:pt>
                <c:pt idx="22">
                  <c:v>112.64331210191008</c:v>
                </c:pt>
                <c:pt idx="23">
                  <c:v>159.54054054054185</c:v>
                </c:pt>
                <c:pt idx="24">
                  <c:v>122.65517241379359</c:v>
                </c:pt>
                <c:pt idx="25">
                  <c:v>53.899082568807401</c:v>
                </c:pt>
                <c:pt idx="26">
                  <c:v>46.220994475137807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9-4F41-90EB-A48A25529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DK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exp.DK'!$G$33:$AG$33</c:f>
              <c:numCache>
                <c:formatCode>0.000</c:formatCode>
                <c:ptCount val="27"/>
                <c:pt idx="0">
                  <c:v>0.13809523809523228</c:v>
                </c:pt>
                <c:pt idx="1">
                  <c:v>0.12380952380952692</c:v>
                </c:pt>
                <c:pt idx="2">
                  <c:v>0.19523809523809632</c:v>
                </c:pt>
                <c:pt idx="3">
                  <c:v>0.43809523809525786</c:v>
                </c:pt>
                <c:pt idx="4">
                  <c:v>0.3095238095238102</c:v>
                </c:pt>
                <c:pt idx="5">
                  <c:v>0.27619047619049297</c:v>
                </c:pt>
                <c:pt idx="6">
                  <c:v>0.12380952380951271</c:v>
                </c:pt>
                <c:pt idx="7">
                  <c:v>0.37727272727271099</c:v>
                </c:pt>
                <c:pt idx="8">
                  <c:v>0.58181818181817846</c:v>
                </c:pt>
                <c:pt idx="9">
                  <c:v>0.42727272727270815</c:v>
                </c:pt>
                <c:pt idx="10">
                  <c:v>0.83636363636364308</c:v>
                </c:pt>
                <c:pt idx="11">
                  <c:v>0.55454545454546178</c:v>
                </c:pt>
                <c:pt idx="12">
                  <c:v>0.41363636363637113</c:v>
                </c:pt>
                <c:pt idx="13">
                  <c:v>0.36363636363635976</c:v>
                </c:pt>
                <c:pt idx="14">
                  <c:v>0.25909090909090082</c:v>
                </c:pt>
                <c:pt idx="15">
                  <c:v>0.25454545454546462</c:v>
                </c:pt>
                <c:pt idx="16">
                  <c:v>0.48181818181819835</c:v>
                </c:pt>
                <c:pt idx="17">
                  <c:v>0.71363636363636829</c:v>
                </c:pt>
                <c:pt idx="18">
                  <c:v>0.60909090909090935</c:v>
                </c:pt>
                <c:pt idx="19">
                  <c:v>0.53181818181819551</c:v>
                </c:pt>
                <c:pt idx="20">
                  <c:v>0.77272727272726627</c:v>
                </c:pt>
                <c:pt idx="21">
                  <c:v>0.57272727272726343</c:v>
                </c:pt>
                <c:pt idx="22">
                  <c:v>0.71363636363636829</c:v>
                </c:pt>
                <c:pt idx="23">
                  <c:v>0.50454545454545041</c:v>
                </c:pt>
                <c:pt idx="24">
                  <c:v>0.65909090909090651</c:v>
                </c:pt>
                <c:pt idx="25">
                  <c:v>1.4863636363636346</c:v>
                </c:pt>
                <c:pt idx="26">
                  <c:v>1.7238095238095354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D5-4B19-9DA1-3D1A5D6F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DK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exp.DK'!$G$35:$AG$35</c:f>
              <c:numCache>
                <c:formatCode>0.000</c:formatCode>
                <c:ptCount val="27"/>
                <c:pt idx="0">
                  <c:v>1.8373035985807639E-3</c:v>
                </c:pt>
                <c:pt idx="1">
                  <c:v>1.6382080524226989E-3</c:v>
                </c:pt>
                <c:pt idx="2">
                  <c:v>2.5721455457967521E-3</c:v>
                </c:pt>
                <c:pt idx="3">
                  <c:v>5.7597195267015695E-3</c:v>
                </c:pt>
                <c:pt idx="4">
                  <c:v>4.0571749578678078E-3</c:v>
                </c:pt>
                <c:pt idx="5">
                  <c:v>3.604499409608075E-3</c:v>
                </c:pt>
                <c:pt idx="6">
                  <c:v>1.6105054509413816E-3</c:v>
                </c:pt>
                <c:pt idx="7">
                  <c:v>4.9173529237511943E-3</c:v>
                </c:pt>
                <c:pt idx="8">
                  <c:v>7.5739644970413758E-3</c:v>
                </c:pt>
                <c:pt idx="9">
                  <c:v>5.5222653037243436E-3</c:v>
                </c:pt>
                <c:pt idx="10">
                  <c:v>1.0796854829245481E-2</c:v>
                </c:pt>
                <c:pt idx="11">
                  <c:v>7.1236716104170032E-3</c:v>
                </c:pt>
                <c:pt idx="12">
                  <c:v>5.3039575683395497E-3</c:v>
                </c:pt>
                <c:pt idx="13">
                  <c:v>4.6360686138154352E-3</c:v>
                </c:pt>
                <c:pt idx="14">
                  <c:v>3.2904231368699518E-3</c:v>
                </c:pt>
                <c:pt idx="15">
                  <c:v>3.2202415181139866E-3</c:v>
                </c:pt>
                <c:pt idx="16">
                  <c:v>6.066849816850026E-3</c:v>
                </c:pt>
                <c:pt idx="17">
                  <c:v>8.9780980156688416E-3</c:v>
                </c:pt>
                <c:pt idx="18">
                  <c:v>7.6335877862595443E-3</c:v>
                </c:pt>
                <c:pt idx="19">
                  <c:v>6.6337812553157018E-3</c:v>
                </c:pt>
                <c:pt idx="20">
                  <c:v>9.6557991593774033E-3</c:v>
                </c:pt>
                <c:pt idx="21">
                  <c:v>7.1299230421003812E-3</c:v>
                </c:pt>
                <c:pt idx="22">
                  <c:v>8.8775798699463407E-3</c:v>
                </c:pt>
                <c:pt idx="23">
                  <c:v>6.2679993223783998E-3</c:v>
                </c:pt>
                <c:pt idx="24">
                  <c:v>8.1529378689906909E-3</c:v>
                </c:pt>
                <c:pt idx="25">
                  <c:v>1.855319148936168E-2</c:v>
                </c:pt>
                <c:pt idx="26">
                  <c:v>2.1635190054984609E-2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65-45C1-8E2D-7B3C8429D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Dánia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exp.DK'!$A$29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9-496E-9275-EFAFB1BECEAD}"/>
            </c:ext>
          </c:extLst>
        </c:ser>
        <c:ser>
          <c:idx val="1"/>
          <c:order val="1"/>
          <c:tx>
            <c:strRef>
              <c:f>'Life exp.DK'!$A$30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exp.DK'!$G$30:$AG$30</c:f>
              <c:numCache>
                <c:formatCode>General</c:formatCode>
                <c:ptCount val="27"/>
                <c:pt idx="0">
                  <c:v>75.3</c:v>
                </c:pt>
                <c:pt idx="1">
                  <c:v>75.7</c:v>
                </c:pt>
                <c:pt idx="2">
                  <c:v>76.099999999999994</c:v>
                </c:pt>
                <c:pt idx="3">
                  <c:v>76.5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</c:v>
                </c:pt>
                <c:pt idx="7">
                  <c:v>77.099999999999994</c:v>
                </c:pt>
                <c:pt idx="8">
                  <c:v>77.400000000000006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78.400000000000006</c:v>
                </c:pt>
                <c:pt idx="13">
                  <c:v>78.8</c:v>
                </c:pt>
                <c:pt idx="14">
                  <c:v>79</c:v>
                </c:pt>
                <c:pt idx="15">
                  <c:v>79.3</c:v>
                </c:pt>
                <c:pt idx="16">
                  <c:v>79.900000000000006</c:v>
                </c:pt>
                <c:pt idx="17">
                  <c:v>80.2</c:v>
                </c:pt>
                <c:pt idx="18">
                  <c:v>80.400000000000006</c:v>
                </c:pt>
                <c:pt idx="19">
                  <c:v>80.7</c:v>
                </c:pt>
                <c:pt idx="20">
                  <c:v>80.8</c:v>
                </c:pt>
                <c:pt idx="21">
                  <c:v>80.900000000000006</c:v>
                </c:pt>
                <c:pt idx="22">
                  <c:v>81.099999999999994</c:v>
                </c:pt>
                <c:pt idx="23">
                  <c:v>81</c:v>
                </c:pt>
                <c:pt idx="24">
                  <c:v>81.5</c:v>
                </c:pt>
                <c:pt idx="25">
                  <c:v>81.599999999999994</c:v>
                </c:pt>
                <c:pt idx="2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9-496E-9275-EFAFB1BEC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85744"/>
        <c:axId val="1850034640"/>
      </c:lineChart>
      <c:lineChart>
        <c:grouping val="standard"/>
        <c:varyColors val="0"/>
        <c:ser>
          <c:idx val="6"/>
          <c:order val="2"/>
          <c:tx>
            <c:strRef>
              <c:f>'Life exp.DK'!$A$35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exp.DK'!$G$35:$AG$35</c:f>
              <c:numCache>
                <c:formatCode>0.000</c:formatCode>
                <c:ptCount val="27"/>
                <c:pt idx="0">
                  <c:v>1.8373035985807639E-3</c:v>
                </c:pt>
                <c:pt idx="1">
                  <c:v>1.6382080524226989E-3</c:v>
                </c:pt>
                <c:pt idx="2">
                  <c:v>2.5721455457967521E-3</c:v>
                </c:pt>
                <c:pt idx="3">
                  <c:v>5.7597195267015695E-3</c:v>
                </c:pt>
                <c:pt idx="4">
                  <c:v>4.0571749578678078E-3</c:v>
                </c:pt>
                <c:pt idx="5">
                  <c:v>3.604499409608075E-3</c:v>
                </c:pt>
                <c:pt idx="6">
                  <c:v>1.6105054509413816E-3</c:v>
                </c:pt>
                <c:pt idx="7">
                  <c:v>4.9173529237511943E-3</c:v>
                </c:pt>
                <c:pt idx="8">
                  <c:v>7.5739644970413758E-3</c:v>
                </c:pt>
                <c:pt idx="9">
                  <c:v>5.5222653037243436E-3</c:v>
                </c:pt>
                <c:pt idx="10">
                  <c:v>1.0796854829245481E-2</c:v>
                </c:pt>
                <c:pt idx="11">
                  <c:v>7.1236716104170032E-3</c:v>
                </c:pt>
                <c:pt idx="12">
                  <c:v>5.3039575683395497E-3</c:v>
                </c:pt>
                <c:pt idx="13">
                  <c:v>4.6360686138154352E-3</c:v>
                </c:pt>
                <c:pt idx="14">
                  <c:v>3.2904231368699518E-3</c:v>
                </c:pt>
                <c:pt idx="15">
                  <c:v>3.2202415181139866E-3</c:v>
                </c:pt>
                <c:pt idx="16">
                  <c:v>6.066849816850026E-3</c:v>
                </c:pt>
                <c:pt idx="17">
                  <c:v>8.9780980156688416E-3</c:v>
                </c:pt>
                <c:pt idx="18">
                  <c:v>7.6335877862595443E-3</c:v>
                </c:pt>
                <c:pt idx="19">
                  <c:v>6.6337812553157018E-3</c:v>
                </c:pt>
                <c:pt idx="20">
                  <c:v>9.6557991593774033E-3</c:v>
                </c:pt>
                <c:pt idx="21">
                  <c:v>7.1299230421003812E-3</c:v>
                </c:pt>
                <c:pt idx="22">
                  <c:v>8.8775798699463407E-3</c:v>
                </c:pt>
                <c:pt idx="23">
                  <c:v>6.2679993223783998E-3</c:v>
                </c:pt>
                <c:pt idx="24">
                  <c:v>8.1529378689906909E-3</c:v>
                </c:pt>
                <c:pt idx="25">
                  <c:v>1.855319148936168E-2</c:v>
                </c:pt>
                <c:pt idx="26">
                  <c:v>2.1635190054984609E-2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49-496E-9275-EFAFB1BEC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72752"/>
        <c:axId val="1849741424"/>
      </c:lineChart>
      <c:catAx>
        <c:axId val="38958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0034640"/>
        <c:crosses val="autoZero"/>
        <c:auto val="1"/>
        <c:lblAlgn val="ctr"/>
        <c:lblOffset val="100"/>
        <c:noMultiLvlLbl val="0"/>
      </c:catAx>
      <c:valAx>
        <c:axId val="185003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9585744"/>
        <c:crosses val="autoZero"/>
        <c:crossBetween val="between"/>
      </c:valAx>
      <c:valAx>
        <c:axId val="184974142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9572752"/>
        <c:crosses val="max"/>
        <c:crossBetween val="between"/>
      </c:valAx>
      <c:catAx>
        <c:axId val="38957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97414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DK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DK'!$B$3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DK'!$A$9:$A$35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DK'!$B$9:$B$35</c:f>
              <c:numCache>
                <c:formatCode>General</c:formatCode>
                <c:ptCount val="27"/>
                <c:pt idx="0">
                  <c:v>-1.1195936309978602E-3</c:v>
                </c:pt>
                <c:pt idx="1">
                  <c:v>-9.8262399894344377E-4</c:v>
                </c:pt>
                <c:pt idx="2">
                  <c:v>-9.726416234189586E-4</c:v>
                </c:pt>
                <c:pt idx="3">
                  <c:v>-9.7520918678820068E-4</c:v>
                </c:pt>
                <c:pt idx="4">
                  <c:v>-9.5049249299976324E-4</c:v>
                </c:pt>
                <c:pt idx="5">
                  <c:v>-9.1408555139716602E-4</c:v>
                </c:pt>
                <c:pt idx="6">
                  <c:v>-9.4872888507201159E-4</c:v>
                </c:pt>
                <c:pt idx="7">
                  <c:v>-9.7205404217391711E-4</c:v>
                </c:pt>
                <c:pt idx="8">
                  <c:v>-9.2597653934825552E-4</c:v>
                </c:pt>
                <c:pt idx="9">
                  <c:v>-9.7988766449677578E-4</c:v>
                </c:pt>
                <c:pt idx="10">
                  <c:v>-9.6941358197112637E-4</c:v>
                </c:pt>
                <c:pt idx="11">
                  <c:v>-1.0387550148705516E-3</c:v>
                </c:pt>
                <c:pt idx="12">
                  <c:v>-1.0687525392436351E-3</c:v>
                </c:pt>
                <c:pt idx="13">
                  <c:v>-9.8559231024288041E-4</c:v>
                </c:pt>
                <c:pt idx="14">
                  <c:v>-9.209412695684524E-4</c:v>
                </c:pt>
                <c:pt idx="15">
                  <c:v>-9.0028113656392267E-4</c:v>
                </c:pt>
                <c:pt idx="16">
                  <c:v>-8.5034422516282876E-4</c:v>
                </c:pt>
                <c:pt idx="17">
                  <c:v>-7.8759386691794331E-4</c:v>
                </c:pt>
                <c:pt idx="18">
                  <c:v>-8.0973567620383491E-4</c:v>
                </c:pt>
                <c:pt idx="19">
                  <c:v>-8.1283950403979177E-4</c:v>
                </c:pt>
                <c:pt idx="20">
                  <c:v>-7.5446886292882681E-4</c:v>
                </c:pt>
                <c:pt idx="21">
                  <c:v>-7.7964946794294165E-4</c:v>
                </c:pt>
                <c:pt idx="22">
                  <c:v>-7.3110915658371189E-4</c:v>
                </c:pt>
                <c:pt idx="23">
                  <c:v>-7.5797419772521274E-4</c:v>
                </c:pt>
                <c:pt idx="24">
                  <c:v>-7.22586030103195E-4</c:v>
                </c:pt>
                <c:pt idx="25">
                  <c:v>-5.3925999179512546E-4</c:v>
                </c:pt>
                <c:pt idx="26">
                  <c:v>-8.3927883356057359E-4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DE-4979-9185-06934A607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LV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LV'!$B$3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LV'!$A$16:$A$35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xVal>
          <c:yVal>
            <c:numRef>
              <c:f>'sum LV'!$B$16:$B$35</c:f>
              <c:numCache>
                <c:formatCode>General</c:formatCode>
                <c:ptCount val="20"/>
                <c:pt idx="0">
                  <c:v>4.1335422787312434E-3</c:v>
                </c:pt>
                <c:pt idx="1">
                  <c:v>3.8089533150613905E-3</c:v>
                </c:pt>
                <c:pt idx="2">
                  <c:v>3.8978604305313705E-3</c:v>
                </c:pt>
                <c:pt idx="3">
                  <c:v>4.3112969611389246E-3</c:v>
                </c:pt>
                <c:pt idx="4">
                  <c:v>4.6509186858141732E-3</c:v>
                </c:pt>
                <c:pt idx="5">
                  <c:v>4.4036184385753477E-3</c:v>
                </c:pt>
                <c:pt idx="6">
                  <c:v>3.5452053936007658E-3</c:v>
                </c:pt>
                <c:pt idx="7">
                  <c:v>3.3168777018097451E-3</c:v>
                </c:pt>
                <c:pt idx="8">
                  <c:v>3.4116195710275077E-3</c:v>
                </c:pt>
                <c:pt idx="9">
                  <c:v>2.9462768161385572E-3</c:v>
                </c:pt>
                <c:pt idx="10">
                  <c:v>2.9361106585852753E-3</c:v>
                </c:pt>
                <c:pt idx="11">
                  <c:v>3.0180811807539037E-3</c:v>
                </c:pt>
                <c:pt idx="12">
                  <c:v>3.2776973384280594E-3</c:v>
                </c:pt>
                <c:pt idx="13">
                  <c:v>2.781970834114602E-3</c:v>
                </c:pt>
                <c:pt idx="14">
                  <c:v>3.0663446723129852E-3</c:v>
                </c:pt>
                <c:pt idx="15">
                  <c:v>3.322854796774518E-3</c:v>
                </c:pt>
                <c:pt idx="16">
                  <c:v>3.176461734255516E-3</c:v>
                </c:pt>
                <c:pt idx="17">
                  <c:v>2.8525558642041038E-3</c:v>
                </c:pt>
                <c:pt idx="18">
                  <c:v>2.0697483339838542E-3</c:v>
                </c:pt>
                <c:pt idx="19">
                  <c:v>3.2315652382860147E-3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25-4C1B-BB59-5EF4AA1EC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DK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exp.DK'!$G$34:$AG$34</c:f>
              <c:numCache>
                <c:formatCode>0.000</c:formatCode>
                <c:ptCount val="27"/>
                <c:pt idx="0">
                  <c:v>544.27586206898843</c:v>
                </c:pt>
                <c:pt idx="1">
                  <c:v>610.42307692306156</c:v>
                </c:pt>
                <c:pt idx="2">
                  <c:v>388.78048780487586</c:v>
                </c:pt>
                <c:pt idx="3">
                  <c:v>173.61956521738344</c:v>
                </c:pt>
                <c:pt idx="4">
                  <c:v>246.47692307692253</c:v>
                </c:pt>
                <c:pt idx="5">
                  <c:v>277.43103448274172</c:v>
                </c:pt>
                <c:pt idx="6">
                  <c:v>620.92307692313273</c:v>
                </c:pt>
                <c:pt idx="7">
                  <c:v>203.36144578314133</c:v>
                </c:pt>
                <c:pt idx="8">
                  <c:v>132.03125000000077</c:v>
                </c:pt>
                <c:pt idx="9">
                  <c:v>181.08510638298685</c:v>
                </c:pt>
                <c:pt idx="10">
                  <c:v>92.619565217390544</c:v>
                </c:pt>
                <c:pt idx="11">
                  <c:v>140.37704918032603</c:v>
                </c:pt>
                <c:pt idx="12">
                  <c:v>188.53846153845811</c:v>
                </c:pt>
                <c:pt idx="13">
                  <c:v>215.70000000000229</c:v>
                </c:pt>
                <c:pt idx="14">
                  <c:v>303.91228070176413</c:v>
                </c:pt>
                <c:pt idx="15">
                  <c:v>310.53571428570194</c:v>
                </c:pt>
                <c:pt idx="16">
                  <c:v>164.8301886792396</c:v>
                </c:pt>
                <c:pt idx="17">
                  <c:v>111.38216560509481</c:v>
                </c:pt>
                <c:pt idx="18">
                  <c:v>130.99999999999994</c:v>
                </c:pt>
                <c:pt idx="19">
                  <c:v>150.74358974358583</c:v>
                </c:pt>
                <c:pt idx="20">
                  <c:v>103.56470588235381</c:v>
                </c:pt>
                <c:pt idx="21">
                  <c:v>140.25396825397056</c:v>
                </c:pt>
                <c:pt idx="22">
                  <c:v>112.64331210191008</c:v>
                </c:pt>
                <c:pt idx="23">
                  <c:v>159.54054054054185</c:v>
                </c:pt>
                <c:pt idx="24">
                  <c:v>122.65517241379359</c:v>
                </c:pt>
                <c:pt idx="25">
                  <c:v>53.899082568807401</c:v>
                </c:pt>
                <c:pt idx="26">
                  <c:v>46.220994475137807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56-4ADF-B000-649EC1896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DK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exp.DK'!$G$33:$AG$33</c:f>
              <c:numCache>
                <c:formatCode>0.000</c:formatCode>
                <c:ptCount val="27"/>
                <c:pt idx="0">
                  <c:v>0.13809523809523228</c:v>
                </c:pt>
                <c:pt idx="1">
                  <c:v>0.12380952380952692</c:v>
                </c:pt>
                <c:pt idx="2">
                  <c:v>0.19523809523809632</c:v>
                </c:pt>
                <c:pt idx="3">
                  <c:v>0.43809523809525786</c:v>
                </c:pt>
                <c:pt idx="4">
                  <c:v>0.3095238095238102</c:v>
                </c:pt>
                <c:pt idx="5">
                  <c:v>0.27619047619049297</c:v>
                </c:pt>
                <c:pt idx="6">
                  <c:v>0.12380952380951271</c:v>
                </c:pt>
                <c:pt idx="7">
                  <c:v>0.37727272727271099</c:v>
                </c:pt>
                <c:pt idx="8">
                  <c:v>0.58181818181817846</c:v>
                </c:pt>
                <c:pt idx="9">
                  <c:v>0.42727272727270815</c:v>
                </c:pt>
                <c:pt idx="10">
                  <c:v>0.83636363636364308</c:v>
                </c:pt>
                <c:pt idx="11">
                  <c:v>0.55454545454546178</c:v>
                </c:pt>
                <c:pt idx="12">
                  <c:v>0.41363636363637113</c:v>
                </c:pt>
                <c:pt idx="13">
                  <c:v>0.36363636363635976</c:v>
                </c:pt>
                <c:pt idx="14">
                  <c:v>0.25909090909090082</c:v>
                </c:pt>
                <c:pt idx="15">
                  <c:v>0.25454545454546462</c:v>
                </c:pt>
                <c:pt idx="16">
                  <c:v>0.48181818181819835</c:v>
                </c:pt>
                <c:pt idx="17">
                  <c:v>0.71363636363636829</c:v>
                </c:pt>
                <c:pt idx="18">
                  <c:v>0.60909090909090935</c:v>
                </c:pt>
                <c:pt idx="19">
                  <c:v>0.53181818181819551</c:v>
                </c:pt>
                <c:pt idx="20">
                  <c:v>0.77272727272726627</c:v>
                </c:pt>
                <c:pt idx="21">
                  <c:v>0.57272727272726343</c:v>
                </c:pt>
                <c:pt idx="22">
                  <c:v>0.71363636363636829</c:v>
                </c:pt>
                <c:pt idx="23">
                  <c:v>0.50454545454545041</c:v>
                </c:pt>
                <c:pt idx="24">
                  <c:v>0.65909090909090651</c:v>
                </c:pt>
                <c:pt idx="25">
                  <c:v>1.4863636363636346</c:v>
                </c:pt>
                <c:pt idx="26">
                  <c:v>1.7238095238095354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A-472D-86AC-E982DAAD3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DK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exp.DK'!$G$35:$AG$35</c:f>
              <c:numCache>
                <c:formatCode>0.000</c:formatCode>
                <c:ptCount val="27"/>
                <c:pt idx="0">
                  <c:v>1.8373035985807639E-3</c:v>
                </c:pt>
                <c:pt idx="1">
                  <c:v>1.6382080524226989E-3</c:v>
                </c:pt>
                <c:pt idx="2">
                  <c:v>2.5721455457967521E-3</c:v>
                </c:pt>
                <c:pt idx="3">
                  <c:v>5.7597195267015695E-3</c:v>
                </c:pt>
                <c:pt idx="4">
                  <c:v>4.0571749578678078E-3</c:v>
                </c:pt>
                <c:pt idx="5">
                  <c:v>3.604499409608075E-3</c:v>
                </c:pt>
                <c:pt idx="6">
                  <c:v>1.6105054509413816E-3</c:v>
                </c:pt>
                <c:pt idx="7">
                  <c:v>4.9173529237511943E-3</c:v>
                </c:pt>
                <c:pt idx="8">
                  <c:v>7.5739644970413758E-3</c:v>
                </c:pt>
                <c:pt idx="9">
                  <c:v>5.5222653037243436E-3</c:v>
                </c:pt>
                <c:pt idx="10">
                  <c:v>1.0796854829245481E-2</c:v>
                </c:pt>
                <c:pt idx="11">
                  <c:v>7.1236716104170032E-3</c:v>
                </c:pt>
                <c:pt idx="12">
                  <c:v>5.3039575683395497E-3</c:v>
                </c:pt>
                <c:pt idx="13">
                  <c:v>4.6360686138154352E-3</c:v>
                </c:pt>
                <c:pt idx="14">
                  <c:v>3.2904231368699518E-3</c:v>
                </c:pt>
                <c:pt idx="15">
                  <c:v>3.2202415181139866E-3</c:v>
                </c:pt>
                <c:pt idx="16">
                  <c:v>6.066849816850026E-3</c:v>
                </c:pt>
                <c:pt idx="17">
                  <c:v>8.9780980156688416E-3</c:v>
                </c:pt>
                <c:pt idx="18">
                  <c:v>7.6335877862595443E-3</c:v>
                </c:pt>
                <c:pt idx="19">
                  <c:v>6.6337812553157018E-3</c:v>
                </c:pt>
                <c:pt idx="20">
                  <c:v>9.6557991593774033E-3</c:v>
                </c:pt>
                <c:pt idx="21">
                  <c:v>7.1299230421003812E-3</c:v>
                </c:pt>
                <c:pt idx="22">
                  <c:v>8.8775798699463407E-3</c:v>
                </c:pt>
                <c:pt idx="23">
                  <c:v>6.2679993223783998E-3</c:v>
                </c:pt>
                <c:pt idx="24">
                  <c:v>8.1529378689906909E-3</c:v>
                </c:pt>
                <c:pt idx="25">
                  <c:v>1.855319148936168E-2</c:v>
                </c:pt>
                <c:pt idx="26">
                  <c:v>2.1635190054984609E-2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1C-4A0A-A7DD-2B3DAFDD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Dánia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exp.DK'!$A$29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3-407F-A774-DA617B56A3AA}"/>
            </c:ext>
          </c:extLst>
        </c:ser>
        <c:ser>
          <c:idx val="1"/>
          <c:order val="1"/>
          <c:tx>
            <c:strRef>
              <c:f>'Life exp.DK'!$A$30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exp.DK'!$G$30:$AG$30</c:f>
              <c:numCache>
                <c:formatCode>General</c:formatCode>
                <c:ptCount val="27"/>
                <c:pt idx="0">
                  <c:v>75.3</c:v>
                </c:pt>
                <c:pt idx="1">
                  <c:v>75.7</c:v>
                </c:pt>
                <c:pt idx="2">
                  <c:v>76.099999999999994</c:v>
                </c:pt>
                <c:pt idx="3">
                  <c:v>76.5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</c:v>
                </c:pt>
                <c:pt idx="7">
                  <c:v>77.099999999999994</c:v>
                </c:pt>
                <c:pt idx="8">
                  <c:v>77.400000000000006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78.400000000000006</c:v>
                </c:pt>
                <c:pt idx="13">
                  <c:v>78.8</c:v>
                </c:pt>
                <c:pt idx="14">
                  <c:v>79</c:v>
                </c:pt>
                <c:pt idx="15">
                  <c:v>79.3</c:v>
                </c:pt>
                <c:pt idx="16">
                  <c:v>79.900000000000006</c:v>
                </c:pt>
                <c:pt idx="17">
                  <c:v>80.2</c:v>
                </c:pt>
                <c:pt idx="18">
                  <c:v>80.400000000000006</c:v>
                </c:pt>
                <c:pt idx="19">
                  <c:v>80.7</c:v>
                </c:pt>
                <c:pt idx="20">
                  <c:v>80.8</c:v>
                </c:pt>
                <c:pt idx="21">
                  <c:v>80.900000000000006</c:v>
                </c:pt>
                <c:pt idx="22">
                  <c:v>81.099999999999994</c:v>
                </c:pt>
                <c:pt idx="23">
                  <c:v>81</c:v>
                </c:pt>
                <c:pt idx="24">
                  <c:v>81.5</c:v>
                </c:pt>
                <c:pt idx="25">
                  <c:v>81.599999999999994</c:v>
                </c:pt>
                <c:pt idx="2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3-407F-A774-DA617B56A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85744"/>
        <c:axId val="1850034640"/>
      </c:lineChart>
      <c:lineChart>
        <c:grouping val="standard"/>
        <c:varyColors val="0"/>
        <c:ser>
          <c:idx val="6"/>
          <c:order val="2"/>
          <c:tx>
            <c:strRef>
              <c:f>'Life exp.DK'!$A$35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exp.DK'!$G$35:$AG$35</c:f>
              <c:numCache>
                <c:formatCode>0.000</c:formatCode>
                <c:ptCount val="27"/>
                <c:pt idx="0">
                  <c:v>1.8373035985807639E-3</c:v>
                </c:pt>
                <c:pt idx="1">
                  <c:v>1.6382080524226989E-3</c:v>
                </c:pt>
                <c:pt idx="2">
                  <c:v>2.5721455457967521E-3</c:v>
                </c:pt>
                <c:pt idx="3">
                  <c:v>5.7597195267015695E-3</c:v>
                </c:pt>
                <c:pt idx="4">
                  <c:v>4.0571749578678078E-3</c:v>
                </c:pt>
                <c:pt idx="5">
                  <c:v>3.604499409608075E-3</c:v>
                </c:pt>
                <c:pt idx="6">
                  <c:v>1.6105054509413816E-3</c:v>
                </c:pt>
                <c:pt idx="7">
                  <c:v>4.9173529237511943E-3</c:v>
                </c:pt>
                <c:pt idx="8">
                  <c:v>7.5739644970413758E-3</c:v>
                </c:pt>
                <c:pt idx="9">
                  <c:v>5.5222653037243436E-3</c:v>
                </c:pt>
                <c:pt idx="10">
                  <c:v>1.0796854829245481E-2</c:v>
                </c:pt>
                <c:pt idx="11">
                  <c:v>7.1236716104170032E-3</c:v>
                </c:pt>
                <c:pt idx="12">
                  <c:v>5.3039575683395497E-3</c:v>
                </c:pt>
                <c:pt idx="13">
                  <c:v>4.6360686138154352E-3</c:v>
                </c:pt>
                <c:pt idx="14">
                  <c:v>3.2904231368699518E-3</c:v>
                </c:pt>
                <c:pt idx="15">
                  <c:v>3.2202415181139866E-3</c:v>
                </c:pt>
                <c:pt idx="16">
                  <c:v>6.066849816850026E-3</c:v>
                </c:pt>
                <c:pt idx="17">
                  <c:v>8.9780980156688416E-3</c:v>
                </c:pt>
                <c:pt idx="18">
                  <c:v>7.6335877862595443E-3</c:v>
                </c:pt>
                <c:pt idx="19">
                  <c:v>6.6337812553157018E-3</c:v>
                </c:pt>
                <c:pt idx="20">
                  <c:v>9.6557991593774033E-3</c:v>
                </c:pt>
                <c:pt idx="21">
                  <c:v>7.1299230421003812E-3</c:v>
                </c:pt>
                <c:pt idx="22">
                  <c:v>8.8775798699463407E-3</c:v>
                </c:pt>
                <c:pt idx="23">
                  <c:v>6.2679993223783998E-3</c:v>
                </c:pt>
                <c:pt idx="24">
                  <c:v>8.1529378689906909E-3</c:v>
                </c:pt>
                <c:pt idx="25">
                  <c:v>1.855319148936168E-2</c:v>
                </c:pt>
                <c:pt idx="26">
                  <c:v>2.1635190054984609E-2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23-407F-A774-DA617B56A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72752"/>
        <c:axId val="1849741424"/>
      </c:lineChart>
      <c:catAx>
        <c:axId val="38958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0034640"/>
        <c:crosses val="autoZero"/>
        <c:auto val="1"/>
        <c:lblAlgn val="ctr"/>
        <c:lblOffset val="100"/>
        <c:noMultiLvlLbl val="0"/>
      </c:catAx>
      <c:valAx>
        <c:axId val="185003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9585744"/>
        <c:crosses val="autoZero"/>
        <c:crossBetween val="between"/>
      </c:valAx>
      <c:valAx>
        <c:axId val="184974142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9572752"/>
        <c:crosses val="max"/>
        <c:crossBetween val="between"/>
      </c:valAx>
      <c:catAx>
        <c:axId val="38957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9741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FI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exp.FI'!$G$34:$AG$34</c:f>
              <c:numCache>
                <c:formatCode>0.000</c:formatCode>
                <c:ptCount val="27"/>
                <c:pt idx="0">
                  <c:v>48.866873065015483</c:v>
                </c:pt>
                <c:pt idx="1">
                  <c:v>53.080267558528419</c:v>
                </c:pt>
                <c:pt idx="2">
                  <c:v>58.602941176470146</c:v>
                </c:pt>
                <c:pt idx="3">
                  <c:v>56.843416370105665</c:v>
                </c:pt>
                <c:pt idx="4">
                  <c:v>58.258181818181782</c:v>
                </c:pt>
                <c:pt idx="5">
                  <c:v>65.145748987853779</c:v>
                </c:pt>
                <c:pt idx="6">
                  <c:v>58.071942446043536</c:v>
                </c:pt>
                <c:pt idx="7">
                  <c:v>48.642651296830394</c:v>
                </c:pt>
                <c:pt idx="8">
                  <c:v>43.112244897959542</c:v>
                </c:pt>
                <c:pt idx="9">
                  <c:v>47.547486033520038</c:v>
                </c:pt>
                <c:pt idx="10">
                  <c:v>47.338888888888768</c:v>
                </c:pt>
                <c:pt idx="11">
                  <c:v>47.049450549450505</c:v>
                </c:pt>
                <c:pt idx="12">
                  <c:v>48.329577464788848</c:v>
                </c:pt>
                <c:pt idx="13">
                  <c:v>53.590062111801075</c:v>
                </c:pt>
                <c:pt idx="14">
                  <c:v>57.936454849498929</c:v>
                </c:pt>
                <c:pt idx="15">
                  <c:v>68.464566929132914</c:v>
                </c:pt>
                <c:pt idx="16">
                  <c:v>67.19999999999969</c:v>
                </c:pt>
                <c:pt idx="17">
                  <c:v>65.494382022471655</c:v>
                </c:pt>
                <c:pt idx="18">
                  <c:v>60.951388888889412</c:v>
                </c:pt>
                <c:pt idx="19">
                  <c:v>70.831325301204302</c:v>
                </c:pt>
                <c:pt idx="20">
                  <c:v>50.88439306358412</c:v>
                </c:pt>
                <c:pt idx="21">
                  <c:v>68.496124031008634</c:v>
                </c:pt>
                <c:pt idx="22">
                  <c:v>61.193771626296957</c:v>
                </c:pt>
                <c:pt idx="23">
                  <c:v>61.703832752613572</c:v>
                </c:pt>
                <c:pt idx="24">
                  <c:v>64.205776173285628</c:v>
                </c:pt>
                <c:pt idx="25">
                  <c:v>42.469879518072197</c:v>
                </c:pt>
                <c:pt idx="26">
                  <c:v>34.286885245901551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5F-4BCE-ADB7-7EF55593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FI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exp.FI'!$G$33:$AG$33</c:f>
              <c:numCache>
                <c:formatCode>0.000</c:formatCode>
                <c:ptCount val="27"/>
                <c:pt idx="0">
                  <c:v>1.538095238095238</c:v>
                </c:pt>
                <c:pt idx="1">
                  <c:v>1.4238095238095241</c:v>
                </c:pt>
                <c:pt idx="2">
                  <c:v>1.2952380952381048</c:v>
                </c:pt>
                <c:pt idx="3">
                  <c:v>1.3380952380952635</c:v>
                </c:pt>
                <c:pt idx="4">
                  <c:v>1.3095238095238102</c:v>
                </c:pt>
                <c:pt idx="5">
                  <c:v>1.1761904761904844</c:v>
                </c:pt>
                <c:pt idx="6">
                  <c:v>1.3238095238095156</c:v>
                </c:pt>
                <c:pt idx="7">
                  <c:v>1.5772727272727138</c:v>
                </c:pt>
                <c:pt idx="8">
                  <c:v>1.7818181818181671</c:v>
                </c:pt>
                <c:pt idx="9">
                  <c:v>1.627272727272711</c:v>
                </c:pt>
                <c:pt idx="10">
                  <c:v>1.6363636363636402</c:v>
                </c:pt>
                <c:pt idx="11">
                  <c:v>1.6545454545454561</c:v>
                </c:pt>
                <c:pt idx="12">
                  <c:v>1.6136363636363598</c:v>
                </c:pt>
                <c:pt idx="13">
                  <c:v>1.4636363636363683</c:v>
                </c:pt>
                <c:pt idx="14">
                  <c:v>1.3590909090908951</c:v>
                </c:pt>
                <c:pt idx="15">
                  <c:v>1.1545454545454703</c:v>
                </c:pt>
                <c:pt idx="16">
                  <c:v>1.181818181818187</c:v>
                </c:pt>
                <c:pt idx="17">
                  <c:v>1.2136363636363683</c:v>
                </c:pt>
                <c:pt idx="18">
                  <c:v>1.309090909090898</c:v>
                </c:pt>
                <c:pt idx="19">
                  <c:v>1.1318181818181898</c:v>
                </c:pt>
                <c:pt idx="20">
                  <c:v>1.5727272727272634</c:v>
                </c:pt>
                <c:pt idx="21">
                  <c:v>1.1727272727272577</c:v>
                </c:pt>
                <c:pt idx="22">
                  <c:v>1.3136363636363768</c:v>
                </c:pt>
                <c:pt idx="23">
                  <c:v>1.3045454545454476</c:v>
                </c:pt>
                <c:pt idx="24">
                  <c:v>1.2590909090909008</c:v>
                </c:pt>
                <c:pt idx="25">
                  <c:v>1.8863636363636402</c:v>
                </c:pt>
                <c:pt idx="26">
                  <c:v>2.3238095238095298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6-4E51-8301-B140D6F2A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FI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exp.FI'!$G$35:$AG$35</c:f>
              <c:numCache>
                <c:formatCode>0.000</c:formatCode>
                <c:ptCount val="27"/>
                <c:pt idx="0">
                  <c:v>2.0463760770400404E-2</c:v>
                </c:pt>
                <c:pt idx="1">
                  <c:v>1.8839392602860567E-2</c:v>
                </c:pt>
                <c:pt idx="2">
                  <c:v>1.7063989962358975E-2</c:v>
                </c:pt>
                <c:pt idx="3">
                  <c:v>1.7592186815251074E-2</c:v>
                </c:pt>
                <c:pt idx="4">
                  <c:v>1.7164970975594541E-2</c:v>
                </c:pt>
                <c:pt idx="5">
                  <c:v>1.5350195761605977E-2</c:v>
                </c:pt>
                <c:pt idx="6">
                  <c:v>1.722001982160544E-2</c:v>
                </c:pt>
                <c:pt idx="7">
                  <c:v>2.0558089934237633E-2</c:v>
                </c:pt>
                <c:pt idx="8">
                  <c:v>2.3195266272189156E-2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2.0691263041324192E-2</c:v>
                </c:pt>
                <c:pt idx="13">
                  <c:v>1.8660176170607383E-2</c:v>
                </c:pt>
                <c:pt idx="14">
                  <c:v>1.7260289788142754E-2</c:v>
                </c:pt>
                <c:pt idx="15">
                  <c:v>1.4606095457159489E-2</c:v>
                </c:pt>
                <c:pt idx="16">
                  <c:v>1.4880952380952448E-2</c:v>
                </c:pt>
                <c:pt idx="17">
                  <c:v>1.5268485160404931E-2</c:v>
                </c:pt>
                <c:pt idx="18">
                  <c:v>1.6406517033154697E-2</c:v>
                </c:pt>
                <c:pt idx="19">
                  <c:v>1.4118047286953666E-2</c:v>
                </c:pt>
                <c:pt idx="20">
                  <c:v>1.9652391230262294E-2</c:v>
                </c:pt>
                <c:pt idx="21">
                  <c:v>1.4599366229062735E-2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1.5574922687658036E-2</c:v>
                </c:pt>
                <c:pt idx="25">
                  <c:v>2.3546099290780192E-2</c:v>
                </c:pt>
                <c:pt idx="26">
                  <c:v>2.9165670571360346E-2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D0-4FFB-B6C3-FEC7D82D7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Finnország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exp.FI'!$A$29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B-473B-B221-C8E9F490E66A}"/>
            </c:ext>
          </c:extLst>
        </c:ser>
        <c:ser>
          <c:idx val="1"/>
          <c:order val="1"/>
          <c:tx>
            <c:strRef>
              <c:f>'Life exp.FI'!$A$30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exp.FI'!$G$30:$AG$30</c:f>
              <c:numCache>
                <c:formatCode>General</c:formatCode>
                <c:ptCount val="27"/>
                <c:pt idx="0">
                  <c:v>76.7</c:v>
                </c:pt>
                <c:pt idx="1">
                  <c:v>77</c:v>
                </c:pt>
                <c:pt idx="2">
                  <c:v>77.2</c:v>
                </c:pt>
                <c:pt idx="3">
                  <c:v>77.400000000000006</c:v>
                </c:pt>
                <c:pt idx="4">
                  <c:v>77.599999999999994</c:v>
                </c:pt>
                <c:pt idx="5">
                  <c:v>77.8</c:v>
                </c:pt>
                <c:pt idx="6">
                  <c:v>78.2</c:v>
                </c:pt>
                <c:pt idx="7">
                  <c:v>78.3</c:v>
                </c:pt>
                <c:pt idx="8">
                  <c:v>78.599999999999994</c:v>
                </c:pt>
                <c:pt idx="9">
                  <c:v>79</c:v>
                </c:pt>
                <c:pt idx="10">
                  <c:v>79.099999999999994</c:v>
                </c:pt>
                <c:pt idx="11">
                  <c:v>79.5</c:v>
                </c:pt>
                <c:pt idx="12">
                  <c:v>79.599999999999994</c:v>
                </c:pt>
                <c:pt idx="13">
                  <c:v>79.900000000000006</c:v>
                </c:pt>
                <c:pt idx="14">
                  <c:v>80.099999999999994</c:v>
                </c:pt>
                <c:pt idx="15">
                  <c:v>80.2</c:v>
                </c:pt>
                <c:pt idx="16">
                  <c:v>80.599999999999994</c:v>
                </c:pt>
                <c:pt idx="17">
                  <c:v>80.7</c:v>
                </c:pt>
                <c:pt idx="18">
                  <c:v>81.099999999999994</c:v>
                </c:pt>
                <c:pt idx="19">
                  <c:v>81.3</c:v>
                </c:pt>
                <c:pt idx="20">
                  <c:v>81.599999999999994</c:v>
                </c:pt>
                <c:pt idx="21">
                  <c:v>81.5</c:v>
                </c:pt>
                <c:pt idx="22">
                  <c:v>81.7</c:v>
                </c:pt>
                <c:pt idx="23">
                  <c:v>81.8</c:v>
                </c:pt>
                <c:pt idx="24">
                  <c:v>82.1</c:v>
                </c:pt>
                <c:pt idx="25">
                  <c:v>82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B-473B-B221-C8E9F490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55648"/>
        <c:axId val="1794238064"/>
      </c:lineChart>
      <c:lineChart>
        <c:grouping val="standard"/>
        <c:varyColors val="0"/>
        <c:ser>
          <c:idx val="6"/>
          <c:order val="2"/>
          <c:tx>
            <c:strRef>
              <c:f>'Life exp.FI'!$A$35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exp.FI'!$G$35:$AG$35</c:f>
              <c:numCache>
                <c:formatCode>0.000</c:formatCode>
                <c:ptCount val="27"/>
                <c:pt idx="0">
                  <c:v>2.0463760770400404E-2</c:v>
                </c:pt>
                <c:pt idx="1">
                  <c:v>1.8839392602860567E-2</c:v>
                </c:pt>
                <c:pt idx="2">
                  <c:v>1.7063989962358975E-2</c:v>
                </c:pt>
                <c:pt idx="3">
                  <c:v>1.7592186815251074E-2</c:v>
                </c:pt>
                <c:pt idx="4">
                  <c:v>1.7164970975594541E-2</c:v>
                </c:pt>
                <c:pt idx="5">
                  <c:v>1.5350195761605977E-2</c:v>
                </c:pt>
                <c:pt idx="6">
                  <c:v>1.722001982160544E-2</c:v>
                </c:pt>
                <c:pt idx="7">
                  <c:v>2.0558089934237633E-2</c:v>
                </c:pt>
                <c:pt idx="8">
                  <c:v>2.3195266272189156E-2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2.0691263041324192E-2</c:v>
                </c:pt>
                <c:pt idx="13">
                  <c:v>1.8660176170607383E-2</c:v>
                </c:pt>
                <c:pt idx="14">
                  <c:v>1.7260289788142754E-2</c:v>
                </c:pt>
                <c:pt idx="15">
                  <c:v>1.4606095457159489E-2</c:v>
                </c:pt>
                <c:pt idx="16">
                  <c:v>1.4880952380952448E-2</c:v>
                </c:pt>
                <c:pt idx="17">
                  <c:v>1.5268485160404931E-2</c:v>
                </c:pt>
                <c:pt idx="18">
                  <c:v>1.6406517033154697E-2</c:v>
                </c:pt>
                <c:pt idx="19">
                  <c:v>1.4118047286953666E-2</c:v>
                </c:pt>
                <c:pt idx="20">
                  <c:v>1.9652391230262294E-2</c:v>
                </c:pt>
                <c:pt idx="21">
                  <c:v>1.4599366229062735E-2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1.5574922687658036E-2</c:v>
                </c:pt>
                <c:pt idx="25">
                  <c:v>2.3546099290780192E-2</c:v>
                </c:pt>
                <c:pt idx="26">
                  <c:v>2.9165670571360346E-2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1B-473B-B221-C8E9F490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3520"/>
        <c:axId val="1861218080"/>
      </c:lineChart>
      <c:catAx>
        <c:axId val="1896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4238064"/>
        <c:crosses val="autoZero"/>
        <c:auto val="1"/>
        <c:lblAlgn val="ctr"/>
        <c:lblOffset val="100"/>
        <c:noMultiLvlLbl val="0"/>
      </c:catAx>
      <c:valAx>
        <c:axId val="17942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655648"/>
        <c:crosses val="autoZero"/>
        <c:crossBetween val="between"/>
      </c:valAx>
      <c:valAx>
        <c:axId val="186121808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573520"/>
        <c:crosses val="max"/>
        <c:crossBetween val="between"/>
      </c:valAx>
      <c:catAx>
        <c:axId val="18957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121808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FI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FI'!$B$3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FI'!$A$9:$A$35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FI'!$B$9:$B$35</c:f>
              <c:numCache>
                <c:formatCode>General</c:formatCode>
                <c:ptCount val="27"/>
                <c:pt idx="0">
                  <c:v>-8.9966303438400452E-4</c:v>
                </c:pt>
                <c:pt idx="1">
                  <c:v>-7.6379803359687137E-4</c:v>
                </c:pt>
                <c:pt idx="2">
                  <c:v>-7.950126234306451E-4</c:v>
                </c:pt>
                <c:pt idx="3">
                  <c:v>-8.0174109944860378E-4</c:v>
                </c:pt>
                <c:pt idx="4">
                  <c:v>-7.7061648765369001E-4</c:v>
                </c:pt>
                <c:pt idx="5">
                  <c:v>-7.6502296964378602E-4</c:v>
                </c:pt>
                <c:pt idx="6">
                  <c:v>-7.6011666487787316E-4</c:v>
                </c:pt>
                <c:pt idx="7">
                  <c:v>-7.4402025632657603E-4</c:v>
                </c:pt>
                <c:pt idx="8">
                  <c:v>-6.3395480029423273E-4</c:v>
                </c:pt>
                <c:pt idx="9">
                  <c:v>-7.4602001948601004E-4</c:v>
                </c:pt>
                <c:pt idx="10">
                  <c:v>-7.8514762557366918E-4</c:v>
                </c:pt>
                <c:pt idx="11">
                  <c:v>-8.2707106867311447E-4</c:v>
                </c:pt>
                <c:pt idx="12">
                  <c:v>-8.6542173198062705E-4</c:v>
                </c:pt>
                <c:pt idx="13">
                  <c:v>-8.0401610893566372E-4</c:v>
                </c:pt>
                <c:pt idx="14">
                  <c:v>-7.4925100414109658E-4</c:v>
                </c:pt>
                <c:pt idx="15">
                  <c:v>-7.7812382253671097E-4</c:v>
                </c:pt>
                <c:pt idx="16">
                  <c:v>-7.3054161202857487E-4</c:v>
                </c:pt>
                <c:pt idx="17">
                  <c:v>-6.8202318462277922E-4</c:v>
                </c:pt>
                <c:pt idx="18">
                  <c:v>-6.6530646479853045E-4</c:v>
                </c:pt>
                <c:pt idx="19">
                  <c:v>-7.0742022444587188E-4</c:v>
                </c:pt>
                <c:pt idx="20">
                  <c:v>-5.4114439836273898E-4</c:v>
                </c:pt>
                <c:pt idx="21">
                  <c:v>-6.6430523988381118E-4</c:v>
                </c:pt>
                <c:pt idx="22">
                  <c:v>-5.8974774423774246E-4</c:v>
                </c:pt>
                <c:pt idx="23">
                  <c:v>-5.9174927739988337E-4</c:v>
                </c:pt>
                <c:pt idx="24">
                  <c:v>-5.8783102983656077E-4</c:v>
                </c:pt>
                <c:pt idx="25">
                  <c:v>-3.764533324198821E-4</c:v>
                </c:pt>
                <c:pt idx="26">
                  <c:v>-6.0788715429870716E-4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49-4E66-8724-54C6BE89F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FI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exp.FI'!$G$34:$AG$34</c:f>
              <c:numCache>
                <c:formatCode>0.000</c:formatCode>
                <c:ptCount val="27"/>
                <c:pt idx="0">
                  <c:v>48.866873065015483</c:v>
                </c:pt>
                <c:pt idx="1">
                  <c:v>53.080267558528419</c:v>
                </c:pt>
                <c:pt idx="2">
                  <c:v>58.602941176470146</c:v>
                </c:pt>
                <c:pt idx="3">
                  <c:v>56.843416370105665</c:v>
                </c:pt>
                <c:pt idx="4">
                  <c:v>58.258181818181782</c:v>
                </c:pt>
                <c:pt idx="5">
                  <c:v>65.145748987853779</c:v>
                </c:pt>
                <c:pt idx="6">
                  <c:v>58.071942446043536</c:v>
                </c:pt>
                <c:pt idx="7">
                  <c:v>48.642651296830394</c:v>
                </c:pt>
                <c:pt idx="8">
                  <c:v>43.112244897959542</c:v>
                </c:pt>
                <c:pt idx="9">
                  <c:v>47.547486033520038</c:v>
                </c:pt>
                <c:pt idx="10">
                  <c:v>47.338888888888768</c:v>
                </c:pt>
                <c:pt idx="11">
                  <c:v>47.049450549450505</c:v>
                </c:pt>
                <c:pt idx="12">
                  <c:v>48.329577464788848</c:v>
                </c:pt>
                <c:pt idx="13">
                  <c:v>53.590062111801075</c:v>
                </c:pt>
                <c:pt idx="14">
                  <c:v>57.936454849498929</c:v>
                </c:pt>
                <c:pt idx="15">
                  <c:v>68.464566929132914</c:v>
                </c:pt>
                <c:pt idx="16">
                  <c:v>67.19999999999969</c:v>
                </c:pt>
                <c:pt idx="17">
                  <c:v>65.494382022471655</c:v>
                </c:pt>
                <c:pt idx="18">
                  <c:v>60.951388888889412</c:v>
                </c:pt>
                <c:pt idx="19">
                  <c:v>70.831325301204302</c:v>
                </c:pt>
                <c:pt idx="20">
                  <c:v>50.88439306358412</c:v>
                </c:pt>
                <c:pt idx="21">
                  <c:v>68.496124031008634</c:v>
                </c:pt>
                <c:pt idx="22">
                  <c:v>61.193771626296957</c:v>
                </c:pt>
                <c:pt idx="23">
                  <c:v>61.703832752613572</c:v>
                </c:pt>
                <c:pt idx="24">
                  <c:v>64.205776173285628</c:v>
                </c:pt>
                <c:pt idx="25">
                  <c:v>42.469879518072197</c:v>
                </c:pt>
                <c:pt idx="26">
                  <c:v>34.286885245901551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B-468C-AF65-E62823FF8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LV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183683289588802"/>
                  <c:y val="-9.675925925925926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'Life exp.LV'!$G$4:$AG$4</c15:sqref>
                  </c15:fullRef>
                </c:ext>
              </c:extLst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'Life exp.LV'!$G$34:$AG$34</c15:sqref>
                  </c15:fullRef>
                </c:ext>
              </c:extLst>
              <c:f>'Life exp.LV'!$N$34:$AG$34</c:f>
              <c:numCache>
                <c:formatCode>0.000</c:formatCode>
                <c:ptCount val="20"/>
                <c:pt idx="0">
                  <c:v>11.762369337979083</c:v>
                </c:pt>
                <c:pt idx="1">
                  <c:v>12.353801169590616</c:v>
                </c:pt>
                <c:pt idx="2">
                  <c:v>11.953651685393242</c:v>
                </c:pt>
                <c:pt idx="3">
                  <c:v>11.286092715231794</c:v>
                </c:pt>
                <c:pt idx="4">
                  <c:v>10.744040150564611</c:v>
                </c:pt>
                <c:pt idx="5">
                  <c:v>10.851992409867171</c:v>
                </c:pt>
                <c:pt idx="6">
                  <c:v>12.37876614060257</c:v>
                </c:pt>
                <c:pt idx="7">
                  <c:v>13.25401683244068</c:v>
                </c:pt>
                <c:pt idx="8">
                  <c:v>13.295107033639157</c:v>
                </c:pt>
                <c:pt idx="9">
                  <c:v>14.392092257001689</c:v>
                </c:pt>
                <c:pt idx="10">
                  <c:v>14.756962025316446</c:v>
                </c:pt>
                <c:pt idx="11">
                  <c:v>14.531456953642364</c:v>
                </c:pt>
                <c:pt idx="12">
                  <c:v>14.143544506816385</c:v>
                </c:pt>
                <c:pt idx="13">
                  <c:v>15.309565217391286</c:v>
                </c:pt>
                <c:pt idx="14">
                  <c:v>14.800670016750397</c:v>
                </c:pt>
                <c:pt idx="15">
                  <c:v>14.652029826014953</c:v>
                </c:pt>
                <c:pt idx="16">
                  <c:v>14.919123841617496</c:v>
                </c:pt>
                <c:pt idx="17">
                  <c:v>15.725022104332451</c:v>
                </c:pt>
                <c:pt idx="18">
                  <c:v>17.364532019704448</c:v>
                </c:pt>
                <c:pt idx="19">
                  <c:v>12.694992412746608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90-45B5-BA4B-8A9A908D4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FI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exp.FI'!$G$33:$AG$33</c:f>
              <c:numCache>
                <c:formatCode>0.000</c:formatCode>
                <c:ptCount val="27"/>
                <c:pt idx="0">
                  <c:v>1.538095238095238</c:v>
                </c:pt>
                <c:pt idx="1">
                  <c:v>1.4238095238095241</c:v>
                </c:pt>
                <c:pt idx="2">
                  <c:v>1.2952380952381048</c:v>
                </c:pt>
                <c:pt idx="3">
                  <c:v>1.3380952380952635</c:v>
                </c:pt>
                <c:pt idx="4">
                  <c:v>1.3095238095238102</c:v>
                </c:pt>
                <c:pt idx="5">
                  <c:v>1.1761904761904844</c:v>
                </c:pt>
                <c:pt idx="6">
                  <c:v>1.3238095238095156</c:v>
                </c:pt>
                <c:pt idx="7">
                  <c:v>1.5772727272727138</c:v>
                </c:pt>
                <c:pt idx="8">
                  <c:v>1.7818181818181671</c:v>
                </c:pt>
                <c:pt idx="9">
                  <c:v>1.627272727272711</c:v>
                </c:pt>
                <c:pt idx="10">
                  <c:v>1.6363636363636402</c:v>
                </c:pt>
                <c:pt idx="11">
                  <c:v>1.6545454545454561</c:v>
                </c:pt>
                <c:pt idx="12">
                  <c:v>1.6136363636363598</c:v>
                </c:pt>
                <c:pt idx="13">
                  <c:v>1.4636363636363683</c:v>
                </c:pt>
                <c:pt idx="14">
                  <c:v>1.3590909090908951</c:v>
                </c:pt>
                <c:pt idx="15">
                  <c:v>1.1545454545454703</c:v>
                </c:pt>
                <c:pt idx="16">
                  <c:v>1.181818181818187</c:v>
                </c:pt>
                <c:pt idx="17">
                  <c:v>1.2136363636363683</c:v>
                </c:pt>
                <c:pt idx="18">
                  <c:v>1.309090909090898</c:v>
                </c:pt>
                <c:pt idx="19">
                  <c:v>1.1318181818181898</c:v>
                </c:pt>
                <c:pt idx="20">
                  <c:v>1.5727272727272634</c:v>
                </c:pt>
                <c:pt idx="21">
                  <c:v>1.1727272727272577</c:v>
                </c:pt>
                <c:pt idx="22">
                  <c:v>1.3136363636363768</c:v>
                </c:pt>
                <c:pt idx="23">
                  <c:v>1.3045454545454476</c:v>
                </c:pt>
                <c:pt idx="24">
                  <c:v>1.2590909090909008</c:v>
                </c:pt>
                <c:pt idx="25">
                  <c:v>1.8863636363636402</c:v>
                </c:pt>
                <c:pt idx="26">
                  <c:v>2.3238095238095298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B-4C1F-8758-FA34094F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FI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exp.FI'!$G$35:$AG$35</c:f>
              <c:numCache>
                <c:formatCode>0.000</c:formatCode>
                <c:ptCount val="27"/>
                <c:pt idx="0">
                  <c:v>2.0463760770400404E-2</c:v>
                </c:pt>
                <c:pt idx="1">
                  <c:v>1.8839392602860567E-2</c:v>
                </c:pt>
                <c:pt idx="2">
                  <c:v>1.7063989962358975E-2</c:v>
                </c:pt>
                <c:pt idx="3">
                  <c:v>1.7592186815251074E-2</c:v>
                </c:pt>
                <c:pt idx="4">
                  <c:v>1.7164970975594541E-2</c:v>
                </c:pt>
                <c:pt idx="5">
                  <c:v>1.5350195761605977E-2</c:v>
                </c:pt>
                <c:pt idx="6">
                  <c:v>1.722001982160544E-2</c:v>
                </c:pt>
                <c:pt idx="7">
                  <c:v>2.0558089934237633E-2</c:v>
                </c:pt>
                <c:pt idx="8">
                  <c:v>2.3195266272189156E-2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2.0691263041324192E-2</c:v>
                </c:pt>
                <c:pt idx="13">
                  <c:v>1.8660176170607383E-2</c:v>
                </c:pt>
                <c:pt idx="14">
                  <c:v>1.7260289788142754E-2</c:v>
                </c:pt>
                <c:pt idx="15">
                  <c:v>1.4606095457159489E-2</c:v>
                </c:pt>
                <c:pt idx="16">
                  <c:v>1.4880952380952448E-2</c:v>
                </c:pt>
                <c:pt idx="17">
                  <c:v>1.5268485160404931E-2</c:v>
                </c:pt>
                <c:pt idx="18">
                  <c:v>1.6406517033154697E-2</c:v>
                </c:pt>
                <c:pt idx="19">
                  <c:v>1.4118047286953666E-2</c:v>
                </c:pt>
                <c:pt idx="20">
                  <c:v>1.9652391230262294E-2</c:v>
                </c:pt>
                <c:pt idx="21">
                  <c:v>1.4599366229062735E-2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1.5574922687658036E-2</c:v>
                </c:pt>
                <c:pt idx="25">
                  <c:v>2.3546099290780192E-2</c:v>
                </c:pt>
                <c:pt idx="26">
                  <c:v>2.9165670571360346E-2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B5-411A-87A1-B7B377DB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Finnország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exp.FI'!$A$29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0-404C-AEE7-35E71D53EB0D}"/>
            </c:ext>
          </c:extLst>
        </c:ser>
        <c:ser>
          <c:idx val="1"/>
          <c:order val="1"/>
          <c:tx>
            <c:strRef>
              <c:f>'Life exp.FI'!$A$30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exp.FI'!$G$30:$AG$30</c:f>
              <c:numCache>
                <c:formatCode>General</c:formatCode>
                <c:ptCount val="27"/>
                <c:pt idx="0">
                  <c:v>76.7</c:v>
                </c:pt>
                <c:pt idx="1">
                  <c:v>77</c:v>
                </c:pt>
                <c:pt idx="2">
                  <c:v>77.2</c:v>
                </c:pt>
                <c:pt idx="3">
                  <c:v>77.400000000000006</c:v>
                </c:pt>
                <c:pt idx="4">
                  <c:v>77.599999999999994</c:v>
                </c:pt>
                <c:pt idx="5">
                  <c:v>77.8</c:v>
                </c:pt>
                <c:pt idx="6">
                  <c:v>78.2</c:v>
                </c:pt>
                <c:pt idx="7">
                  <c:v>78.3</c:v>
                </c:pt>
                <c:pt idx="8">
                  <c:v>78.599999999999994</c:v>
                </c:pt>
                <c:pt idx="9">
                  <c:v>79</c:v>
                </c:pt>
                <c:pt idx="10">
                  <c:v>79.099999999999994</c:v>
                </c:pt>
                <c:pt idx="11">
                  <c:v>79.5</c:v>
                </c:pt>
                <c:pt idx="12">
                  <c:v>79.599999999999994</c:v>
                </c:pt>
                <c:pt idx="13">
                  <c:v>79.900000000000006</c:v>
                </c:pt>
                <c:pt idx="14">
                  <c:v>80.099999999999994</c:v>
                </c:pt>
                <c:pt idx="15">
                  <c:v>80.2</c:v>
                </c:pt>
                <c:pt idx="16">
                  <c:v>80.599999999999994</c:v>
                </c:pt>
                <c:pt idx="17">
                  <c:v>80.7</c:v>
                </c:pt>
                <c:pt idx="18">
                  <c:v>81.099999999999994</c:v>
                </c:pt>
                <c:pt idx="19">
                  <c:v>81.3</c:v>
                </c:pt>
                <c:pt idx="20">
                  <c:v>81.599999999999994</c:v>
                </c:pt>
                <c:pt idx="21">
                  <c:v>81.5</c:v>
                </c:pt>
                <c:pt idx="22">
                  <c:v>81.7</c:v>
                </c:pt>
                <c:pt idx="23">
                  <c:v>81.8</c:v>
                </c:pt>
                <c:pt idx="24">
                  <c:v>82.1</c:v>
                </c:pt>
                <c:pt idx="25">
                  <c:v>82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0-404C-AEE7-35E71D53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55648"/>
        <c:axId val="1794238064"/>
      </c:lineChart>
      <c:lineChart>
        <c:grouping val="standard"/>
        <c:varyColors val="0"/>
        <c:ser>
          <c:idx val="6"/>
          <c:order val="2"/>
          <c:tx>
            <c:strRef>
              <c:f>'Life exp.FI'!$A$35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exp.FI'!$G$35:$AG$35</c:f>
              <c:numCache>
                <c:formatCode>0.000</c:formatCode>
                <c:ptCount val="27"/>
                <c:pt idx="0">
                  <c:v>2.0463760770400404E-2</c:v>
                </c:pt>
                <c:pt idx="1">
                  <c:v>1.8839392602860567E-2</c:v>
                </c:pt>
                <c:pt idx="2">
                  <c:v>1.7063989962358975E-2</c:v>
                </c:pt>
                <c:pt idx="3">
                  <c:v>1.7592186815251074E-2</c:v>
                </c:pt>
                <c:pt idx="4">
                  <c:v>1.7164970975594541E-2</c:v>
                </c:pt>
                <c:pt idx="5">
                  <c:v>1.5350195761605977E-2</c:v>
                </c:pt>
                <c:pt idx="6">
                  <c:v>1.722001982160544E-2</c:v>
                </c:pt>
                <c:pt idx="7">
                  <c:v>2.0558089934237633E-2</c:v>
                </c:pt>
                <c:pt idx="8">
                  <c:v>2.3195266272189156E-2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2.0691263041324192E-2</c:v>
                </c:pt>
                <c:pt idx="13">
                  <c:v>1.8660176170607383E-2</c:v>
                </c:pt>
                <c:pt idx="14">
                  <c:v>1.7260289788142754E-2</c:v>
                </c:pt>
                <c:pt idx="15">
                  <c:v>1.4606095457159489E-2</c:v>
                </c:pt>
                <c:pt idx="16">
                  <c:v>1.4880952380952448E-2</c:v>
                </c:pt>
                <c:pt idx="17">
                  <c:v>1.5268485160404931E-2</c:v>
                </c:pt>
                <c:pt idx="18">
                  <c:v>1.6406517033154697E-2</c:v>
                </c:pt>
                <c:pt idx="19">
                  <c:v>1.4118047286953666E-2</c:v>
                </c:pt>
                <c:pt idx="20">
                  <c:v>1.9652391230262294E-2</c:v>
                </c:pt>
                <c:pt idx="21">
                  <c:v>1.4599366229062735E-2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1.5574922687658036E-2</c:v>
                </c:pt>
                <c:pt idx="25">
                  <c:v>2.3546099290780192E-2</c:v>
                </c:pt>
                <c:pt idx="26">
                  <c:v>2.9165670571360346E-2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0-404C-AEE7-35E71D53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3520"/>
        <c:axId val="1861218080"/>
      </c:lineChart>
      <c:catAx>
        <c:axId val="1896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4238064"/>
        <c:crosses val="autoZero"/>
        <c:auto val="1"/>
        <c:lblAlgn val="ctr"/>
        <c:lblOffset val="100"/>
        <c:noMultiLvlLbl val="0"/>
      </c:catAx>
      <c:valAx>
        <c:axId val="17942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655648"/>
        <c:crosses val="autoZero"/>
        <c:crossBetween val="between"/>
      </c:valAx>
      <c:valAx>
        <c:axId val="186121808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573520"/>
        <c:crosses val="max"/>
        <c:crossBetween val="between"/>
      </c:valAx>
      <c:catAx>
        <c:axId val="18957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1218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IE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exp.IE'!$G$4:$AF$4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'Life exp.IE'!$G$34:$AF$34</c:f>
              <c:numCache>
                <c:formatCode>0.000</c:formatCode>
                <c:ptCount val="26"/>
                <c:pt idx="0">
                  <c:v>222.30985915493153</c:v>
                </c:pt>
                <c:pt idx="1">
                  <c:v>337.68085106383364</c:v>
                </c:pt>
                <c:pt idx="2">
                  <c:v>796.99999999994327</c:v>
                </c:pt>
                <c:pt idx="3">
                  <c:v>550.79310344818555</c:v>
                </c:pt>
                <c:pt idx="4">
                  <c:v>400.5250000000014</c:v>
                </c:pt>
                <c:pt idx="5">
                  <c:v>3218.2000000007311</c:v>
                </c:pt>
                <c:pt idx="6">
                  <c:v>237.41176470588843</c:v>
                </c:pt>
                <c:pt idx="7">
                  <c:v>78.506976744186673</c:v>
                </c:pt>
                <c:pt idx="8">
                  <c:v>55.592105263158153</c:v>
                </c:pt>
                <c:pt idx="9">
                  <c:v>63.044444444445588</c:v>
                </c:pt>
                <c:pt idx="10">
                  <c:v>50.420118343194943</c:v>
                </c:pt>
                <c:pt idx="11">
                  <c:v>53.518750000000047</c:v>
                </c:pt>
                <c:pt idx="12">
                  <c:v>45.509283819628521</c:v>
                </c:pt>
                <c:pt idx="13">
                  <c:v>44.474226804123667</c:v>
                </c:pt>
                <c:pt idx="14">
                  <c:v>53.965732087227622</c:v>
                </c:pt>
                <c:pt idx="15">
                  <c:v>45.051813471502328</c:v>
                </c:pt>
                <c:pt idx="16">
                  <c:v>53.595092024539269</c:v>
                </c:pt>
                <c:pt idx="17">
                  <c:v>56.22829581993539</c:v>
                </c:pt>
                <c:pt idx="18">
                  <c:v>65.992481203007813</c:v>
                </c:pt>
                <c:pt idx="19">
                  <c:v>65.081180811807229</c:v>
                </c:pt>
                <c:pt idx="20">
                  <c:v>54.339506172839641</c:v>
                </c:pt>
                <c:pt idx="21">
                  <c:v>58.516556291391254</c:v>
                </c:pt>
                <c:pt idx="22">
                  <c:v>44.323308270676364</c:v>
                </c:pt>
                <c:pt idx="23">
                  <c:v>47.224000000000039</c:v>
                </c:pt>
                <c:pt idx="24">
                  <c:v>41.264501160092927</c:v>
                </c:pt>
                <c:pt idx="25">
                  <c:v>32.221206581352853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D-480C-A133-43C542096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IE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exp.IE'!$G$4:$AF$4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'Life exp.IE'!$G$33:$AF$33</c:f>
              <c:numCache>
                <c:formatCode>0.000</c:formatCode>
                <c:ptCount val="26"/>
                <c:pt idx="0">
                  <c:v>0.33809523809523512</c:v>
                </c:pt>
                <c:pt idx="1">
                  <c:v>0.22380952380952124</c:v>
                </c:pt>
                <c:pt idx="2">
                  <c:v>9.5238095238102005E-2</c:v>
                </c:pt>
                <c:pt idx="3">
                  <c:v>0.1380952380952607</c:v>
                </c:pt>
                <c:pt idx="4">
                  <c:v>0.1904761904761898</c:v>
                </c:pt>
                <c:pt idx="5">
                  <c:v>2.3809523809518396E-2</c:v>
                </c:pt>
                <c:pt idx="6">
                  <c:v>0.32380952380951555</c:v>
                </c:pt>
                <c:pt idx="7">
                  <c:v>0.97727272727271952</c:v>
                </c:pt>
                <c:pt idx="8">
                  <c:v>1.3818181818181756</c:v>
                </c:pt>
                <c:pt idx="9">
                  <c:v>1.2272727272727053</c:v>
                </c:pt>
                <c:pt idx="10">
                  <c:v>1.5363636363636459</c:v>
                </c:pt>
                <c:pt idx="11">
                  <c:v>1.4545454545454533</c:v>
                </c:pt>
                <c:pt idx="12">
                  <c:v>1.7136363636363683</c:v>
                </c:pt>
                <c:pt idx="13">
                  <c:v>1.7636363636363654</c:v>
                </c:pt>
                <c:pt idx="14">
                  <c:v>1.4590909090909037</c:v>
                </c:pt>
                <c:pt idx="15">
                  <c:v>1.7545454545454646</c:v>
                </c:pt>
                <c:pt idx="16">
                  <c:v>1.4818181818181984</c:v>
                </c:pt>
                <c:pt idx="17">
                  <c:v>1.4136363636363711</c:v>
                </c:pt>
                <c:pt idx="18">
                  <c:v>1.2090909090909037</c:v>
                </c:pt>
                <c:pt idx="19">
                  <c:v>1.2318181818181984</c:v>
                </c:pt>
                <c:pt idx="20">
                  <c:v>1.4727272727272691</c:v>
                </c:pt>
                <c:pt idx="21">
                  <c:v>1.3727272727272606</c:v>
                </c:pt>
                <c:pt idx="22">
                  <c:v>1.8136363636363768</c:v>
                </c:pt>
                <c:pt idx="23">
                  <c:v>1.7045454545454533</c:v>
                </c:pt>
                <c:pt idx="24">
                  <c:v>1.9590909090909037</c:v>
                </c:pt>
                <c:pt idx="25">
                  <c:v>2.4863636363636346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E-4A37-936A-F6DA448B2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IE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exp.IE'!$G$4:$AF$4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'Life exp.IE'!$G$35:$AF$35</c:f>
              <c:numCache>
                <c:formatCode>0.000</c:formatCode>
                <c:ptCount val="26"/>
                <c:pt idx="0">
                  <c:v>4.4982260516978822E-3</c:v>
                </c:pt>
                <c:pt idx="1">
                  <c:v>2.9613760947640008E-3</c:v>
                </c:pt>
                <c:pt idx="2">
                  <c:v>1.2547051442911808E-3</c:v>
                </c:pt>
                <c:pt idx="3">
                  <c:v>1.815563763851797E-3</c:v>
                </c:pt>
                <c:pt idx="4">
                  <c:v>2.4967230509955595E-3</c:v>
                </c:pt>
                <c:pt idx="5">
                  <c:v>3.1073270772474451E-4</c:v>
                </c:pt>
                <c:pt idx="6">
                  <c:v>4.2120911793854226E-3</c:v>
                </c:pt>
                <c:pt idx="7">
                  <c:v>1.2737721428994505E-2</c:v>
                </c:pt>
                <c:pt idx="8">
                  <c:v>1.7988165680473289E-2</c:v>
                </c:pt>
                <c:pt idx="9">
                  <c:v>1.5861825872400134E-2</c:v>
                </c:pt>
                <c:pt idx="10">
                  <c:v>1.9833352892853078E-2</c:v>
                </c:pt>
                <c:pt idx="11">
                  <c:v>1.8685040289618107E-2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1.8530277665531305E-2</c:v>
                </c:pt>
                <c:pt idx="15">
                  <c:v>2.2196664749856369E-2</c:v>
                </c:pt>
                <c:pt idx="16">
                  <c:v>1.865842490842512E-2</c:v>
                </c:pt>
                <c:pt idx="17">
                  <c:v>1.7784640018299401E-2</c:v>
                </c:pt>
                <c:pt idx="18">
                  <c:v>1.515324142645544E-2</c:v>
                </c:pt>
                <c:pt idx="19">
                  <c:v>1.5365424958893445E-2</c:v>
                </c:pt>
                <c:pt idx="20">
                  <c:v>1.8402817221401749E-2</c:v>
                </c:pt>
                <c:pt idx="21">
                  <c:v>1.7089180624716913E-2</c:v>
                </c:pt>
                <c:pt idx="22">
                  <c:v>2.2561492790500591E-2</c:v>
                </c:pt>
                <c:pt idx="23">
                  <c:v>2.1175673386413671E-2</c:v>
                </c:pt>
                <c:pt idx="24">
                  <c:v>2.423390497610339E-2</c:v>
                </c:pt>
                <c:pt idx="25">
                  <c:v>3.1035460992907781E-2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D9-4839-8F4D-4927715A2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Írország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exp.IE'!$A$29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exp.IE'!$G$4:$AG$4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exp.IE'!$G$29:$AF$29</c:f>
              <c:numCache>
                <c:formatCode>0.000</c:formatCode>
                <c:ptCount val="26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E-41D5-8B5D-70824822626C}"/>
            </c:ext>
          </c:extLst>
        </c:ser>
        <c:ser>
          <c:idx val="1"/>
          <c:order val="1"/>
          <c:tx>
            <c:strRef>
              <c:f>'Life exp.IE'!$A$30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exp.IE'!$G$4:$AG$4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exp.IE'!$G$30:$AF$30</c:f>
              <c:numCache>
                <c:formatCode>General</c:formatCode>
                <c:ptCount val="26"/>
                <c:pt idx="0">
                  <c:v>75.5</c:v>
                </c:pt>
                <c:pt idx="1">
                  <c:v>75.8</c:v>
                </c:pt>
                <c:pt idx="2">
                  <c:v>76</c:v>
                </c:pt>
                <c:pt idx="3">
                  <c:v>76.2</c:v>
                </c:pt>
                <c:pt idx="4">
                  <c:v>76.099999999999994</c:v>
                </c:pt>
                <c:pt idx="5">
                  <c:v>76.599999999999994</c:v>
                </c:pt>
                <c:pt idx="6">
                  <c:v>77.2</c:v>
                </c:pt>
                <c:pt idx="7">
                  <c:v>77.7</c:v>
                </c:pt>
                <c:pt idx="8">
                  <c:v>78.2</c:v>
                </c:pt>
                <c:pt idx="9">
                  <c:v>78.599999999999994</c:v>
                </c:pt>
                <c:pt idx="10">
                  <c:v>79</c:v>
                </c:pt>
                <c:pt idx="11">
                  <c:v>79.3</c:v>
                </c:pt>
                <c:pt idx="12">
                  <c:v>79.7</c:v>
                </c:pt>
                <c:pt idx="13">
                  <c:v>80.2</c:v>
                </c:pt>
                <c:pt idx="14">
                  <c:v>80.2</c:v>
                </c:pt>
                <c:pt idx="15">
                  <c:v>80.8</c:v>
                </c:pt>
                <c:pt idx="16">
                  <c:v>80.900000000000006</c:v>
                </c:pt>
                <c:pt idx="17">
                  <c:v>80.900000000000006</c:v>
                </c:pt>
                <c:pt idx="18">
                  <c:v>81</c:v>
                </c:pt>
                <c:pt idx="19">
                  <c:v>81.400000000000006</c:v>
                </c:pt>
                <c:pt idx="20">
                  <c:v>81.5</c:v>
                </c:pt>
                <c:pt idx="21">
                  <c:v>81.7</c:v>
                </c:pt>
                <c:pt idx="22">
                  <c:v>82.2</c:v>
                </c:pt>
                <c:pt idx="23">
                  <c:v>82.2</c:v>
                </c:pt>
                <c:pt idx="24">
                  <c:v>82.8</c:v>
                </c:pt>
                <c:pt idx="25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E-41D5-8B5D-708248226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517760"/>
        <c:axId val="1799802080"/>
      </c:lineChart>
      <c:lineChart>
        <c:grouping val="standard"/>
        <c:varyColors val="0"/>
        <c:ser>
          <c:idx val="6"/>
          <c:order val="2"/>
          <c:tx>
            <c:strRef>
              <c:f>'Life exp.IE'!$A$35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exp.IE'!$G$4:$AG$4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exp.IE'!$G$35:$AF$35</c:f>
              <c:numCache>
                <c:formatCode>0.000</c:formatCode>
                <c:ptCount val="26"/>
                <c:pt idx="0">
                  <c:v>4.4982260516978822E-3</c:v>
                </c:pt>
                <c:pt idx="1">
                  <c:v>2.9613760947640008E-3</c:v>
                </c:pt>
                <c:pt idx="2">
                  <c:v>1.2547051442911808E-3</c:v>
                </c:pt>
                <c:pt idx="3">
                  <c:v>1.815563763851797E-3</c:v>
                </c:pt>
                <c:pt idx="4">
                  <c:v>2.4967230509955595E-3</c:v>
                </c:pt>
                <c:pt idx="5">
                  <c:v>3.1073270772474451E-4</c:v>
                </c:pt>
                <c:pt idx="6">
                  <c:v>4.2120911793854226E-3</c:v>
                </c:pt>
                <c:pt idx="7">
                  <c:v>1.2737721428994505E-2</c:v>
                </c:pt>
                <c:pt idx="8">
                  <c:v>1.7988165680473289E-2</c:v>
                </c:pt>
                <c:pt idx="9">
                  <c:v>1.5861825872400134E-2</c:v>
                </c:pt>
                <c:pt idx="10">
                  <c:v>1.9833352892853078E-2</c:v>
                </c:pt>
                <c:pt idx="11">
                  <c:v>1.8685040289618107E-2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1.8530277665531305E-2</c:v>
                </c:pt>
                <c:pt idx="15">
                  <c:v>2.2196664749856369E-2</c:v>
                </c:pt>
                <c:pt idx="16">
                  <c:v>1.865842490842512E-2</c:v>
                </c:pt>
                <c:pt idx="17">
                  <c:v>1.7784640018299401E-2</c:v>
                </c:pt>
                <c:pt idx="18">
                  <c:v>1.515324142645544E-2</c:v>
                </c:pt>
                <c:pt idx="19">
                  <c:v>1.5365424958893445E-2</c:v>
                </c:pt>
                <c:pt idx="20">
                  <c:v>1.8402817221401749E-2</c:v>
                </c:pt>
                <c:pt idx="21">
                  <c:v>1.7089180624716913E-2</c:v>
                </c:pt>
                <c:pt idx="22">
                  <c:v>2.2561492790500591E-2</c:v>
                </c:pt>
                <c:pt idx="23">
                  <c:v>2.1175673386413671E-2</c:v>
                </c:pt>
                <c:pt idx="24">
                  <c:v>2.423390497610339E-2</c:v>
                </c:pt>
                <c:pt idx="25">
                  <c:v>3.1035460992907781E-2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6E-41D5-8B5D-708248226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532144"/>
        <c:axId val="451976576"/>
      </c:lineChart>
      <c:catAx>
        <c:axId val="40451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9802080"/>
        <c:crosses val="autoZero"/>
        <c:auto val="1"/>
        <c:lblAlgn val="ctr"/>
        <c:lblOffset val="100"/>
        <c:noMultiLvlLbl val="0"/>
      </c:catAx>
      <c:valAx>
        <c:axId val="17998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4517760"/>
        <c:crosses val="autoZero"/>
        <c:crossBetween val="between"/>
      </c:valAx>
      <c:valAx>
        <c:axId val="45197657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4532144"/>
        <c:crosses val="max"/>
        <c:crossBetween val="between"/>
      </c:valAx>
      <c:catAx>
        <c:axId val="404532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9765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IE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IE'!$B$3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IE'!$A$9:$A$34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xVal>
          <c:yVal>
            <c:numRef>
              <c:f>'sum IE'!$B$9:$B$34</c:f>
              <c:numCache>
                <c:formatCode>General</c:formatCode>
                <c:ptCount val="26"/>
                <c:pt idx="0">
                  <c:v>-1.1149104478954674E-3</c:v>
                </c:pt>
                <c:pt idx="1">
                  <c:v>-9.8084856351792621E-4</c:v>
                </c:pt>
                <c:pt idx="2">
                  <c:v>-9.7373933618722514E-4</c:v>
                </c:pt>
                <c:pt idx="3">
                  <c:v>-9.8869771018884195E-4</c:v>
                </c:pt>
                <c:pt idx="4">
                  <c:v>-9.4563118202764529E-4</c:v>
                </c:pt>
                <c:pt idx="5">
                  <c:v>-9.1682852095177625E-4</c:v>
                </c:pt>
                <c:pt idx="6">
                  <c:v>-9.4240976476296645E-4</c:v>
                </c:pt>
                <c:pt idx="7">
                  <c:v>-8.9789545133963505E-4</c:v>
                </c:pt>
                <c:pt idx="8">
                  <c:v>-7.6791532195539386E-4</c:v>
                </c:pt>
                <c:pt idx="9">
                  <c:v>-8.5850765299392423E-4</c:v>
                </c:pt>
                <c:pt idx="10">
                  <c:v>-8.1551432166810517E-4</c:v>
                </c:pt>
                <c:pt idx="11">
                  <c:v>-8.8356733356143718E-4</c:v>
                </c:pt>
                <c:pt idx="12">
                  <c:v>-8.3575346484835583E-4</c:v>
                </c:pt>
                <c:pt idx="13">
                  <c:v>-7.1038363946165223E-4</c:v>
                </c:pt>
                <c:pt idx="14">
                  <c:v>-7.2024464343108108E-4</c:v>
                </c:pt>
                <c:pt idx="15">
                  <c:v>-5.9458070981854155E-4</c:v>
                </c:pt>
                <c:pt idx="16">
                  <c:v>-6.4411365844063012E-4</c:v>
                </c:pt>
                <c:pt idx="17">
                  <c:v>-6.2276798620428814E-4</c:v>
                </c:pt>
                <c:pt idx="18">
                  <c:v>-6.9310668889506488E-4</c:v>
                </c:pt>
                <c:pt idx="19">
                  <c:v>-6.8152472991801771E-4</c:v>
                </c:pt>
                <c:pt idx="20">
                  <c:v>-5.7648339837323287E-4</c:v>
                </c:pt>
                <c:pt idx="21">
                  <c:v>-6.0621732662614891E-4</c:v>
                </c:pt>
                <c:pt idx="22">
                  <c:v>-4.0165259071177351E-4</c:v>
                </c:pt>
                <c:pt idx="23">
                  <c:v>-4.475684020659107E-4</c:v>
                </c:pt>
                <c:pt idx="24">
                  <c:v>-3.1306175690786614E-4</c:v>
                </c:pt>
                <c:pt idx="25">
                  <c:v>-5.3622158465993497E-5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89-47D9-A689-2A373AB7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IE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exp.IE'!$G$4:$AF$4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'Life exp.IE'!$G$34:$AF$34</c:f>
              <c:numCache>
                <c:formatCode>0.000</c:formatCode>
                <c:ptCount val="26"/>
                <c:pt idx="0">
                  <c:v>222.30985915493153</c:v>
                </c:pt>
                <c:pt idx="1">
                  <c:v>337.68085106383364</c:v>
                </c:pt>
                <c:pt idx="2">
                  <c:v>796.99999999994327</c:v>
                </c:pt>
                <c:pt idx="3">
                  <c:v>550.79310344818555</c:v>
                </c:pt>
                <c:pt idx="4">
                  <c:v>400.5250000000014</c:v>
                </c:pt>
                <c:pt idx="5">
                  <c:v>3218.2000000007311</c:v>
                </c:pt>
                <c:pt idx="6">
                  <c:v>237.41176470588843</c:v>
                </c:pt>
                <c:pt idx="7">
                  <c:v>78.506976744186673</c:v>
                </c:pt>
                <c:pt idx="8">
                  <c:v>55.592105263158153</c:v>
                </c:pt>
                <c:pt idx="9">
                  <c:v>63.044444444445588</c:v>
                </c:pt>
                <c:pt idx="10">
                  <c:v>50.420118343194943</c:v>
                </c:pt>
                <c:pt idx="11">
                  <c:v>53.518750000000047</c:v>
                </c:pt>
                <c:pt idx="12">
                  <c:v>45.509283819628521</c:v>
                </c:pt>
                <c:pt idx="13">
                  <c:v>44.474226804123667</c:v>
                </c:pt>
                <c:pt idx="14">
                  <c:v>53.965732087227622</c:v>
                </c:pt>
                <c:pt idx="15">
                  <c:v>45.051813471502328</c:v>
                </c:pt>
                <c:pt idx="16">
                  <c:v>53.595092024539269</c:v>
                </c:pt>
                <c:pt idx="17">
                  <c:v>56.22829581993539</c:v>
                </c:pt>
                <c:pt idx="18">
                  <c:v>65.992481203007813</c:v>
                </c:pt>
                <c:pt idx="19">
                  <c:v>65.081180811807229</c:v>
                </c:pt>
                <c:pt idx="20">
                  <c:v>54.339506172839641</c:v>
                </c:pt>
                <c:pt idx="21">
                  <c:v>58.516556291391254</c:v>
                </c:pt>
                <c:pt idx="22">
                  <c:v>44.323308270676364</c:v>
                </c:pt>
                <c:pt idx="23">
                  <c:v>47.224000000000039</c:v>
                </c:pt>
                <c:pt idx="24">
                  <c:v>41.264501160092927</c:v>
                </c:pt>
                <c:pt idx="25">
                  <c:v>32.221206581352853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EE-4339-A391-6E1FBE2AB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IE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exp.IE'!$G$4:$AF$4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'Life exp.IE'!$G$33:$AF$33</c:f>
              <c:numCache>
                <c:formatCode>0.000</c:formatCode>
                <c:ptCount val="26"/>
                <c:pt idx="0">
                  <c:v>0.33809523809523512</c:v>
                </c:pt>
                <c:pt idx="1">
                  <c:v>0.22380952380952124</c:v>
                </c:pt>
                <c:pt idx="2">
                  <c:v>9.5238095238102005E-2</c:v>
                </c:pt>
                <c:pt idx="3">
                  <c:v>0.1380952380952607</c:v>
                </c:pt>
                <c:pt idx="4">
                  <c:v>0.1904761904761898</c:v>
                </c:pt>
                <c:pt idx="5">
                  <c:v>2.3809523809518396E-2</c:v>
                </c:pt>
                <c:pt idx="6">
                  <c:v>0.32380952380951555</c:v>
                </c:pt>
                <c:pt idx="7">
                  <c:v>0.97727272727271952</c:v>
                </c:pt>
                <c:pt idx="8">
                  <c:v>1.3818181818181756</c:v>
                </c:pt>
                <c:pt idx="9">
                  <c:v>1.2272727272727053</c:v>
                </c:pt>
                <c:pt idx="10">
                  <c:v>1.5363636363636459</c:v>
                </c:pt>
                <c:pt idx="11">
                  <c:v>1.4545454545454533</c:v>
                </c:pt>
                <c:pt idx="12">
                  <c:v>1.7136363636363683</c:v>
                </c:pt>
                <c:pt idx="13">
                  <c:v>1.7636363636363654</c:v>
                </c:pt>
                <c:pt idx="14">
                  <c:v>1.4590909090909037</c:v>
                </c:pt>
                <c:pt idx="15">
                  <c:v>1.7545454545454646</c:v>
                </c:pt>
                <c:pt idx="16">
                  <c:v>1.4818181818181984</c:v>
                </c:pt>
                <c:pt idx="17">
                  <c:v>1.4136363636363711</c:v>
                </c:pt>
                <c:pt idx="18">
                  <c:v>1.2090909090909037</c:v>
                </c:pt>
                <c:pt idx="19">
                  <c:v>1.2318181818181984</c:v>
                </c:pt>
                <c:pt idx="20">
                  <c:v>1.4727272727272691</c:v>
                </c:pt>
                <c:pt idx="21">
                  <c:v>1.3727272727272606</c:v>
                </c:pt>
                <c:pt idx="22">
                  <c:v>1.8136363636363768</c:v>
                </c:pt>
                <c:pt idx="23">
                  <c:v>1.7045454545454533</c:v>
                </c:pt>
                <c:pt idx="24">
                  <c:v>1.9590909090909037</c:v>
                </c:pt>
                <c:pt idx="25">
                  <c:v>2.4863636363636346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06-4922-894E-EEB880C10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LV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052493438320211"/>
                  <c:y val="-0.184445902595508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'Life exp.LV'!$G$4:$AG$4</c15:sqref>
                  </c15:fullRef>
                </c:ext>
              </c:extLst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'Life exp.LV'!$G$33:$AG$33</c15:sqref>
                  </c15:fullRef>
                </c:ext>
              </c:extLst>
              <c:f>'Life exp.LV'!$N$33:$AG$33</c:f>
              <c:numCache>
                <c:formatCode>0.000</c:formatCode>
                <c:ptCount val="20"/>
                <c:pt idx="0">
                  <c:v>6.5227272727272805</c:v>
                </c:pt>
                <c:pt idx="1">
                  <c:v>6.2181818181818329</c:v>
                </c:pt>
                <c:pt idx="2">
                  <c:v>6.4727272727272833</c:v>
                </c:pt>
                <c:pt idx="3">
                  <c:v>6.8636363636363598</c:v>
                </c:pt>
                <c:pt idx="4">
                  <c:v>7.2454545454545496</c:v>
                </c:pt>
                <c:pt idx="5">
                  <c:v>7.1863636363636374</c:v>
                </c:pt>
                <c:pt idx="6">
                  <c:v>6.3363636363636431</c:v>
                </c:pt>
                <c:pt idx="7">
                  <c:v>5.940909090909102</c:v>
                </c:pt>
                <c:pt idx="8">
                  <c:v>5.9454545454545382</c:v>
                </c:pt>
                <c:pt idx="9">
                  <c:v>5.5181818181818016</c:v>
                </c:pt>
                <c:pt idx="10">
                  <c:v>5.3863636363636402</c:v>
                </c:pt>
                <c:pt idx="11">
                  <c:v>5.4909090909090992</c:v>
                </c:pt>
                <c:pt idx="12">
                  <c:v>5.6681818181818073</c:v>
                </c:pt>
                <c:pt idx="13">
                  <c:v>5.2272727272727337</c:v>
                </c:pt>
                <c:pt idx="14">
                  <c:v>5.4272727272727366</c:v>
                </c:pt>
                <c:pt idx="15">
                  <c:v>5.4863636363636203</c:v>
                </c:pt>
                <c:pt idx="16">
                  <c:v>5.3954545454545553</c:v>
                </c:pt>
                <c:pt idx="17">
                  <c:v>5.1409090909090907</c:v>
                </c:pt>
                <c:pt idx="18">
                  <c:v>4.6136363636363598</c:v>
                </c:pt>
                <c:pt idx="19">
                  <c:v>6.2761904761904646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5-443D-93B3-C67A59305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IE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exp.IE'!$G$4:$AF$4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'Life exp.IE'!$G$35:$AF$35</c:f>
              <c:numCache>
                <c:formatCode>0.000</c:formatCode>
                <c:ptCount val="26"/>
                <c:pt idx="0">
                  <c:v>4.4982260516978822E-3</c:v>
                </c:pt>
                <c:pt idx="1">
                  <c:v>2.9613760947640008E-3</c:v>
                </c:pt>
                <c:pt idx="2">
                  <c:v>1.2547051442911808E-3</c:v>
                </c:pt>
                <c:pt idx="3">
                  <c:v>1.815563763851797E-3</c:v>
                </c:pt>
                <c:pt idx="4">
                  <c:v>2.4967230509955595E-3</c:v>
                </c:pt>
                <c:pt idx="5">
                  <c:v>3.1073270772474451E-4</c:v>
                </c:pt>
                <c:pt idx="6">
                  <c:v>4.2120911793854226E-3</c:v>
                </c:pt>
                <c:pt idx="7">
                  <c:v>1.2737721428994505E-2</c:v>
                </c:pt>
                <c:pt idx="8">
                  <c:v>1.7988165680473289E-2</c:v>
                </c:pt>
                <c:pt idx="9">
                  <c:v>1.5861825872400134E-2</c:v>
                </c:pt>
                <c:pt idx="10">
                  <c:v>1.9833352892853078E-2</c:v>
                </c:pt>
                <c:pt idx="11">
                  <c:v>1.8685040289618107E-2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1.8530277665531305E-2</c:v>
                </c:pt>
                <c:pt idx="15">
                  <c:v>2.2196664749856369E-2</c:v>
                </c:pt>
                <c:pt idx="16">
                  <c:v>1.865842490842512E-2</c:v>
                </c:pt>
                <c:pt idx="17">
                  <c:v>1.7784640018299401E-2</c:v>
                </c:pt>
                <c:pt idx="18">
                  <c:v>1.515324142645544E-2</c:v>
                </c:pt>
                <c:pt idx="19">
                  <c:v>1.5365424958893445E-2</c:v>
                </c:pt>
                <c:pt idx="20">
                  <c:v>1.8402817221401749E-2</c:v>
                </c:pt>
                <c:pt idx="21">
                  <c:v>1.7089180624716913E-2</c:v>
                </c:pt>
                <c:pt idx="22">
                  <c:v>2.2561492790500591E-2</c:v>
                </c:pt>
                <c:pt idx="23">
                  <c:v>2.1175673386413671E-2</c:v>
                </c:pt>
                <c:pt idx="24">
                  <c:v>2.423390497610339E-2</c:v>
                </c:pt>
                <c:pt idx="25">
                  <c:v>3.1035460992907781E-2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57-4303-9863-0FE8AB89A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Írország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exp.IE'!$A$29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exp.IE'!$G$4:$AG$4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exp.IE'!$G$29:$AF$29</c:f>
              <c:numCache>
                <c:formatCode>0.000</c:formatCode>
                <c:ptCount val="26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F-4D59-9ABF-539F47E29A1B}"/>
            </c:ext>
          </c:extLst>
        </c:ser>
        <c:ser>
          <c:idx val="1"/>
          <c:order val="1"/>
          <c:tx>
            <c:strRef>
              <c:f>'Life exp.IE'!$A$30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exp.IE'!$G$4:$AG$4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exp.IE'!$G$30:$AF$30</c:f>
              <c:numCache>
                <c:formatCode>General</c:formatCode>
                <c:ptCount val="26"/>
                <c:pt idx="0">
                  <c:v>75.5</c:v>
                </c:pt>
                <c:pt idx="1">
                  <c:v>75.8</c:v>
                </c:pt>
                <c:pt idx="2">
                  <c:v>76</c:v>
                </c:pt>
                <c:pt idx="3">
                  <c:v>76.2</c:v>
                </c:pt>
                <c:pt idx="4">
                  <c:v>76.099999999999994</c:v>
                </c:pt>
                <c:pt idx="5">
                  <c:v>76.599999999999994</c:v>
                </c:pt>
                <c:pt idx="6">
                  <c:v>77.2</c:v>
                </c:pt>
                <c:pt idx="7">
                  <c:v>77.7</c:v>
                </c:pt>
                <c:pt idx="8">
                  <c:v>78.2</c:v>
                </c:pt>
                <c:pt idx="9">
                  <c:v>78.599999999999994</c:v>
                </c:pt>
                <c:pt idx="10">
                  <c:v>79</c:v>
                </c:pt>
                <c:pt idx="11">
                  <c:v>79.3</c:v>
                </c:pt>
                <c:pt idx="12">
                  <c:v>79.7</c:v>
                </c:pt>
                <c:pt idx="13">
                  <c:v>80.2</c:v>
                </c:pt>
                <c:pt idx="14">
                  <c:v>80.2</c:v>
                </c:pt>
                <c:pt idx="15">
                  <c:v>80.8</c:v>
                </c:pt>
                <c:pt idx="16">
                  <c:v>80.900000000000006</c:v>
                </c:pt>
                <c:pt idx="17">
                  <c:v>80.900000000000006</c:v>
                </c:pt>
                <c:pt idx="18">
                  <c:v>81</c:v>
                </c:pt>
                <c:pt idx="19">
                  <c:v>81.400000000000006</c:v>
                </c:pt>
                <c:pt idx="20">
                  <c:v>81.5</c:v>
                </c:pt>
                <c:pt idx="21">
                  <c:v>81.7</c:v>
                </c:pt>
                <c:pt idx="22">
                  <c:v>82.2</c:v>
                </c:pt>
                <c:pt idx="23">
                  <c:v>82.2</c:v>
                </c:pt>
                <c:pt idx="24">
                  <c:v>82.8</c:v>
                </c:pt>
                <c:pt idx="25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F-4D59-9ABF-539F47E29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517760"/>
        <c:axId val="1799802080"/>
      </c:lineChart>
      <c:lineChart>
        <c:grouping val="standard"/>
        <c:varyColors val="0"/>
        <c:ser>
          <c:idx val="6"/>
          <c:order val="2"/>
          <c:tx>
            <c:strRef>
              <c:f>'Life exp.IE'!$A$35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exp.IE'!$G$4:$AG$4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exp.IE'!$G$35:$AF$35</c:f>
              <c:numCache>
                <c:formatCode>0.000</c:formatCode>
                <c:ptCount val="26"/>
                <c:pt idx="0">
                  <c:v>4.4982260516978822E-3</c:v>
                </c:pt>
                <c:pt idx="1">
                  <c:v>2.9613760947640008E-3</c:v>
                </c:pt>
                <c:pt idx="2">
                  <c:v>1.2547051442911808E-3</c:v>
                </c:pt>
                <c:pt idx="3">
                  <c:v>1.815563763851797E-3</c:v>
                </c:pt>
                <c:pt idx="4">
                  <c:v>2.4967230509955595E-3</c:v>
                </c:pt>
                <c:pt idx="5">
                  <c:v>3.1073270772474451E-4</c:v>
                </c:pt>
                <c:pt idx="6">
                  <c:v>4.2120911793854226E-3</c:v>
                </c:pt>
                <c:pt idx="7">
                  <c:v>1.2737721428994505E-2</c:v>
                </c:pt>
                <c:pt idx="8">
                  <c:v>1.7988165680473289E-2</c:v>
                </c:pt>
                <c:pt idx="9">
                  <c:v>1.5861825872400134E-2</c:v>
                </c:pt>
                <c:pt idx="10">
                  <c:v>1.9833352892853078E-2</c:v>
                </c:pt>
                <c:pt idx="11">
                  <c:v>1.8685040289618107E-2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1.8530277665531305E-2</c:v>
                </c:pt>
                <c:pt idx="15">
                  <c:v>2.2196664749856369E-2</c:v>
                </c:pt>
                <c:pt idx="16">
                  <c:v>1.865842490842512E-2</c:v>
                </c:pt>
                <c:pt idx="17">
                  <c:v>1.7784640018299401E-2</c:v>
                </c:pt>
                <c:pt idx="18">
                  <c:v>1.515324142645544E-2</c:v>
                </c:pt>
                <c:pt idx="19">
                  <c:v>1.5365424958893445E-2</c:v>
                </c:pt>
                <c:pt idx="20">
                  <c:v>1.8402817221401749E-2</c:v>
                </c:pt>
                <c:pt idx="21">
                  <c:v>1.7089180624716913E-2</c:v>
                </c:pt>
                <c:pt idx="22">
                  <c:v>2.2561492790500591E-2</c:v>
                </c:pt>
                <c:pt idx="23">
                  <c:v>2.1175673386413671E-2</c:v>
                </c:pt>
                <c:pt idx="24">
                  <c:v>2.423390497610339E-2</c:v>
                </c:pt>
                <c:pt idx="25">
                  <c:v>3.1035460992907781E-2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F-4D59-9ABF-539F47E29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532144"/>
        <c:axId val="451976576"/>
      </c:lineChart>
      <c:catAx>
        <c:axId val="40451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9802080"/>
        <c:crosses val="autoZero"/>
        <c:auto val="1"/>
        <c:lblAlgn val="ctr"/>
        <c:lblOffset val="100"/>
        <c:noMultiLvlLbl val="0"/>
      </c:catAx>
      <c:valAx>
        <c:axId val="17998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4517760"/>
        <c:crosses val="autoZero"/>
        <c:crossBetween val="between"/>
      </c:valAx>
      <c:valAx>
        <c:axId val="45197657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4532144"/>
        <c:crosses val="max"/>
        <c:crossBetween val="between"/>
      </c:valAx>
      <c:catAx>
        <c:axId val="404532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976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LU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exp.LU'!$G$34:$AG$34</c:f>
              <c:numCache>
                <c:formatCode>0.000</c:formatCode>
                <c:ptCount val="27"/>
                <c:pt idx="0">
                  <c:v>45.88372093023272</c:v>
                </c:pt>
                <c:pt idx="1">
                  <c:v>61.754863813229704</c:v>
                </c:pt>
                <c:pt idx="2">
                  <c:v>63.50597609561747</c:v>
                </c:pt>
                <c:pt idx="3">
                  <c:v>61.434615384614531</c:v>
                </c:pt>
                <c:pt idx="4">
                  <c:v>44.626740947075042</c:v>
                </c:pt>
                <c:pt idx="5">
                  <c:v>55.678200692041067</c:v>
                </c:pt>
                <c:pt idx="6">
                  <c:v>68.406779661017637</c:v>
                </c:pt>
                <c:pt idx="7">
                  <c:v>55.706270627063375</c:v>
                </c:pt>
                <c:pt idx="8">
                  <c:v>71.008403361344762</c:v>
                </c:pt>
                <c:pt idx="9">
                  <c:v>42.343283582089875</c:v>
                </c:pt>
                <c:pt idx="10">
                  <c:v>36.259574468085034</c:v>
                </c:pt>
                <c:pt idx="11">
                  <c:v>50.076023391812633</c:v>
                </c:pt>
                <c:pt idx="12">
                  <c:v>51.522522522522458</c:v>
                </c:pt>
                <c:pt idx="13">
                  <c:v>34.65060240963853</c:v>
                </c:pt>
                <c:pt idx="14">
                  <c:v>38.240618101545465</c:v>
                </c:pt>
                <c:pt idx="15">
                  <c:v>45.051813471502328</c:v>
                </c:pt>
                <c:pt idx="16">
                  <c:v>47.221621621621473</c:v>
                </c:pt>
                <c:pt idx="17">
                  <c:v>39.474040632054141</c:v>
                </c:pt>
                <c:pt idx="18">
                  <c:v>37.831896551724135</c:v>
                </c:pt>
                <c:pt idx="19">
                  <c:v>37.605543710021173</c:v>
                </c:pt>
                <c:pt idx="20">
                  <c:v>33.727969348658974</c:v>
                </c:pt>
                <c:pt idx="21">
                  <c:v>33.85440613026838</c:v>
                </c:pt>
                <c:pt idx="22">
                  <c:v>46.909814323607293</c:v>
                </c:pt>
                <c:pt idx="23">
                  <c:v>44.607052896725612</c:v>
                </c:pt>
                <c:pt idx="24">
                  <c:v>43.484107579462098</c:v>
                </c:pt>
                <c:pt idx="25">
                  <c:v>38.398692810457391</c:v>
                </c:pt>
                <c:pt idx="26">
                  <c:v>25.506097560975583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10-4770-847C-6CAA9B893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LU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exp.LU'!$G$33:$AG$33</c:f>
              <c:numCache>
                <c:formatCode>0.000</c:formatCode>
                <c:ptCount val="27"/>
                <c:pt idx="0">
                  <c:v>1.6380952380952323</c:v>
                </c:pt>
                <c:pt idx="1">
                  <c:v>1.2238095238095212</c:v>
                </c:pt>
                <c:pt idx="2">
                  <c:v>1.1952380952380963</c:v>
                </c:pt>
                <c:pt idx="3">
                  <c:v>1.238095238095255</c:v>
                </c:pt>
                <c:pt idx="4">
                  <c:v>1.7095238095238159</c:v>
                </c:pt>
                <c:pt idx="5">
                  <c:v>1.3761904761904873</c:v>
                </c:pt>
                <c:pt idx="6">
                  <c:v>1.1238095238095127</c:v>
                </c:pt>
                <c:pt idx="7">
                  <c:v>1.377272727272711</c:v>
                </c:pt>
                <c:pt idx="8">
                  <c:v>1.0818181818181785</c:v>
                </c:pt>
                <c:pt idx="9">
                  <c:v>1.8272727272727138</c:v>
                </c:pt>
                <c:pt idx="10">
                  <c:v>2.1363636363636402</c:v>
                </c:pt>
                <c:pt idx="11">
                  <c:v>1.5545454545454618</c:v>
                </c:pt>
                <c:pt idx="12">
                  <c:v>1.5136363636363654</c:v>
                </c:pt>
                <c:pt idx="13">
                  <c:v>2.2636363636363654</c:v>
                </c:pt>
                <c:pt idx="14">
                  <c:v>2.059090909090898</c:v>
                </c:pt>
                <c:pt idx="15">
                  <c:v>1.7545454545454646</c:v>
                </c:pt>
                <c:pt idx="16">
                  <c:v>1.681818181818187</c:v>
                </c:pt>
                <c:pt idx="17">
                  <c:v>2.0136363636363654</c:v>
                </c:pt>
                <c:pt idx="18">
                  <c:v>2.1090909090909093</c:v>
                </c:pt>
                <c:pt idx="19">
                  <c:v>2.1318181818181898</c:v>
                </c:pt>
                <c:pt idx="20">
                  <c:v>2.3727272727272748</c:v>
                </c:pt>
                <c:pt idx="21">
                  <c:v>2.3727272727272606</c:v>
                </c:pt>
                <c:pt idx="22">
                  <c:v>1.7136363636363683</c:v>
                </c:pt>
                <c:pt idx="23">
                  <c:v>1.8045454545454476</c:v>
                </c:pt>
                <c:pt idx="24">
                  <c:v>1.8590909090909093</c:v>
                </c:pt>
                <c:pt idx="25">
                  <c:v>2.0863636363636431</c:v>
                </c:pt>
                <c:pt idx="26">
                  <c:v>3.1238095238095269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8-48CE-8CD6-27C717BA1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LU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exp.LU'!$G$35:$AG$35</c:f>
              <c:numCache>
                <c:formatCode>0.000</c:formatCode>
                <c:ptCount val="27"/>
                <c:pt idx="0">
                  <c:v>2.1794221996958869E-2</c:v>
                </c:pt>
                <c:pt idx="1">
                  <c:v>1.6193056518177776E-2</c:v>
                </c:pt>
                <c:pt idx="2">
                  <c:v>1.5746549560853217E-2</c:v>
                </c:pt>
                <c:pt idx="3">
                  <c:v>1.6277468227634359E-2</c:v>
                </c:pt>
                <c:pt idx="4">
                  <c:v>2.240808938268531E-2</c:v>
                </c:pt>
                <c:pt idx="5">
                  <c:v>1.7960350506494461E-2</c:v>
                </c:pt>
                <c:pt idx="6">
                  <c:v>1.46184340931614E-2</c:v>
                </c:pt>
                <c:pt idx="7">
                  <c:v>1.7951300432489863E-2</c:v>
                </c:pt>
                <c:pt idx="8">
                  <c:v>1.4082840236686345E-2</c:v>
                </c:pt>
                <c:pt idx="9">
                  <c:v>2.3616496298907119E-2</c:v>
                </c:pt>
                <c:pt idx="10">
                  <c:v>2.7578922661659483E-2</c:v>
                </c:pt>
                <c:pt idx="11">
                  <c:v>1.9969636809529463E-2</c:v>
                </c:pt>
                <c:pt idx="12">
                  <c:v>1.9408987585242198E-2</c:v>
                </c:pt>
                <c:pt idx="13">
                  <c:v>2.8859527121001413E-2</c:v>
                </c:pt>
                <c:pt idx="14">
                  <c:v>2.6150204929861889E-2</c:v>
                </c:pt>
                <c:pt idx="15">
                  <c:v>2.2196664749856369E-2</c:v>
                </c:pt>
                <c:pt idx="16">
                  <c:v>2.1176739926739994E-2</c:v>
                </c:pt>
                <c:pt idx="17">
                  <c:v>2.5333104591982639E-2</c:v>
                </c:pt>
                <c:pt idx="18">
                  <c:v>2.6432721886749461E-2</c:v>
                </c:pt>
                <c:pt idx="19">
                  <c:v>2.6591824006350389E-2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2.1317500706813746E-2</c:v>
                </c:pt>
                <c:pt idx="23">
                  <c:v>2.2417979558416536E-2</c:v>
                </c:pt>
                <c:pt idx="24">
                  <c:v>2.2996907506325558E-2</c:v>
                </c:pt>
                <c:pt idx="25">
                  <c:v>2.6042553191489445E-2</c:v>
                </c:pt>
                <c:pt idx="26">
                  <c:v>3.9206311259861383E-2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A-44A1-B6F1-F814154CE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Luxemburg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exp.LU'!$A$29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9-492D-A43F-A9546F3EBA8D}"/>
            </c:ext>
          </c:extLst>
        </c:ser>
        <c:ser>
          <c:idx val="1"/>
          <c:order val="1"/>
          <c:tx>
            <c:strRef>
              <c:f>'Life exp.LU'!$A$30</c:f>
              <c:strCache>
                <c:ptCount val="1"/>
                <c:pt idx="0">
                  <c:v>Luxembourg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exp.LU'!$G$30:$AG$30</c:f>
              <c:numCache>
                <c:formatCode>General</c:formatCode>
                <c:ptCount val="27"/>
                <c:pt idx="0">
                  <c:v>76.8</c:v>
                </c:pt>
                <c:pt idx="1">
                  <c:v>76.8</c:v>
                </c:pt>
                <c:pt idx="2">
                  <c:v>77.099999999999994</c:v>
                </c:pt>
                <c:pt idx="3">
                  <c:v>77.3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78.099999999999994</c:v>
                </c:pt>
                <c:pt idx="8">
                  <c:v>77.900000000000006</c:v>
                </c:pt>
                <c:pt idx="9">
                  <c:v>79.2</c:v>
                </c:pt>
                <c:pt idx="10">
                  <c:v>79.599999999999994</c:v>
                </c:pt>
                <c:pt idx="11">
                  <c:v>79.400000000000006</c:v>
                </c:pt>
                <c:pt idx="12">
                  <c:v>79.5</c:v>
                </c:pt>
                <c:pt idx="13">
                  <c:v>80.7</c:v>
                </c:pt>
                <c:pt idx="14">
                  <c:v>80.8</c:v>
                </c:pt>
                <c:pt idx="15">
                  <c:v>80.8</c:v>
                </c:pt>
                <c:pt idx="16">
                  <c:v>81.099999999999994</c:v>
                </c:pt>
                <c:pt idx="17">
                  <c:v>81.5</c:v>
                </c:pt>
                <c:pt idx="18">
                  <c:v>81.900000000000006</c:v>
                </c:pt>
                <c:pt idx="19">
                  <c:v>82.3</c:v>
                </c:pt>
                <c:pt idx="20">
                  <c:v>82.4</c:v>
                </c:pt>
                <c:pt idx="21">
                  <c:v>82.7</c:v>
                </c:pt>
                <c:pt idx="22">
                  <c:v>82.1</c:v>
                </c:pt>
                <c:pt idx="23">
                  <c:v>82.3</c:v>
                </c:pt>
                <c:pt idx="24">
                  <c:v>82.7</c:v>
                </c:pt>
                <c:pt idx="25">
                  <c:v>82.2</c:v>
                </c:pt>
                <c:pt idx="2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9-492D-A43F-A9546F3EB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702432"/>
        <c:axId val="451984736"/>
      </c:lineChart>
      <c:lineChart>
        <c:grouping val="standard"/>
        <c:varyColors val="0"/>
        <c:ser>
          <c:idx val="6"/>
          <c:order val="2"/>
          <c:tx>
            <c:strRef>
              <c:f>'Life exp.LU'!$A$35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exp.LU'!$G$35:$AG$35</c:f>
              <c:numCache>
                <c:formatCode>0.000</c:formatCode>
                <c:ptCount val="27"/>
                <c:pt idx="0">
                  <c:v>2.1794221996958869E-2</c:v>
                </c:pt>
                <c:pt idx="1">
                  <c:v>1.6193056518177776E-2</c:v>
                </c:pt>
                <c:pt idx="2">
                  <c:v>1.5746549560853217E-2</c:v>
                </c:pt>
                <c:pt idx="3">
                  <c:v>1.6277468227634359E-2</c:v>
                </c:pt>
                <c:pt idx="4">
                  <c:v>2.240808938268531E-2</c:v>
                </c:pt>
                <c:pt idx="5">
                  <c:v>1.7960350506494461E-2</c:v>
                </c:pt>
                <c:pt idx="6">
                  <c:v>1.46184340931614E-2</c:v>
                </c:pt>
                <c:pt idx="7">
                  <c:v>1.7951300432489863E-2</c:v>
                </c:pt>
                <c:pt idx="8">
                  <c:v>1.4082840236686345E-2</c:v>
                </c:pt>
                <c:pt idx="9">
                  <c:v>2.3616496298907119E-2</c:v>
                </c:pt>
                <c:pt idx="10">
                  <c:v>2.7578922661659483E-2</c:v>
                </c:pt>
                <c:pt idx="11">
                  <c:v>1.9969636809529463E-2</c:v>
                </c:pt>
                <c:pt idx="12">
                  <c:v>1.9408987585242198E-2</c:v>
                </c:pt>
                <c:pt idx="13">
                  <c:v>2.8859527121001413E-2</c:v>
                </c:pt>
                <c:pt idx="14">
                  <c:v>2.6150204929861889E-2</c:v>
                </c:pt>
                <c:pt idx="15">
                  <c:v>2.2196664749856369E-2</c:v>
                </c:pt>
                <c:pt idx="16">
                  <c:v>2.1176739926739994E-2</c:v>
                </c:pt>
                <c:pt idx="17">
                  <c:v>2.5333104591982639E-2</c:v>
                </c:pt>
                <c:pt idx="18">
                  <c:v>2.6432721886749461E-2</c:v>
                </c:pt>
                <c:pt idx="19">
                  <c:v>2.6591824006350389E-2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2.1317500706813746E-2</c:v>
                </c:pt>
                <c:pt idx="23">
                  <c:v>2.2417979558416536E-2</c:v>
                </c:pt>
                <c:pt idx="24">
                  <c:v>2.2996907506325558E-2</c:v>
                </c:pt>
                <c:pt idx="25">
                  <c:v>2.6042553191489445E-2</c:v>
                </c:pt>
                <c:pt idx="26">
                  <c:v>3.9206311259861383E-2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89-492D-A43F-A9546F3EB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661376"/>
        <c:axId val="72675200"/>
      </c:lineChart>
      <c:catAx>
        <c:axId val="4047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1984736"/>
        <c:crosses val="autoZero"/>
        <c:auto val="1"/>
        <c:lblAlgn val="ctr"/>
        <c:lblOffset val="100"/>
        <c:noMultiLvlLbl val="0"/>
      </c:catAx>
      <c:valAx>
        <c:axId val="4519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4702432"/>
        <c:crosses val="autoZero"/>
        <c:crossBetween val="between"/>
      </c:valAx>
      <c:valAx>
        <c:axId val="7267520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9661376"/>
        <c:crosses val="max"/>
        <c:crossBetween val="between"/>
      </c:valAx>
      <c:catAx>
        <c:axId val="38966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6752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LU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LU'!$B$3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LU'!$A$9:$A$35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LU'!$B$9:$B$35</c:f>
              <c:numCache>
                <c:formatCode>General</c:formatCode>
                <c:ptCount val="27"/>
                <c:pt idx="0">
                  <c:v>-8.6712900068235121E-4</c:v>
                </c:pt>
                <c:pt idx="1">
                  <c:v>-8.2522114901373983E-4</c:v>
                </c:pt>
                <c:pt idx="2">
                  <c:v>-8.237746201215021E-4</c:v>
                </c:pt>
                <c:pt idx="3">
                  <c:v>-8.3092854117676473E-4</c:v>
                </c:pt>
                <c:pt idx="4">
                  <c:v>-6.2708062003408171E-4</c:v>
                </c:pt>
                <c:pt idx="5">
                  <c:v>-7.0297954226172799E-4</c:v>
                </c:pt>
                <c:pt idx="6">
                  <c:v>-8.1677912879988407E-4</c:v>
                </c:pt>
                <c:pt idx="7">
                  <c:v>-8.0422686537007931E-4</c:v>
                </c:pt>
                <c:pt idx="8">
                  <c:v>-8.4426297930192962E-4</c:v>
                </c:pt>
                <c:pt idx="9">
                  <c:v>-6.7669364805295062E-4</c:v>
                </c:pt>
                <c:pt idx="10">
                  <c:v>-6.0154895333254521E-4</c:v>
                </c:pt>
                <c:pt idx="11">
                  <c:v>-8.5632622084379217E-4</c:v>
                </c:pt>
                <c:pt idx="12">
                  <c:v>-8.9311876733969703E-4</c:v>
                </c:pt>
                <c:pt idx="13">
                  <c:v>-5.1166962184556047E-4</c:v>
                </c:pt>
                <c:pt idx="14">
                  <c:v>-4.9862578503376276E-4</c:v>
                </c:pt>
                <c:pt idx="15">
                  <c:v>-5.9458070981854849E-4</c:v>
                </c:pt>
                <c:pt idx="16">
                  <c:v>-5.7468171140999391E-4</c:v>
                </c:pt>
                <c:pt idx="17">
                  <c:v>-3.8586133045910576E-4</c:v>
                </c:pt>
                <c:pt idx="18">
                  <c:v>-3.5565280317607917E-4</c:v>
                </c:pt>
                <c:pt idx="19">
                  <c:v>-3.3982891069278542E-4</c:v>
                </c:pt>
                <c:pt idx="20">
                  <c:v>-1.6749539456749341E-4</c:v>
                </c:pt>
                <c:pt idx="21">
                  <c:v>-1.6562187556747737E-4</c:v>
                </c:pt>
                <c:pt idx="22">
                  <c:v>-4.4444275377313741E-4</c:v>
                </c:pt>
                <c:pt idx="23">
                  <c:v>-4.0507047412229741E-4</c:v>
                </c:pt>
                <c:pt idx="24">
                  <c:v>-3.6017935713007071E-4</c:v>
                </c:pt>
                <c:pt idx="25">
                  <c:v>-2.794279923714893E-4</c:v>
                </c:pt>
                <c:pt idx="26">
                  <c:v>-1.8121895305944768E-4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55-469E-843E-A15B02AA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LU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exp.LU'!$G$34:$AG$34</c:f>
              <c:numCache>
                <c:formatCode>0.000</c:formatCode>
                <c:ptCount val="27"/>
                <c:pt idx="0">
                  <c:v>45.88372093023272</c:v>
                </c:pt>
                <c:pt idx="1">
                  <c:v>61.754863813229704</c:v>
                </c:pt>
                <c:pt idx="2">
                  <c:v>63.50597609561747</c:v>
                </c:pt>
                <c:pt idx="3">
                  <c:v>61.434615384614531</c:v>
                </c:pt>
                <c:pt idx="4">
                  <c:v>44.626740947075042</c:v>
                </c:pt>
                <c:pt idx="5">
                  <c:v>55.678200692041067</c:v>
                </c:pt>
                <c:pt idx="6">
                  <c:v>68.406779661017637</c:v>
                </c:pt>
                <c:pt idx="7">
                  <c:v>55.706270627063375</c:v>
                </c:pt>
                <c:pt idx="8">
                  <c:v>71.008403361344762</c:v>
                </c:pt>
                <c:pt idx="9">
                  <c:v>42.343283582089875</c:v>
                </c:pt>
                <c:pt idx="10">
                  <c:v>36.259574468085034</c:v>
                </c:pt>
                <c:pt idx="11">
                  <c:v>50.076023391812633</c:v>
                </c:pt>
                <c:pt idx="12">
                  <c:v>51.522522522522458</c:v>
                </c:pt>
                <c:pt idx="13">
                  <c:v>34.65060240963853</c:v>
                </c:pt>
                <c:pt idx="14">
                  <c:v>38.240618101545465</c:v>
                </c:pt>
                <c:pt idx="15">
                  <c:v>45.051813471502328</c:v>
                </c:pt>
                <c:pt idx="16">
                  <c:v>47.221621621621473</c:v>
                </c:pt>
                <c:pt idx="17">
                  <c:v>39.474040632054141</c:v>
                </c:pt>
                <c:pt idx="18">
                  <c:v>37.831896551724135</c:v>
                </c:pt>
                <c:pt idx="19">
                  <c:v>37.605543710021173</c:v>
                </c:pt>
                <c:pt idx="20">
                  <c:v>33.727969348658974</c:v>
                </c:pt>
                <c:pt idx="21">
                  <c:v>33.85440613026838</c:v>
                </c:pt>
                <c:pt idx="22">
                  <c:v>46.909814323607293</c:v>
                </c:pt>
                <c:pt idx="23">
                  <c:v>44.607052896725612</c:v>
                </c:pt>
                <c:pt idx="24">
                  <c:v>43.484107579462098</c:v>
                </c:pt>
                <c:pt idx="25">
                  <c:v>38.398692810457391</c:v>
                </c:pt>
                <c:pt idx="26">
                  <c:v>25.506097560975583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CE-43AC-8C0A-7826B67E6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LU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exp.LU'!$G$33:$AG$33</c:f>
              <c:numCache>
                <c:formatCode>0.000</c:formatCode>
                <c:ptCount val="27"/>
                <c:pt idx="0">
                  <c:v>1.6380952380952323</c:v>
                </c:pt>
                <c:pt idx="1">
                  <c:v>1.2238095238095212</c:v>
                </c:pt>
                <c:pt idx="2">
                  <c:v>1.1952380952380963</c:v>
                </c:pt>
                <c:pt idx="3">
                  <c:v>1.238095238095255</c:v>
                </c:pt>
                <c:pt idx="4">
                  <c:v>1.7095238095238159</c:v>
                </c:pt>
                <c:pt idx="5">
                  <c:v>1.3761904761904873</c:v>
                </c:pt>
                <c:pt idx="6">
                  <c:v>1.1238095238095127</c:v>
                </c:pt>
                <c:pt idx="7">
                  <c:v>1.377272727272711</c:v>
                </c:pt>
                <c:pt idx="8">
                  <c:v>1.0818181818181785</c:v>
                </c:pt>
                <c:pt idx="9">
                  <c:v>1.8272727272727138</c:v>
                </c:pt>
                <c:pt idx="10">
                  <c:v>2.1363636363636402</c:v>
                </c:pt>
                <c:pt idx="11">
                  <c:v>1.5545454545454618</c:v>
                </c:pt>
                <c:pt idx="12">
                  <c:v>1.5136363636363654</c:v>
                </c:pt>
                <c:pt idx="13">
                  <c:v>2.2636363636363654</c:v>
                </c:pt>
                <c:pt idx="14">
                  <c:v>2.059090909090898</c:v>
                </c:pt>
                <c:pt idx="15">
                  <c:v>1.7545454545454646</c:v>
                </c:pt>
                <c:pt idx="16">
                  <c:v>1.681818181818187</c:v>
                </c:pt>
                <c:pt idx="17">
                  <c:v>2.0136363636363654</c:v>
                </c:pt>
                <c:pt idx="18">
                  <c:v>2.1090909090909093</c:v>
                </c:pt>
                <c:pt idx="19">
                  <c:v>2.1318181818181898</c:v>
                </c:pt>
                <c:pt idx="20">
                  <c:v>2.3727272727272748</c:v>
                </c:pt>
                <c:pt idx="21">
                  <c:v>2.3727272727272606</c:v>
                </c:pt>
                <c:pt idx="22">
                  <c:v>1.7136363636363683</c:v>
                </c:pt>
                <c:pt idx="23">
                  <c:v>1.8045454545454476</c:v>
                </c:pt>
                <c:pt idx="24">
                  <c:v>1.8590909090909093</c:v>
                </c:pt>
                <c:pt idx="25">
                  <c:v>2.0863636363636431</c:v>
                </c:pt>
                <c:pt idx="26">
                  <c:v>3.1238095238095269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2-4B4C-A5C2-FBA4AD653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LU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exp.LU'!$G$35:$AG$35</c:f>
              <c:numCache>
                <c:formatCode>0.000</c:formatCode>
                <c:ptCount val="27"/>
                <c:pt idx="0">
                  <c:v>2.1794221996958869E-2</c:v>
                </c:pt>
                <c:pt idx="1">
                  <c:v>1.6193056518177776E-2</c:v>
                </c:pt>
                <c:pt idx="2">
                  <c:v>1.5746549560853217E-2</c:v>
                </c:pt>
                <c:pt idx="3">
                  <c:v>1.6277468227634359E-2</c:v>
                </c:pt>
                <c:pt idx="4">
                  <c:v>2.240808938268531E-2</c:v>
                </c:pt>
                <c:pt idx="5">
                  <c:v>1.7960350506494461E-2</c:v>
                </c:pt>
                <c:pt idx="6">
                  <c:v>1.46184340931614E-2</c:v>
                </c:pt>
                <c:pt idx="7">
                  <c:v>1.7951300432489863E-2</c:v>
                </c:pt>
                <c:pt idx="8">
                  <c:v>1.4082840236686345E-2</c:v>
                </c:pt>
                <c:pt idx="9">
                  <c:v>2.3616496298907119E-2</c:v>
                </c:pt>
                <c:pt idx="10">
                  <c:v>2.7578922661659483E-2</c:v>
                </c:pt>
                <c:pt idx="11">
                  <c:v>1.9969636809529463E-2</c:v>
                </c:pt>
                <c:pt idx="12">
                  <c:v>1.9408987585242198E-2</c:v>
                </c:pt>
                <c:pt idx="13">
                  <c:v>2.8859527121001413E-2</c:v>
                </c:pt>
                <c:pt idx="14">
                  <c:v>2.6150204929861889E-2</c:v>
                </c:pt>
                <c:pt idx="15">
                  <c:v>2.2196664749856369E-2</c:v>
                </c:pt>
                <c:pt idx="16">
                  <c:v>2.1176739926739994E-2</c:v>
                </c:pt>
                <c:pt idx="17">
                  <c:v>2.5333104591982639E-2</c:v>
                </c:pt>
                <c:pt idx="18">
                  <c:v>2.6432721886749461E-2</c:v>
                </c:pt>
                <c:pt idx="19">
                  <c:v>2.6591824006350389E-2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2.1317500706813746E-2</c:v>
                </c:pt>
                <c:pt idx="23">
                  <c:v>2.2417979558416536E-2</c:v>
                </c:pt>
                <c:pt idx="24">
                  <c:v>2.2996907506325558E-2</c:v>
                </c:pt>
                <c:pt idx="25">
                  <c:v>2.6042553191489445E-2</c:v>
                </c:pt>
                <c:pt idx="26">
                  <c:v>3.9206311259861383E-2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C-4040-8585-470BD20B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</a:t>
            </a:r>
            <a:r>
              <a:rPr lang="hu-HU" baseline="0"/>
              <a:t> average LV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exp.LV'!$N$35:$AG$35</c:f>
              <c:numCache>
                <c:formatCode>0.000</c:formatCode>
                <c:ptCount val="20"/>
                <c:pt idx="0">
                  <c:v>8.5016884886545505E-2</c:v>
                </c:pt>
                <c:pt idx="1">
                  <c:v>8.0946745562130357E-2</c:v>
                </c:pt>
                <c:pt idx="2">
                  <c:v>8.3656444601104579E-2</c:v>
                </c:pt>
                <c:pt idx="3">
                  <c:v>8.8604623870437701E-2</c:v>
                </c:pt>
                <c:pt idx="4">
                  <c:v>9.3074856942660336E-2</c:v>
                </c:pt>
                <c:pt idx="5">
                  <c:v>9.2148977093897549E-2</c:v>
                </c:pt>
                <c:pt idx="6">
                  <c:v>8.0783495595734903E-2</c:v>
                </c:pt>
                <c:pt idx="7">
                  <c:v>7.5448825261213548E-2</c:v>
                </c:pt>
                <c:pt idx="8">
                  <c:v>7.5215641173087905E-2</c:v>
                </c:pt>
                <c:pt idx="9">
                  <c:v>6.9482600732600527E-2</c:v>
                </c:pt>
                <c:pt idx="10">
                  <c:v>6.7764625150111557E-2</c:v>
                </c:pt>
                <c:pt idx="11">
                  <c:v>6.8816224222399552E-2</c:v>
                </c:pt>
                <c:pt idx="12">
                  <c:v>7.0703634404944024E-2</c:v>
                </c:pt>
                <c:pt idx="13">
                  <c:v>6.5318641372259539E-2</c:v>
                </c:pt>
                <c:pt idx="14">
                  <c:v>6.7564508827523864E-2</c:v>
                </c:pt>
                <c:pt idx="15">
                  <c:v>6.8249929318631414E-2</c:v>
                </c:pt>
                <c:pt idx="16">
                  <c:v>6.7028064825794917E-2</c:v>
                </c:pt>
                <c:pt idx="17">
                  <c:v>6.3592915378127626E-2</c:v>
                </c:pt>
                <c:pt idx="18">
                  <c:v>5.7588652482269458E-2</c:v>
                </c:pt>
                <c:pt idx="19">
                  <c:v>7.877121683002615E-2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89-453F-90FE-9EBC6911B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361503"/>
        <c:axId val="1715362335"/>
      </c:lineChart>
      <c:catAx>
        <c:axId val="1715361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62335"/>
        <c:crosses val="autoZero"/>
        <c:auto val="1"/>
        <c:lblAlgn val="ctr"/>
        <c:lblOffset val="100"/>
        <c:noMultiLvlLbl val="0"/>
      </c:catAx>
      <c:valAx>
        <c:axId val="171536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15361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Luxemburg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exp.LU'!$A$29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6-4FA6-A295-B734670B9B8F}"/>
            </c:ext>
          </c:extLst>
        </c:ser>
        <c:ser>
          <c:idx val="1"/>
          <c:order val="1"/>
          <c:tx>
            <c:strRef>
              <c:f>'Life exp.LU'!$A$30</c:f>
              <c:strCache>
                <c:ptCount val="1"/>
                <c:pt idx="0">
                  <c:v>Luxembourg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exp.LU'!$G$30:$AG$30</c:f>
              <c:numCache>
                <c:formatCode>General</c:formatCode>
                <c:ptCount val="27"/>
                <c:pt idx="0">
                  <c:v>76.8</c:v>
                </c:pt>
                <c:pt idx="1">
                  <c:v>76.8</c:v>
                </c:pt>
                <c:pt idx="2">
                  <c:v>77.099999999999994</c:v>
                </c:pt>
                <c:pt idx="3">
                  <c:v>77.3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78.099999999999994</c:v>
                </c:pt>
                <c:pt idx="8">
                  <c:v>77.900000000000006</c:v>
                </c:pt>
                <c:pt idx="9">
                  <c:v>79.2</c:v>
                </c:pt>
                <c:pt idx="10">
                  <c:v>79.599999999999994</c:v>
                </c:pt>
                <c:pt idx="11">
                  <c:v>79.400000000000006</c:v>
                </c:pt>
                <c:pt idx="12">
                  <c:v>79.5</c:v>
                </c:pt>
                <c:pt idx="13">
                  <c:v>80.7</c:v>
                </c:pt>
                <c:pt idx="14">
                  <c:v>80.8</c:v>
                </c:pt>
                <c:pt idx="15">
                  <c:v>80.8</c:v>
                </c:pt>
                <c:pt idx="16">
                  <c:v>81.099999999999994</c:v>
                </c:pt>
                <c:pt idx="17">
                  <c:v>81.5</c:v>
                </c:pt>
                <c:pt idx="18">
                  <c:v>81.900000000000006</c:v>
                </c:pt>
                <c:pt idx="19">
                  <c:v>82.3</c:v>
                </c:pt>
                <c:pt idx="20">
                  <c:v>82.4</c:v>
                </c:pt>
                <c:pt idx="21">
                  <c:v>82.7</c:v>
                </c:pt>
                <c:pt idx="22">
                  <c:v>82.1</c:v>
                </c:pt>
                <c:pt idx="23">
                  <c:v>82.3</c:v>
                </c:pt>
                <c:pt idx="24">
                  <c:v>82.7</c:v>
                </c:pt>
                <c:pt idx="25">
                  <c:v>82.2</c:v>
                </c:pt>
                <c:pt idx="2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6-4FA6-A295-B734670B9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702432"/>
        <c:axId val="451984736"/>
      </c:lineChart>
      <c:lineChart>
        <c:grouping val="standard"/>
        <c:varyColors val="0"/>
        <c:ser>
          <c:idx val="6"/>
          <c:order val="2"/>
          <c:tx>
            <c:strRef>
              <c:f>'Life exp.LU'!$A$35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exp.LU'!$G$35:$AG$35</c:f>
              <c:numCache>
                <c:formatCode>0.000</c:formatCode>
                <c:ptCount val="27"/>
                <c:pt idx="0">
                  <c:v>2.1794221996958869E-2</c:v>
                </c:pt>
                <c:pt idx="1">
                  <c:v>1.6193056518177776E-2</c:v>
                </c:pt>
                <c:pt idx="2">
                  <c:v>1.5746549560853217E-2</c:v>
                </c:pt>
                <c:pt idx="3">
                  <c:v>1.6277468227634359E-2</c:v>
                </c:pt>
                <c:pt idx="4">
                  <c:v>2.240808938268531E-2</c:v>
                </c:pt>
                <c:pt idx="5">
                  <c:v>1.7960350506494461E-2</c:v>
                </c:pt>
                <c:pt idx="6">
                  <c:v>1.46184340931614E-2</c:v>
                </c:pt>
                <c:pt idx="7">
                  <c:v>1.7951300432489863E-2</c:v>
                </c:pt>
                <c:pt idx="8">
                  <c:v>1.4082840236686345E-2</c:v>
                </c:pt>
                <c:pt idx="9">
                  <c:v>2.3616496298907119E-2</c:v>
                </c:pt>
                <c:pt idx="10">
                  <c:v>2.7578922661659483E-2</c:v>
                </c:pt>
                <c:pt idx="11">
                  <c:v>1.9969636809529463E-2</c:v>
                </c:pt>
                <c:pt idx="12">
                  <c:v>1.9408987585242198E-2</c:v>
                </c:pt>
                <c:pt idx="13">
                  <c:v>2.8859527121001413E-2</c:v>
                </c:pt>
                <c:pt idx="14">
                  <c:v>2.6150204929861889E-2</c:v>
                </c:pt>
                <c:pt idx="15">
                  <c:v>2.2196664749856369E-2</c:v>
                </c:pt>
                <c:pt idx="16">
                  <c:v>2.1176739926739994E-2</c:v>
                </c:pt>
                <c:pt idx="17">
                  <c:v>2.5333104591982639E-2</c:v>
                </c:pt>
                <c:pt idx="18">
                  <c:v>2.6432721886749461E-2</c:v>
                </c:pt>
                <c:pt idx="19">
                  <c:v>2.6591824006350389E-2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2.1317500706813746E-2</c:v>
                </c:pt>
                <c:pt idx="23">
                  <c:v>2.2417979558416536E-2</c:v>
                </c:pt>
                <c:pt idx="24">
                  <c:v>2.2996907506325558E-2</c:v>
                </c:pt>
                <c:pt idx="25">
                  <c:v>2.6042553191489445E-2</c:v>
                </c:pt>
                <c:pt idx="26">
                  <c:v>3.9206311259861383E-2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6-4FA6-A295-B734670B9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661376"/>
        <c:axId val="72675200"/>
      </c:lineChart>
      <c:catAx>
        <c:axId val="4047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1984736"/>
        <c:crosses val="autoZero"/>
        <c:auto val="1"/>
        <c:lblAlgn val="ctr"/>
        <c:lblOffset val="100"/>
        <c:noMultiLvlLbl val="0"/>
      </c:catAx>
      <c:valAx>
        <c:axId val="4519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4702432"/>
        <c:crosses val="autoZero"/>
        <c:crossBetween val="between"/>
      </c:valAx>
      <c:valAx>
        <c:axId val="7267520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9661376"/>
        <c:crosses val="max"/>
        <c:crossBetween val="between"/>
      </c:valAx>
      <c:catAx>
        <c:axId val="38966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675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NL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exp.NL'!$G$34:$AG$34</c:f>
              <c:numCache>
                <c:formatCode>0.000</c:formatCode>
                <c:ptCount val="27"/>
                <c:pt idx="0">
                  <c:v>30.82812500000011</c:v>
                </c:pt>
                <c:pt idx="1">
                  <c:v>37.343529411764806</c:v>
                </c:pt>
                <c:pt idx="2">
                  <c:v>36.227272727272606</c:v>
                </c:pt>
                <c:pt idx="3">
                  <c:v>37.320093457943656</c:v>
                </c:pt>
                <c:pt idx="4">
                  <c:v>44.626740947075042</c:v>
                </c:pt>
                <c:pt idx="5">
                  <c:v>48.613293051359079</c:v>
                </c:pt>
                <c:pt idx="6">
                  <c:v>50.450000000000188</c:v>
                </c:pt>
                <c:pt idx="7">
                  <c:v>43.168797953964457</c:v>
                </c:pt>
                <c:pt idx="8">
                  <c:v>40.821256038647483</c:v>
                </c:pt>
                <c:pt idx="9">
                  <c:v>40.146226415094745</c:v>
                </c:pt>
                <c:pt idx="10">
                  <c:v>36.259574468085034</c:v>
                </c:pt>
                <c:pt idx="11">
                  <c:v>36.130801687763686</c:v>
                </c:pt>
                <c:pt idx="12">
                  <c:v>32.310734463276738</c:v>
                </c:pt>
                <c:pt idx="13">
                  <c:v>38.008810572687246</c:v>
                </c:pt>
                <c:pt idx="14">
                  <c:v>36.469473684210577</c:v>
                </c:pt>
                <c:pt idx="15">
                  <c:v>40.441860465116008</c:v>
                </c:pt>
                <c:pt idx="16">
                  <c:v>42.202898550724456</c:v>
                </c:pt>
                <c:pt idx="17">
                  <c:v>46.384615384615259</c:v>
                </c:pt>
                <c:pt idx="18">
                  <c:v>49.58757062146892</c:v>
                </c:pt>
                <c:pt idx="19">
                  <c:v>49.128133704735127</c:v>
                </c:pt>
                <c:pt idx="20">
                  <c:v>50.88439306358412</c:v>
                </c:pt>
                <c:pt idx="21">
                  <c:v>58.516556291391254</c:v>
                </c:pt>
                <c:pt idx="22">
                  <c:v>56.864951768488439</c:v>
                </c:pt>
                <c:pt idx="23">
                  <c:v>57.310679611650428</c:v>
                </c:pt>
                <c:pt idx="24">
                  <c:v>59.481605351170558</c:v>
                </c:pt>
                <c:pt idx="25">
                  <c:v>62.279151943462431</c:v>
                </c:pt>
                <c:pt idx="26">
                  <c:v>43.686684073106903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C-4CD6-BC67-FD83401CA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NL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exp.NL'!$G$33:$AG$33</c:f>
              <c:numCache>
                <c:formatCode>0.000</c:formatCode>
                <c:ptCount val="27"/>
                <c:pt idx="0">
                  <c:v>2.4380952380952294</c:v>
                </c:pt>
                <c:pt idx="1">
                  <c:v>2.0238095238095184</c:v>
                </c:pt>
                <c:pt idx="2">
                  <c:v>2.095238095238102</c:v>
                </c:pt>
                <c:pt idx="3">
                  <c:v>2.0380952380952522</c:v>
                </c:pt>
                <c:pt idx="4">
                  <c:v>1.7095238095238159</c:v>
                </c:pt>
                <c:pt idx="5">
                  <c:v>1.5761904761904901</c:v>
                </c:pt>
                <c:pt idx="6">
                  <c:v>1.5238095238095184</c:v>
                </c:pt>
                <c:pt idx="7">
                  <c:v>1.7772727272727167</c:v>
                </c:pt>
                <c:pt idx="8">
                  <c:v>1.8818181818181756</c:v>
                </c:pt>
                <c:pt idx="9">
                  <c:v>1.9272727272727082</c:v>
                </c:pt>
                <c:pt idx="10">
                  <c:v>2.1363636363636402</c:v>
                </c:pt>
                <c:pt idx="11">
                  <c:v>2.1545454545454561</c:v>
                </c:pt>
                <c:pt idx="12">
                  <c:v>2.4136363636363711</c:v>
                </c:pt>
                <c:pt idx="13">
                  <c:v>2.0636363636363626</c:v>
                </c:pt>
                <c:pt idx="14">
                  <c:v>2.1590909090909065</c:v>
                </c:pt>
                <c:pt idx="15">
                  <c:v>1.9545454545454675</c:v>
                </c:pt>
                <c:pt idx="16">
                  <c:v>1.8818181818181898</c:v>
                </c:pt>
                <c:pt idx="17">
                  <c:v>1.7136363636363683</c:v>
                </c:pt>
                <c:pt idx="18">
                  <c:v>1.6090909090909093</c:v>
                </c:pt>
                <c:pt idx="19">
                  <c:v>1.6318181818181898</c:v>
                </c:pt>
                <c:pt idx="20">
                  <c:v>1.5727272727272634</c:v>
                </c:pt>
                <c:pt idx="21">
                  <c:v>1.3727272727272606</c:v>
                </c:pt>
                <c:pt idx="22">
                  <c:v>1.4136363636363711</c:v>
                </c:pt>
                <c:pt idx="23">
                  <c:v>1.4045454545454561</c:v>
                </c:pt>
                <c:pt idx="24">
                  <c:v>1.3590909090909093</c:v>
                </c:pt>
                <c:pt idx="25">
                  <c:v>1.2863636363636459</c:v>
                </c:pt>
                <c:pt idx="26">
                  <c:v>1.8238095238095298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8-41C4-B8B4-BD48B09A1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NL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exp.NL'!$G$35:$AG$35</c:f>
              <c:numCache>
                <c:formatCode>0.000</c:formatCode>
                <c:ptCount val="27"/>
                <c:pt idx="0">
                  <c:v>3.243791180942715E-2</c:v>
                </c:pt>
                <c:pt idx="1">
                  <c:v>2.6778400856908757E-2</c:v>
                </c:pt>
                <c:pt idx="2">
                  <c:v>2.7603513174404105E-2</c:v>
                </c:pt>
                <c:pt idx="3">
                  <c:v>2.679521692856715E-2</c:v>
                </c:pt>
                <c:pt idx="4">
                  <c:v>2.240808938268531E-2</c:v>
                </c:pt>
                <c:pt idx="5">
                  <c:v>2.0570505251382945E-2</c:v>
                </c:pt>
                <c:pt idx="6">
                  <c:v>1.9821605550049481E-2</c:v>
                </c:pt>
                <c:pt idx="7">
                  <c:v>2.3164879435985403E-2</c:v>
                </c:pt>
                <c:pt idx="8">
                  <c:v>2.449704142011826E-2</c:v>
                </c:pt>
                <c:pt idx="9">
                  <c:v>2.4908941369991524E-2</c:v>
                </c:pt>
                <c:pt idx="10">
                  <c:v>2.7578922661659483E-2</c:v>
                </c:pt>
                <c:pt idx="11">
                  <c:v>2.7677215928996867E-2</c:v>
                </c:pt>
                <c:pt idx="12">
                  <c:v>3.0949466689980863E-2</c:v>
                </c:pt>
                <c:pt idx="13">
                  <c:v>2.6309689383402862E-2</c:v>
                </c:pt>
                <c:pt idx="14">
                  <c:v>2.742019280725044E-2</c:v>
                </c:pt>
                <c:pt idx="15">
                  <c:v>2.4726854514088722E-2</c:v>
                </c:pt>
                <c:pt idx="16">
                  <c:v>2.3695054945055048E-2</c:v>
                </c:pt>
                <c:pt idx="17">
                  <c:v>2.155887230514102E-2</c:v>
                </c:pt>
                <c:pt idx="18">
                  <c:v>2.0166343853252822E-2</c:v>
                </c:pt>
                <c:pt idx="19">
                  <c:v>2.0354935646652028E-2</c:v>
                </c:pt>
                <c:pt idx="20">
                  <c:v>1.9652391230262294E-2</c:v>
                </c:pt>
                <c:pt idx="21">
                  <c:v>1.7089180624716913E-2</c:v>
                </c:pt>
                <c:pt idx="22">
                  <c:v>1.7585524455753558E-2</c:v>
                </c:pt>
                <c:pt idx="23">
                  <c:v>1.7448754870404898E-2</c:v>
                </c:pt>
                <c:pt idx="24">
                  <c:v>1.6811920157436044E-2</c:v>
                </c:pt>
                <c:pt idx="25">
                  <c:v>1.6056737588652604E-2</c:v>
                </c:pt>
                <c:pt idx="26">
                  <c:v>2.2890270141047171E-2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B-4E8A-800E-A3A6CC2D7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Hollandia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exp.NL'!$A$29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D-4DE1-87DF-D6C3CDA8B9E4}"/>
            </c:ext>
          </c:extLst>
        </c:ser>
        <c:ser>
          <c:idx val="1"/>
          <c:order val="1"/>
          <c:tx>
            <c:strRef>
              <c:f>'Life exp.NL'!$A$30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exp.NL'!$G$30:$AG$30</c:f>
              <c:numCache>
                <c:formatCode>General</c:formatCode>
                <c:ptCount val="27"/>
                <c:pt idx="0">
                  <c:v>77.599999999999994</c:v>
                </c:pt>
                <c:pt idx="1">
                  <c:v>77.599999999999994</c:v>
                </c:pt>
                <c:pt idx="2">
                  <c:v>78</c:v>
                </c:pt>
                <c:pt idx="3">
                  <c:v>78.099999999999994</c:v>
                </c:pt>
                <c:pt idx="4">
                  <c:v>78</c:v>
                </c:pt>
                <c:pt idx="5">
                  <c:v>78.2</c:v>
                </c:pt>
                <c:pt idx="6">
                  <c:v>78.400000000000006</c:v>
                </c:pt>
                <c:pt idx="7">
                  <c:v>78.5</c:v>
                </c:pt>
                <c:pt idx="8">
                  <c:v>78.7</c:v>
                </c:pt>
                <c:pt idx="9">
                  <c:v>79.3</c:v>
                </c:pt>
                <c:pt idx="10">
                  <c:v>79.599999999999994</c:v>
                </c:pt>
                <c:pt idx="11">
                  <c:v>80</c:v>
                </c:pt>
                <c:pt idx="12">
                  <c:v>80.400000000000006</c:v>
                </c:pt>
                <c:pt idx="13">
                  <c:v>80.5</c:v>
                </c:pt>
                <c:pt idx="14">
                  <c:v>80.900000000000006</c:v>
                </c:pt>
                <c:pt idx="15">
                  <c:v>81</c:v>
                </c:pt>
                <c:pt idx="16">
                  <c:v>81.3</c:v>
                </c:pt>
                <c:pt idx="17">
                  <c:v>81.2</c:v>
                </c:pt>
                <c:pt idx="18">
                  <c:v>81.400000000000006</c:v>
                </c:pt>
                <c:pt idx="19">
                  <c:v>81.8</c:v>
                </c:pt>
                <c:pt idx="20">
                  <c:v>81.599999999999994</c:v>
                </c:pt>
                <c:pt idx="21">
                  <c:v>81.7</c:v>
                </c:pt>
                <c:pt idx="22">
                  <c:v>81.8</c:v>
                </c:pt>
                <c:pt idx="23">
                  <c:v>81.900000000000006</c:v>
                </c:pt>
                <c:pt idx="24">
                  <c:v>82.2</c:v>
                </c:pt>
                <c:pt idx="25">
                  <c:v>81.400000000000006</c:v>
                </c:pt>
                <c:pt idx="2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D-4DE1-87DF-D6C3CDA8B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47792"/>
        <c:axId val="1856719824"/>
      </c:lineChart>
      <c:lineChart>
        <c:grouping val="standard"/>
        <c:varyColors val="0"/>
        <c:ser>
          <c:idx val="6"/>
          <c:order val="2"/>
          <c:tx>
            <c:strRef>
              <c:f>'Life exp.NL'!$A$35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exp.NL'!$G$35:$AG$35</c:f>
              <c:numCache>
                <c:formatCode>0.000</c:formatCode>
                <c:ptCount val="27"/>
                <c:pt idx="0">
                  <c:v>3.243791180942715E-2</c:v>
                </c:pt>
                <c:pt idx="1">
                  <c:v>2.6778400856908757E-2</c:v>
                </c:pt>
                <c:pt idx="2">
                  <c:v>2.7603513174404105E-2</c:v>
                </c:pt>
                <c:pt idx="3">
                  <c:v>2.679521692856715E-2</c:v>
                </c:pt>
                <c:pt idx="4">
                  <c:v>2.240808938268531E-2</c:v>
                </c:pt>
                <c:pt idx="5">
                  <c:v>2.0570505251382945E-2</c:v>
                </c:pt>
                <c:pt idx="6">
                  <c:v>1.9821605550049481E-2</c:v>
                </c:pt>
                <c:pt idx="7">
                  <c:v>2.3164879435985403E-2</c:v>
                </c:pt>
                <c:pt idx="8">
                  <c:v>2.449704142011826E-2</c:v>
                </c:pt>
                <c:pt idx="9">
                  <c:v>2.4908941369991524E-2</c:v>
                </c:pt>
                <c:pt idx="10">
                  <c:v>2.7578922661659483E-2</c:v>
                </c:pt>
                <c:pt idx="11">
                  <c:v>2.7677215928996867E-2</c:v>
                </c:pt>
                <c:pt idx="12">
                  <c:v>3.0949466689980863E-2</c:v>
                </c:pt>
                <c:pt idx="13">
                  <c:v>2.6309689383402862E-2</c:v>
                </c:pt>
                <c:pt idx="14">
                  <c:v>2.742019280725044E-2</c:v>
                </c:pt>
                <c:pt idx="15">
                  <c:v>2.4726854514088722E-2</c:v>
                </c:pt>
                <c:pt idx="16">
                  <c:v>2.3695054945055048E-2</c:v>
                </c:pt>
                <c:pt idx="17">
                  <c:v>2.155887230514102E-2</c:v>
                </c:pt>
                <c:pt idx="18">
                  <c:v>2.0166343853252822E-2</c:v>
                </c:pt>
                <c:pt idx="19">
                  <c:v>2.0354935646652028E-2</c:v>
                </c:pt>
                <c:pt idx="20">
                  <c:v>1.9652391230262294E-2</c:v>
                </c:pt>
                <c:pt idx="21">
                  <c:v>1.7089180624716913E-2</c:v>
                </c:pt>
                <c:pt idx="22">
                  <c:v>1.7585524455753558E-2</c:v>
                </c:pt>
                <c:pt idx="23">
                  <c:v>1.7448754870404898E-2</c:v>
                </c:pt>
                <c:pt idx="24">
                  <c:v>1.6811920157436044E-2</c:v>
                </c:pt>
                <c:pt idx="25">
                  <c:v>1.6056737588652604E-2</c:v>
                </c:pt>
                <c:pt idx="26">
                  <c:v>2.2890270141047171E-2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6D-4DE1-87DF-D6C3CDA8B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93088"/>
        <c:axId val="72677120"/>
      </c:lineChart>
      <c:catAx>
        <c:axId val="4501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719824"/>
        <c:crosses val="autoZero"/>
        <c:auto val="1"/>
        <c:lblAlgn val="ctr"/>
        <c:lblOffset val="100"/>
        <c:noMultiLvlLbl val="0"/>
      </c:catAx>
      <c:valAx>
        <c:axId val="185671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0147792"/>
        <c:crosses val="autoZero"/>
        <c:crossBetween val="between"/>
      </c:valAx>
      <c:valAx>
        <c:axId val="7267712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193088"/>
        <c:crosses val="max"/>
        <c:crossBetween val="between"/>
      </c:valAx>
      <c:catAx>
        <c:axId val="464193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6771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NL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NL'!$B$3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NL'!$A$9:$A$35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NL'!$B$9:$B$35</c:f>
              <c:numCache>
                <c:formatCode>General</c:formatCode>
                <c:ptCount val="27"/>
                <c:pt idx="0">
                  <c:v>-5.246051508277505E-4</c:v>
                </c:pt>
                <c:pt idx="1">
                  <c:v>-5.1798549825830126E-4</c:v>
                </c:pt>
                <c:pt idx="2">
                  <c:v>-4.7261559184985646E-4</c:v>
                </c:pt>
                <c:pt idx="3">
                  <c:v>-5.2706684215705901E-4</c:v>
                </c:pt>
                <c:pt idx="4">
                  <c:v>-6.2708062003408171E-4</c:v>
                </c:pt>
                <c:pt idx="5">
                  <c:v>-6.3030200636345762E-4</c:v>
                </c:pt>
                <c:pt idx="6">
                  <c:v>-6.9325646750700159E-4</c:v>
                </c:pt>
                <c:pt idx="7">
                  <c:v>-6.7483862799005284E-4</c:v>
                </c:pt>
                <c:pt idx="8">
                  <c:v>-5.9467745080146045E-4</c:v>
                </c:pt>
                <c:pt idx="9">
                  <c:v>-6.3873843408421976E-4</c:v>
                </c:pt>
                <c:pt idx="10">
                  <c:v>-6.0154895333254521E-4</c:v>
                </c:pt>
                <c:pt idx="11">
                  <c:v>-6.5040637867781054E-4</c:v>
                </c:pt>
                <c:pt idx="12">
                  <c:v>-5.7245277242887194E-4</c:v>
                </c:pt>
                <c:pt idx="13">
                  <c:v>-5.9759379712163302E-4</c:v>
                </c:pt>
                <c:pt idx="14">
                  <c:v>-4.5368959096209194E-4</c:v>
                </c:pt>
                <c:pt idx="15">
                  <c:v>-5.1498861144137764E-4</c:v>
                </c:pt>
                <c:pt idx="16">
                  <c:v>-4.9572781439409519E-4</c:v>
                </c:pt>
                <c:pt idx="17">
                  <c:v>-5.154690389423261E-4</c:v>
                </c:pt>
                <c:pt idx="18">
                  <c:v>-5.674460377445914E-4</c:v>
                </c:pt>
                <c:pt idx="19">
                  <c:v>-5.5393610384617958E-4</c:v>
                </c:pt>
                <c:pt idx="20">
                  <c:v>-5.4114439836273898E-4</c:v>
                </c:pt>
                <c:pt idx="21">
                  <c:v>-6.0621732662614891E-4</c:v>
                </c:pt>
                <c:pt idx="22">
                  <c:v>-5.5727991614416134E-4</c:v>
                </c:pt>
                <c:pt idx="23">
                  <c:v>-5.5955590469530803E-4</c:v>
                </c:pt>
                <c:pt idx="24">
                  <c:v>-5.5638966795939354E-4</c:v>
                </c:pt>
                <c:pt idx="25">
                  <c:v>-6.0521224382648064E-4</c:v>
                </c:pt>
                <c:pt idx="26">
                  <c:v>-8.0591034610054402E-4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B8-45E6-8E0C-C4E1BB9DE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NL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exp.NL'!$G$34:$AG$34</c:f>
              <c:numCache>
                <c:formatCode>0.000</c:formatCode>
                <c:ptCount val="27"/>
                <c:pt idx="0">
                  <c:v>30.82812500000011</c:v>
                </c:pt>
                <c:pt idx="1">
                  <c:v>37.343529411764806</c:v>
                </c:pt>
                <c:pt idx="2">
                  <c:v>36.227272727272606</c:v>
                </c:pt>
                <c:pt idx="3">
                  <c:v>37.320093457943656</c:v>
                </c:pt>
                <c:pt idx="4">
                  <c:v>44.626740947075042</c:v>
                </c:pt>
                <c:pt idx="5">
                  <c:v>48.613293051359079</c:v>
                </c:pt>
                <c:pt idx="6">
                  <c:v>50.450000000000188</c:v>
                </c:pt>
                <c:pt idx="7">
                  <c:v>43.168797953964457</c:v>
                </c:pt>
                <c:pt idx="8">
                  <c:v>40.821256038647483</c:v>
                </c:pt>
                <c:pt idx="9">
                  <c:v>40.146226415094745</c:v>
                </c:pt>
                <c:pt idx="10">
                  <c:v>36.259574468085034</c:v>
                </c:pt>
                <c:pt idx="11">
                  <c:v>36.130801687763686</c:v>
                </c:pt>
                <c:pt idx="12">
                  <c:v>32.310734463276738</c:v>
                </c:pt>
                <c:pt idx="13">
                  <c:v>38.008810572687246</c:v>
                </c:pt>
                <c:pt idx="14">
                  <c:v>36.469473684210577</c:v>
                </c:pt>
                <c:pt idx="15">
                  <c:v>40.441860465116008</c:v>
                </c:pt>
                <c:pt idx="16">
                  <c:v>42.202898550724456</c:v>
                </c:pt>
                <c:pt idx="17">
                  <c:v>46.384615384615259</c:v>
                </c:pt>
                <c:pt idx="18">
                  <c:v>49.58757062146892</c:v>
                </c:pt>
                <c:pt idx="19">
                  <c:v>49.128133704735127</c:v>
                </c:pt>
                <c:pt idx="20">
                  <c:v>50.88439306358412</c:v>
                </c:pt>
                <c:pt idx="21">
                  <c:v>58.516556291391254</c:v>
                </c:pt>
                <c:pt idx="22">
                  <c:v>56.864951768488439</c:v>
                </c:pt>
                <c:pt idx="23">
                  <c:v>57.310679611650428</c:v>
                </c:pt>
                <c:pt idx="24">
                  <c:v>59.481605351170558</c:v>
                </c:pt>
                <c:pt idx="25">
                  <c:v>62.279151943462431</c:v>
                </c:pt>
                <c:pt idx="26">
                  <c:v>43.686684073106903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68-40DB-8E50-2A128E131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NL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exp.NL'!$G$33:$AG$33</c:f>
              <c:numCache>
                <c:formatCode>0.000</c:formatCode>
                <c:ptCount val="27"/>
                <c:pt idx="0">
                  <c:v>2.4380952380952294</c:v>
                </c:pt>
                <c:pt idx="1">
                  <c:v>2.0238095238095184</c:v>
                </c:pt>
                <c:pt idx="2">
                  <c:v>2.095238095238102</c:v>
                </c:pt>
                <c:pt idx="3">
                  <c:v>2.0380952380952522</c:v>
                </c:pt>
                <c:pt idx="4">
                  <c:v>1.7095238095238159</c:v>
                </c:pt>
                <c:pt idx="5">
                  <c:v>1.5761904761904901</c:v>
                </c:pt>
                <c:pt idx="6">
                  <c:v>1.5238095238095184</c:v>
                </c:pt>
                <c:pt idx="7">
                  <c:v>1.7772727272727167</c:v>
                </c:pt>
                <c:pt idx="8">
                  <c:v>1.8818181818181756</c:v>
                </c:pt>
                <c:pt idx="9">
                  <c:v>1.9272727272727082</c:v>
                </c:pt>
                <c:pt idx="10">
                  <c:v>2.1363636363636402</c:v>
                </c:pt>
                <c:pt idx="11">
                  <c:v>2.1545454545454561</c:v>
                </c:pt>
                <c:pt idx="12">
                  <c:v>2.4136363636363711</c:v>
                </c:pt>
                <c:pt idx="13">
                  <c:v>2.0636363636363626</c:v>
                </c:pt>
                <c:pt idx="14">
                  <c:v>2.1590909090909065</c:v>
                </c:pt>
                <c:pt idx="15">
                  <c:v>1.9545454545454675</c:v>
                </c:pt>
                <c:pt idx="16">
                  <c:v>1.8818181818181898</c:v>
                </c:pt>
                <c:pt idx="17">
                  <c:v>1.7136363636363683</c:v>
                </c:pt>
                <c:pt idx="18">
                  <c:v>1.6090909090909093</c:v>
                </c:pt>
                <c:pt idx="19">
                  <c:v>1.6318181818181898</c:v>
                </c:pt>
                <c:pt idx="20">
                  <c:v>1.5727272727272634</c:v>
                </c:pt>
                <c:pt idx="21">
                  <c:v>1.3727272727272606</c:v>
                </c:pt>
                <c:pt idx="22">
                  <c:v>1.4136363636363711</c:v>
                </c:pt>
                <c:pt idx="23">
                  <c:v>1.4045454545454561</c:v>
                </c:pt>
                <c:pt idx="24">
                  <c:v>1.3590909090909093</c:v>
                </c:pt>
                <c:pt idx="25">
                  <c:v>1.2863636363636459</c:v>
                </c:pt>
                <c:pt idx="26">
                  <c:v>1.8238095238095298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A-42EC-800F-ADC4046EA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NL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exp.NL'!$G$35:$AG$35</c:f>
              <c:numCache>
                <c:formatCode>0.000</c:formatCode>
                <c:ptCount val="27"/>
                <c:pt idx="0">
                  <c:v>3.243791180942715E-2</c:v>
                </c:pt>
                <c:pt idx="1">
                  <c:v>2.6778400856908757E-2</c:v>
                </c:pt>
                <c:pt idx="2">
                  <c:v>2.7603513174404105E-2</c:v>
                </c:pt>
                <c:pt idx="3">
                  <c:v>2.679521692856715E-2</c:v>
                </c:pt>
                <c:pt idx="4">
                  <c:v>2.240808938268531E-2</c:v>
                </c:pt>
                <c:pt idx="5">
                  <c:v>2.0570505251382945E-2</c:v>
                </c:pt>
                <c:pt idx="6">
                  <c:v>1.9821605550049481E-2</c:v>
                </c:pt>
                <c:pt idx="7">
                  <c:v>2.3164879435985403E-2</c:v>
                </c:pt>
                <c:pt idx="8">
                  <c:v>2.449704142011826E-2</c:v>
                </c:pt>
                <c:pt idx="9">
                  <c:v>2.4908941369991524E-2</c:v>
                </c:pt>
                <c:pt idx="10">
                  <c:v>2.7578922661659483E-2</c:v>
                </c:pt>
                <c:pt idx="11">
                  <c:v>2.7677215928996867E-2</c:v>
                </c:pt>
                <c:pt idx="12">
                  <c:v>3.0949466689980863E-2</c:v>
                </c:pt>
                <c:pt idx="13">
                  <c:v>2.6309689383402862E-2</c:v>
                </c:pt>
                <c:pt idx="14">
                  <c:v>2.742019280725044E-2</c:v>
                </c:pt>
                <c:pt idx="15">
                  <c:v>2.4726854514088722E-2</c:v>
                </c:pt>
                <c:pt idx="16">
                  <c:v>2.3695054945055048E-2</c:v>
                </c:pt>
                <c:pt idx="17">
                  <c:v>2.155887230514102E-2</c:v>
                </c:pt>
                <c:pt idx="18">
                  <c:v>2.0166343853252822E-2</c:v>
                </c:pt>
                <c:pt idx="19">
                  <c:v>2.0354935646652028E-2</c:v>
                </c:pt>
                <c:pt idx="20">
                  <c:v>1.9652391230262294E-2</c:v>
                </c:pt>
                <c:pt idx="21">
                  <c:v>1.7089180624716913E-2</c:v>
                </c:pt>
                <c:pt idx="22">
                  <c:v>1.7585524455753558E-2</c:v>
                </c:pt>
                <c:pt idx="23">
                  <c:v>1.7448754870404898E-2</c:v>
                </c:pt>
                <c:pt idx="24">
                  <c:v>1.6811920157436044E-2</c:v>
                </c:pt>
                <c:pt idx="25">
                  <c:v>1.6056737588652604E-2</c:v>
                </c:pt>
                <c:pt idx="26">
                  <c:v>2.2890270141047171E-2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2-4931-A07B-B0AB677F5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Hollandia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exp.NL'!$A$29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5-436C-BF5A-697A262FAD97}"/>
            </c:ext>
          </c:extLst>
        </c:ser>
        <c:ser>
          <c:idx val="1"/>
          <c:order val="1"/>
          <c:tx>
            <c:strRef>
              <c:f>'Life exp.NL'!$A$30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exp.NL'!$G$30:$AG$30</c:f>
              <c:numCache>
                <c:formatCode>General</c:formatCode>
                <c:ptCount val="27"/>
                <c:pt idx="0">
                  <c:v>77.599999999999994</c:v>
                </c:pt>
                <c:pt idx="1">
                  <c:v>77.599999999999994</c:v>
                </c:pt>
                <c:pt idx="2">
                  <c:v>78</c:v>
                </c:pt>
                <c:pt idx="3">
                  <c:v>78.099999999999994</c:v>
                </c:pt>
                <c:pt idx="4">
                  <c:v>78</c:v>
                </c:pt>
                <c:pt idx="5">
                  <c:v>78.2</c:v>
                </c:pt>
                <c:pt idx="6">
                  <c:v>78.400000000000006</c:v>
                </c:pt>
                <c:pt idx="7">
                  <c:v>78.5</c:v>
                </c:pt>
                <c:pt idx="8">
                  <c:v>78.7</c:v>
                </c:pt>
                <c:pt idx="9">
                  <c:v>79.3</c:v>
                </c:pt>
                <c:pt idx="10">
                  <c:v>79.599999999999994</c:v>
                </c:pt>
                <c:pt idx="11">
                  <c:v>80</c:v>
                </c:pt>
                <c:pt idx="12">
                  <c:v>80.400000000000006</c:v>
                </c:pt>
                <c:pt idx="13">
                  <c:v>80.5</c:v>
                </c:pt>
                <c:pt idx="14">
                  <c:v>80.900000000000006</c:v>
                </c:pt>
                <c:pt idx="15">
                  <c:v>81</c:v>
                </c:pt>
                <c:pt idx="16">
                  <c:v>81.3</c:v>
                </c:pt>
                <c:pt idx="17">
                  <c:v>81.2</c:v>
                </c:pt>
                <c:pt idx="18">
                  <c:v>81.400000000000006</c:v>
                </c:pt>
                <c:pt idx="19">
                  <c:v>81.8</c:v>
                </c:pt>
                <c:pt idx="20">
                  <c:v>81.599999999999994</c:v>
                </c:pt>
                <c:pt idx="21">
                  <c:v>81.7</c:v>
                </c:pt>
                <c:pt idx="22">
                  <c:v>81.8</c:v>
                </c:pt>
                <c:pt idx="23">
                  <c:v>81.900000000000006</c:v>
                </c:pt>
                <c:pt idx="24">
                  <c:v>82.2</c:v>
                </c:pt>
                <c:pt idx="25">
                  <c:v>81.400000000000006</c:v>
                </c:pt>
                <c:pt idx="2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5-436C-BF5A-697A262F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47792"/>
        <c:axId val="1856719824"/>
      </c:lineChart>
      <c:lineChart>
        <c:grouping val="standard"/>
        <c:varyColors val="0"/>
        <c:ser>
          <c:idx val="6"/>
          <c:order val="2"/>
          <c:tx>
            <c:strRef>
              <c:f>'Life exp.NL'!$A$35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exp.NL'!$G$35:$AG$35</c:f>
              <c:numCache>
                <c:formatCode>0.000</c:formatCode>
                <c:ptCount val="27"/>
                <c:pt idx="0">
                  <c:v>3.243791180942715E-2</c:v>
                </c:pt>
                <c:pt idx="1">
                  <c:v>2.6778400856908757E-2</c:v>
                </c:pt>
                <c:pt idx="2">
                  <c:v>2.7603513174404105E-2</c:v>
                </c:pt>
                <c:pt idx="3">
                  <c:v>2.679521692856715E-2</c:v>
                </c:pt>
                <c:pt idx="4">
                  <c:v>2.240808938268531E-2</c:v>
                </c:pt>
                <c:pt idx="5">
                  <c:v>2.0570505251382945E-2</c:v>
                </c:pt>
                <c:pt idx="6">
                  <c:v>1.9821605550049481E-2</c:v>
                </c:pt>
                <c:pt idx="7">
                  <c:v>2.3164879435985403E-2</c:v>
                </c:pt>
                <c:pt idx="8">
                  <c:v>2.449704142011826E-2</c:v>
                </c:pt>
                <c:pt idx="9">
                  <c:v>2.4908941369991524E-2</c:v>
                </c:pt>
                <c:pt idx="10">
                  <c:v>2.7578922661659483E-2</c:v>
                </c:pt>
                <c:pt idx="11">
                  <c:v>2.7677215928996867E-2</c:v>
                </c:pt>
                <c:pt idx="12">
                  <c:v>3.0949466689980863E-2</c:v>
                </c:pt>
                <c:pt idx="13">
                  <c:v>2.6309689383402862E-2</c:v>
                </c:pt>
                <c:pt idx="14">
                  <c:v>2.742019280725044E-2</c:v>
                </c:pt>
                <c:pt idx="15">
                  <c:v>2.4726854514088722E-2</c:v>
                </c:pt>
                <c:pt idx="16">
                  <c:v>2.3695054945055048E-2</c:v>
                </c:pt>
                <c:pt idx="17">
                  <c:v>2.155887230514102E-2</c:v>
                </c:pt>
                <c:pt idx="18">
                  <c:v>2.0166343853252822E-2</c:v>
                </c:pt>
                <c:pt idx="19">
                  <c:v>2.0354935646652028E-2</c:v>
                </c:pt>
                <c:pt idx="20">
                  <c:v>1.9652391230262294E-2</c:v>
                </c:pt>
                <c:pt idx="21">
                  <c:v>1.7089180624716913E-2</c:v>
                </c:pt>
                <c:pt idx="22">
                  <c:v>1.7585524455753558E-2</c:v>
                </c:pt>
                <c:pt idx="23">
                  <c:v>1.7448754870404898E-2</c:v>
                </c:pt>
                <c:pt idx="24">
                  <c:v>1.6811920157436044E-2</c:v>
                </c:pt>
                <c:pt idx="25">
                  <c:v>1.6056737588652604E-2</c:v>
                </c:pt>
                <c:pt idx="26">
                  <c:v>2.2890270141047171E-2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85-436C-BF5A-697A262F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93088"/>
        <c:axId val="72677120"/>
      </c:lineChart>
      <c:catAx>
        <c:axId val="4501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719824"/>
        <c:crosses val="autoZero"/>
        <c:auto val="1"/>
        <c:lblAlgn val="ctr"/>
        <c:lblOffset val="100"/>
        <c:noMultiLvlLbl val="0"/>
      </c:catAx>
      <c:valAx>
        <c:axId val="185671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0147792"/>
        <c:crosses val="autoZero"/>
        <c:crossBetween val="between"/>
      </c:valAx>
      <c:valAx>
        <c:axId val="7267712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193088"/>
        <c:crosses val="max"/>
        <c:crossBetween val="between"/>
      </c:valAx>
      <c:catAx>
        <c:axId val="464193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677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LT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LT'!$B$3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LT'!$A$9:$A$35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LT'!$B$9:$B$35</c:f>
              <c:numCache>
                <c:formatCode>General</c:formatCode>
                <c:ptCount val="27"/>
                <c:pt idx="0">
                  <c:v>3.3217636376631568E-3</c:v>
                </c:pt>
                <c:pt idx="1">
                  <c:v>2.7870138455046781E-3</c:v>
                </c:pt>
                <c:pt idx="2">
                  <c:v>2.139191945598834E-3</c:v>
                </c:pt>
                <c:pt idx="3">
                  <c:v>1.8824003546426202E-3</c:v>
                </c:pt>
                <c:pt idx="4">
                  <c:v>1.7781705638178075E-3</c:v>
                </c:pt>
                <c:pt idx="5">
                  <c:v>1.9445257912352881E-3</c:v>
                </c:pt>
                <c:pt idx="6">
                  <c:v>2.824206151082545E-3</c:v>
                </c:pt>
                <c:pt idx="7">
                  <c:v>1.8867626104946897E-3</c:v>
                </c:pt>
                <c:pt idx="8">
                  <c:v>1.8664345506116883E-3</c:v>
                </c:pt>
                <c:pt idx="9">
                  <c:v>2.3398259127335314E-3</c:v>
                </c:pt>
                <c:pt idx="10">
                  <c:v>3.3869476040551544E-3</c:v>
                </c:pt>
                <c:pt idx="11">
                  <c:v>4.0120041521141819E-3</c:v>
                </c:pt>
                <c:pt idx="12">
                  <c:v>4.5643606763972819E-3</c:v>
                </c:pt>
                <c:pt idx="13">
                  <c:v>4.1633144214913639E-3</c:v>
                </c:pt>
                <c:pt idx="14">
                  <c:v>3.1699348909899061E-3</c:v>
                </c:pt>
                <c:pt idx="15">
                  <c:v>3.1149637254295759E-3</c:v>
                </c:pt>
                <c:pt idx="16">
                  <c:v>3.2397080065315817E-3</c:v>
                </c:pt>
                <c:pt idx="17">
                  <c:v>2.9361106585852753E-3</c:v>
                </c:pt>
                <c:pt idx="18">
                  <c:v>3.31769053582558E-3</c:v>
                </c:pt>
                <c:pt idx="19">
                  <c:v>2.9802705169001166E-3</c:v>
                </c:pt>
                <c:pt idx="20">
                  <c:v>3.0747790996787025E-3</c:v>
                </c:pt>
                <c:pt idx="21">
                  <c:v>3.0663446723129852E-3</c:v>
                </c:pt>
                <c:pt idx="22">
                  <c:v>2.0457564889702524E-3</c:v>
                </c:pt>
                <c:pt idx="23">
                  <c:v>1.9291147441801715E-3</c:v>
                </c:pt>
                <c:pt idx="24">
                  <c:v>1.7845021505963413E-3</c:v>
                </c:pt>
                <c:pt idx="25">
                  <c:v>2.6053923740219469E-3</c:v>
                </c:pt>
                <c:pt idx="26">
                  <c:v>1.8281690620405439E-3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79-45FB-A0CA-DA77B7D1D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PT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exp.PT'!$G$34:$AG$34</c:f>
              <c:numCache>
                <c:formatCode>0.000</c:formatCode>
                <c:ptCount val="27"/>
                <c:pt idx="0">
                  <c:v>315.67999999999643</c:v>
                </c:pt>
                <c:pt idx="1">
                  <c:v>273.63793103448023</c:v>
                </c:pt>
                <c:pt idx="2">
                  <c:v>724.54545454548168</c:v>
                </c:pt>
                <c:pt idx="3">
                  <c:v>1228.6923076926996</c:v>
                </c:pt>
                <c:pt idx="4">
                  <c:v>843.2105263158752</c:v>
                </c:pt>
                <c:pt idx="5">
                  <c:v>434.89189189187147</c:v>
                </c:pt>
                <c:pt idx="6">
                  <c:v>237.41176470588843</c:v>
                </c:pt>
                <c:pt idx="7">
                  <c:v>113.28187919463171</c:v>
                </c:pt>
                <c:pt idx="8">
                  <c:v>112.66666666666818</c:v>
                </c:pt>
                <c:pt idx="9">
                  <c:v>75.318584070797257</c:v>
                </c:pt>
                <c:pt idx="10">
                  <c:v>105.19753086419574</c:v>
                </c:pt>
                <c:pt idx="11">
                  <c:v>67.425196850393604</c:v>
                </c:pt>
                <c:pt idx="12">
                  <c:v>59.366782006920459</c:v>
                </c:pt>
                <c:pt idx="13">
                  <c:v>73.743589743589823</c:v>
                </c:pt>
                <c:pt idx="14">
                  <c:v>82.099526066351189</c:v>
                </c:pt>
                <c:pt idx="15">
                  <c:v>74.956896551723617</c:v>
                </c:pt>
                <c:pt idx="16">
                  <c:v>61.957446808509971</c:v>
                </c:pt>
                <c:pt idx="17">
                  <c:v>71.375510204081877</c:v>
                </c:pt>
                <c:pt idx="18">
                  <c:v>71.942622950819654</c:v>
                </c:pt>
                <c:pt idx="19">
                  <c:v>70.831325301204302</c:v>
                </c:pt>
                <c:pt idx="20">
                  <c:v>62.878571428571753</c:v>
                </c:pt>
                <c:pt idx="21">
                  <c:v>82.579439252337977</c:v>
                </c:pt>
                <c:pt idx="22">
                  <c:v>66.235955056179506</c:v>
                </c:pt>
                <c:pt idx="23">
                  <c:v>80.131221719457344</c:v>
                </c:pt>
                <c:pt idx="24">
                  <c:v>76.33047210300407</c:v>
                </c:pt>
                <c:pt idx="25">
                  <c:v>81.221198156682178</c:v>
                </c:pt>
                <c:pt idx="26">
                  <c:v>52.287499999999696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6-4485-B281-48492C1E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exp.PT'!$G$33:$AG$33</c:f>
              <c:numCache>
                <c:formatCode>0.000</c:formatCode>
                <c:ptCount val="27"/>
                <c:pt idx="0">
                  <c:v>0.2380952380952408</c:v>
                </c:pt>
                <c:pt idx="1">
                  <c:v>0.27619047619047876</c:v>
                </c:pt>
                <c:pt idx="2">
                  <c:v>0.10476190476190084</c:v>
                </c:pt>
                <c:pt idx="3">
                  <c:v>6.1904761904742145E-2</c:v>
                </c:pt>
                <c:pt idx="4">
                  <c:v>9.0476190476181273E-2</c:v>
                </c:pt>
                <c:pt idx="5">
                  <c:v>0.17619047619048445</c:v>
                </c:pt>
                <c:pt idx="6">
                  <c:v>0.32380952380951555</c:v>
                </c:pt>
                <c:pt idx="7">
                  <c:v>0.67727272727272236</c:v>
                </c:pt>
                <c:pt idx="8">
                  <c:v>0.68181818181817277</c:v>
                </c:pt>
                <c:pt idx="9">
                  <c:v>1.0272727272727167</c:v>
                </c:pt>
                <c:pt idx="10">
                  <c:v>0.73636363636364877</c:v>
                </c:pt>
                <c:pt idx="11">
                  <c:v>1.1545454545454561</c:v>
                </c:pt>
                <c:pt idx="12">
                  <c:v>1.3136363636363626</c:v>
                </c:pt>
                <c:pt idx="13">
                  <c:v>1.0636363636363626</c:v>
                </c:pt>
                <c:pt idx="14">
                  <c:v>0.95909090909090366</c:v>
                </c:pt>
                <c:pt idx="15">
                  <c:v>1.0545454545454618</c:v>
                </c:pt>
                <c:pt idx="16">
                  <c:v>1.2818181818181955</c:v>
                </c:pt>
                <c:pt idx="17">
                  <c:v>1.1136363636363598</c:v>
                </c:pt>
                <c:pt idx="18">
                  <c:v>1.1090909090909093</c:v>
                </c:pt>
                <c:pt idx="19">
                  <c:v>1.1318181818181898</c:v>
                </c:pt>
                <c:pt idx="20">
                  <c:v>1.2727272727272663</c:v>
                </c:pt>
                <c:pt idx="21">
                  <c:v>0.9727272727272549</c:v>
                </c:pt>
                <c:pt idx="22">
                  <c:v>1.2136363636363683</c:v>
                </c:pt>
                <c:pt idx="23">
                  <c:v>1.0045454545454504</c:v>
                </c:pt>
                <c:pt idx="24">
                  <c:v>1.0590909090909122</c:v>
                </c:pt>
                <c:pt idx="25">
                  <c:v>0.98636363636363455</c:v>
                </c:pt>
                <c:pt idx="26">
                  <c:v>1.5238095238095326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61-4B4B-B871-695D2CAAA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PT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exp.PT'!$G$35:$AG$35</c:f>
              <c:numCache>
                <c:formatCode>0.000</c:formatCode>
                <c:ptCount val="27"/>
                <c:pt idx="0">
                  <c:v>3.1677648251394177E-3</c:v>
                </c:pt>
                <c:pt idx="1">
                  <c:v>3.654464116942886E-3</c:v>
                </c:pt>
                <c:pt idx="2">
                  <c:v>1.3801756587201492E-3</c:v>
                </c:pt>
                <c:pt idx="3">
                  <c:v>8.1387341138144703E-4</c:v>
                </c:pt>
                <c:pt idx="4">
                  <c:v>1.1859434492227745E-3</c:v>
                </c:pt>
                <c:pt idx="5">
                  <c:v>2.2994220371637397E-3</c:v>
                </c:pt>
                <c:pt idx="6">
                  <c:v>4.2120911793854226E-3</c:v>
                </c:pt>
                <c:pt idx="7">
                  <c:v>8.8275371763729422E-3</c:v>
                </c:pt>
                <c:pt idx="8">
                  <c:v>8.8757396449702947E-3</c:v>
                </c:pt>
                <c:pt idx="9">
                  <c:v>1.3276935730231325E-2</c:v>
                </c:pt>
                <c:pt idx="10">
                  <c:v>9.5059265344444761E-3</c:v>
                </c:pt>
                <c:pt idx="11">
                  <c:v>1.4831250729884407E-2</c:v>
                </c:pt>
                <c:pt idx="12">
                  <c:v>1.6844436673078032E-2</c:v>
                </c:pt>
                <c:pt idx="13">
                  <c:v>1.3560500695410279E-2</c:v>
                </c:pt>
                <c:pt idx="14">
                  <c:v>1.2180338278589088E-2</c:v>
                </c:pt>
                <c:pt idx="15">
                  <c:v>1.3341000575043222E-2</c:v>
                </c:pt>
                <c:pt idx="16">
                  <c:v>1.6140109890110065E-2</c:v>
                </c:pt>
                <c:pt idx="17">
                  <c:v>1.4010407731457605E-2</c:v>
                </c:pt>
                <c:pt idx="18">
                  <c:v>1.3899965819756183E-2</c:v>
                </c:pt>
                <c:pt idx="19">
                  <c:v>1.4118047286953666E-2</c:v>
                </c:pt>
                <c:pt idx="20">
                  <c:v>1.5903669203680481E-2</c:v>
                </c:pt>
                <c:pt idx="21">
                  <c:v>1.2109551833408559E-2</c:v>
                </c:pt>
                <c:pt idx="22">
                  <c:v>1.5097540288380043E-2</c:v>
                </c:pt>
                <c:pt idx="23">
                  <c:v>1.2479530182393081E-2</c:v>
                </c:pt>
                <c:pt idx="24">
                  <c:v>1.3100927748102372E-2</c:v>
                </c:pt>
                <c:pt idx="25">
                  <c:v>1.2312056737588631E-2</c:v>
                </c:pt>
                <c:pt idx="26">
                  <c:v>1.9125029882859305E-2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A5-4829-8F32-BD80648FB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Portugália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exp.PT'!$A$29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8-4244-9896-E5C63D161F76}"/>
            </c:ext>
          </c:extLst>
        </c:ser>
        <c:ser>
          <c:idx val="1"/>
          <c:order val="1"/>
          <c:tx>
            <c:strRef>
              <c:f>'Life exp.PT'!$A$30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exp.PT'!$G$30:$AG$30</c:f>
              <c:numCache>
                <c:formatCode>General</c:formatCode>
                <c:ptCount val="27"/>
                <c:pt idx="0">
                  <c:v>75.400000000000006</c:v>
                </c:pt>
                <c:pt idx="1">
                  <c:v>75.3</c:v>
                </c:pt>
                <c:pt idx="2">
                  <c:v>75.8</c:v>
                </c:pt>
                <c:pt idx="3">
                  <c:v>76</c:v>
                </c:pt>
                <c:pt idx="4">
                  <c:v>76.2</c:v>
                </c:pt>
                <c:pt idx="5">
                  <c:v>76.8</c:v>
                </c:pt>
                <c:pt idx="6">
                  <c:v>77.2</c:v>
                </c:pt>
                <c:pt idx="7">
                  <c:v>77.400000000000006</c:v>
                </c:pt>
                <c:pt idx="8">
                  <c:v>77.5</c:v>
                </c:pt>
                <c:pt idx="9">
                  <c:v>78.400000000000006</c:v>
                </c:pt>
                <c:pt idx="10">
                  <c:v>78.2</c:v>
                </c:pt>
                <c:pt idx="11">
                  <c:v>79</c:v>
                </c:pt>
                <c:pt idx="12">
                  <c:v>79.3</c:v>
                </c:pt>
                <c:pt idx="13">
                  <c:v>79.5</c:v>
                </c:pt>
                <c:pt idx="14">
                  <c:v>79.7</c:v>
                </c:pt>
                <c:pt idx="15">
                  <c:v>80.099999999999994</c:v>
                </c:pt>
                <c:pt idx="16">
                  <c:v>80.7</c:v>
                </c:pt>
                <c:pt idx="17">
                  <c:v>80.599999999999994</c:v>
                </c:pt>
                <c:pt idx="18">
                  <c:v>80.900000000000006</c:v>
                </c:pt>
                <c:pt idx="19">
                  <c:v>81.3</c:v>
                </c:pt>
                <c:pt idx="20">
                  <c:v>81.3</c:v>
                </c:pt>
                <c:pt idx="21">
                  <c:v>81.3</c:v>
                </c:pt>
                <c:pt idx="22">
                  <c:v>81.599999999999994</c:v>
                </c:pt>
                <c:pt idx="23">
                  <c:v>81.5</c:v>
                </c:pt>
                <c:pt idx="24">
                  <c:v>81.900000000000006</c:v>
                </c:pt>
                <c:pt idx="25">
                  <c:v>81.099999999999994</c:v>
                </c:pt>
                <c:pt idx="2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8-4244-9896-E5C63D161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72672"/>
        <c:axId val="72678080"/>
      </c:lineChart>
      <c:lineChart>
        <c:grouping val="standard"/>
        <c:varyColors val="0"/>
        <c:ser>
          <c:idx val="6"/>
          <c:order val="2"/>
          <c:tx>
            <c:strRef>
              <c:f>'Life exp.PT'!$A$35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exp.PT'!$G$35:$AG$35</c:f>
              <c:numCache>
                <c:formatCode>0.000</c:formatCode>
                <c:ptCount val="27"/>
                <c:pt idx="0">
                  <c:v>3.1677648251394177E-3</c:v>
                </c:pt>
                <c:pt idx="1">
                  <c:v>3.654464116942886E-3</c:v>
                </c:pt>
                <c:pt idx="2">
                  <c:v>1.3801756587201492E-3</c:v>
                </c:pt>
                <c:pt idx="3">
                  <c:v>8.1387341138144703E-4</c:v>
                </c:pt>
                <c:pt idx="4">
                  <c:v>1.1859434492227745E-3</c:v>
                </c:pt>
                <c:pt idx="5">
                  <c:v>2.2994220371637397E-3</c:v>
                </c:pt>
                <c:pt idx="6">
                  <c:v>4.2120911793854226E-3</c:v>
                </c:pt>
                <c:pt idx="7">
                  <c:v>8.8275371763729422E-3</c:v>
                </c:pt>
                <c:pt idx="8">
                  <c:v>8.8757396449702947E-3</c:v>
                </c:pt>
                <c:pt idx="9">
                  <c:v>1.3276935730231325E-2</c:v>
                </c:pt>
                <c:pt idx="10">
                  <c:v>9.5059265344444761E-3</c:v>
                </c:pt>
                <c:pt idx="11">
                  <c:v>1.4831250729884407E-2</c:v>
                </c:pt>
                <c:pt idx="12">
                  <c:v>1.6844436673078032E-2</c:v>
                </c:pt>
                <c:pt idx="13">
                  <c:v>1.3560500695410279E-2</c:v>
                </c:pt>
                <c:pt idx="14">
                  <c:v>1.2180338278589088E-2</c:v>
                </c:pt>
                <c:pt idx="15">
                  <c:v>1.3341000575043222E-2</c:v>
                </c:pt>
                <c:pt idx="16">
                  <c:v>1.6140109890110065E-2</c:v>
                </c:pt>
                <c:pt idx="17">
                  <c:v>1.4010407731457605E-2</c:v>
                </c:pt>
                <c:pt idx="18">
                  <c:v>1.3899965819756183E-2</c:v>
                </c:pt>
                <c:pt idx="19">
                  <c:v>1.4118047286953666E-2</c:v>
                </c:pt>
                <c:pt idx="20">
                  <c:v>1.5903669203680481E-2</c:v>
                </c:pt>
                <c:pt idx="21">
                  <c:v>1.2109551833408559E-2</c:v>
                </c:pt>
                <c:pt idx="22">
                  <c:v>1.5097540288380043E-2</c:v>
                </c:pt>
                <c:pt idx="23">
                  <c:v>1.2479530182393081E-2</c:v>
                </c:pt>
                <c:pt idx="24">
                  <c:v>1.3100927748102372E-2</c:v>
                </c:pt>
                <c:pt idx="25">
                  <c:v>1.2312056737588631E-2</c:v>
                </c:pt>
                <c:pt idx="26">
                  <c:v>1.9125029882859305E-2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98-4244-9896-E5C63D161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73648"/>
        <c:axId val="468419040"/>
      </c:lineChart>
      <c:catAx>
        <c:axId val="46417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2678080"/>
        <c:crosses val="autoZero"/>
        <c:auto val="1"/>
        <c:lblAlgn val="ctr"/>
        <c:lblOffset val="100"/>
        <c:noMultiLvlLbl val="0"/>
      </c:catAx>
      <c:valAx>
        <c:axId val="726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172672"/>
        <c:crosses val="autoZero"/>
        <c:crossBetween val="between"/>
      </c:valAx>
      <c:valAx>
        <c:axId val="46841904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0973648"/>
        <c:crosses val="max"/>
        <c:crossBetween val="between"/>
      </c:valAx>
      <c:catAx>
        <c:axId val="47097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841904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PT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PT'!$B$3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PT'!$A$9:$A$35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PT'!$B$9:$B$35</c:f>
              <c:numCache>
                <c:formatCode>General</c:formatCode>
                <c:ptCount val="27"/>
                <c:pt idx="0">
                  <c:v>-1.1183609531952229E-3</c:v>
                </c:pt>
                <c:pt idx="1">
                  <c:v>-9.6476126508654447E-4</c:v>
                </c:pt>
                <c:pt idx="2">
                  <c:v>-9.6844190659048368E-4</c:v>
                </c:pt>
                <c:pt idx="3">
                  <c:v>-9.8543652532894627E-4</c:v>
                </c:pt>
                <c:pt idx="4">
                  <c:v>-9.516389309883258E-4</c:v>
                </c:pt>
                <c:pt idx="5">
                  <c:v>-9.1759869005657302E-4</c:v>
                </c:pt>
                <c:pt idx="6">
                  <c:v>-9.4240976476296645E-4</c:v>
                </c:pt>
                <c:pt idx="7">
                  <c:v>-9.4488990541493484E-4</c:v>
                </c:pt>
                <c:pt idx="8">
                  <c:v>-9.1416808537765626E-4</c:v>
                </c:pt>
                <c:pt idx="9">
                  <c:v>-9.0175351342350329E-4</c:v>
                </c:pt>
                <c:pt idx="10">
                  <c:v>-9.8306650082184005E-4</c:v>
                </c:pt>
                <c:pt idx="11">
                  <c:v>-9.5325005814166086E-4</c:v>
                </c:pt>
                <c:pt idx="12">
                  <c:v>-9.4261648102040435E-4</c:v>
                </c:pt>
                <c:pt idx="13">
                  <c:v>-8.9931754517905832E-4</c:v>
                </c:pt>
                <c:pt idx="14">
                  <c:v>-8.4284523593194244E-4</c:v>
                </c:pt>
                <c:pt idx="15">
                  <c:v>-8.0072861506405579E-4</c:v>
                </c:pt>
                <c:pt idx="16">
                  <c:v>-7.0408576593070787E-4</c:v>
                </c:pt>
                <c:pt idx="17">
                  <c:v>-7.0798993850303832E-4</c:v>
                </c:pt>
                <c:pt idx="18">
                  <c:v>-7.1850842542310611E-4</c:v>
                </c:pt>
                <c:pt idx="19">
                  <c:v>-7.0742022444587188E-4</c:v>
                </c:pt>
                <c:pt idx="20">
                  <c:v>-6.3969030870637822E-4</c:v>
                </c:pt>
                <c:pt idx="21">
                  <c:v>-7.1254169878565143E-4</c:v>
                </c:pt>
                <c:pt idx="22">
                  <c:v>-6.1965824908279121E-4</c:v>
                </c:pt>
                <c:pt idx="23">
                  <c:v>-6.7304213950046543E-4</c:v>
                </c:pt>
                <c:pt idx="24">
                  <c:v>-6.4298614036737561E-4</c:v>
                </c:pt>
                <c:pt idx="25">
                  <c:v>-6.8502635354553143E-4</c:v>
                </c:pt>
                <c:pt idx="26">
                  <c:v>-8.998263327951242E-4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B5-4045-B4F1-9A1A0D3D4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PT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exp.PT'!$G$34:$AG$34</c:f>
              <c:numCache>
                <c:formatCode>0.000</c:formatCode>
                <c:ptCount val="27"/>
                <c:pt idx="0">
                  <c:v>315.67999999999643</c:v>
                </c:pt>
                <c:pt idx="1">
                  <c:v>273.63793103448023</c:v>
                </c:pt>
                <c:pt idx="2">
                  <c:v>724.54545454548168</c:v>
                </c:pt>
                <c:pt idx="3">
                  <c:v>1228.6923076926996</c:v>
                </c:pt>
                <c:pt idx="4">
                  <c:v>843.2105263158752</c:v>
                </c:pt>
                <c:pt idx="5">
                  <c:v>434.89189189187147</c:v>
                </c:pt>
                <c:pt idx="6">
                  <c:v>237.41176470588843</c:v>
                </c:pt>
                <c:pt idx="7">
                  <c:v>113.28187919463171</c:v>
                </c:pt>
                <c:pt idx="8">
                  <c:v>112.66666666666818</c:v>
                </c:pt>
                <c:pt idx="9">
                  <c:v>75.318584070797257</c:v>
                </c:pt>
                <c:pt idx="10">
                  <c:v>105.19753086419574</c:v>
                </c:pt>
                <c:pt idx="11">
                  <c:v>67.425196850393604</c:v>
                </c:pt>
                <c:pt idx="12">
                  <c:v>59.366782006920459</c:v>
                </c:pt>
                <c:pt idx="13">
                  <c:v>73.743589743589823</c:v>
                </c:pt>
                <c:pt idx="14">
                  <c:v>82.099526066351189</c:v>
                </c:pt>
                <c:pt idx="15">
                  <c:v>74.956896551723617</c:v>
                </c:pt>
                <c:pt idx="16">
                  <c:v>61.957446808509971</c:v>
                </c:pt>
                <c:pt idx="17">
                  <c:v>71.375510204081877</c:v>
                </c:pt>
                <c:pt idx="18">
                  <c:v>71.942622950819654</c:v>
                </c:pt>
                <c:pt idx="19">
                  <c:v>70.831325301204302</c:v>
                </c:pt>
                <c:pt idx="20">
                  <c:v>62.878571428571753</c:v>
                </c:pt>
                <c:pt idx="21">
                  <c:v>82.579439252337977</c:v>
                </c:pt>
                <c:pt idx="22">
                  <c:v>66.235955056179506</c:v>
                </c:pt>
                <c:pt idx="23">
                  <c:v>80.131221719457344</c:v>
                </c:pt>
                <c:pt idx="24">
                  <c:v>76.33047210300407</c:v>
                </c:pt>
                <c:pt idx="25">
                  <c:v>81.221198156682178</c:v>
                </c:pt>
                <c:pt idx="26">
                  <c:v>52.287499999999696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B5-4E85-AF73-7E0A85AC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exp.PT'!$G$33:$AG$33</c:f>
              <c:numCache>
                <c:formatCode>0.000</c:formatCode>
                <c:ptCount val="27"/>
                <c:pt idx="0">
                  <c:v>0.2380952380952408</c:v>
                </c:pt>
                <c:pt idx="1">
                  <c:v>0.27619047619047876</c:v>
                </c:pt>
                <c:pt idx="2">
                  <c:v>0.10476190476190084</c:v>
                </c:pt>
                <c:pt idx="3">
                  <c:v>6.1904761904742145E-2</c:v>
                </c:pt>
                <c:pt idx="4">
                  <c:v>9.0476190476181273E-2</c:v>
                </c:pt>
                <c:pt idx="5">
                  <c:v>0.17619047619048445</c:v>
                </c:pt>
                <c:pt idx="6">
                  <c:v>0.32380952380951555</c:v>
                </c:pt>
                <c:pt idx="7">
                  <c:v>0.67727272727272236</c:v>
                </c:pt>
                <c:pt idx="8">
                  <c:v>0.68181818181817277</c:v>
                </c:pt>
                <c:pt idx="9">
                  <c:v>1.0272727272727167</c:v>
                </c:pt>
                <c:pt idx="10">
                  <c:v>0.73636363636364877</c:v>
                </c:pt>
                <c:pt idx="11">
                  <c:v>1.1545454545454561</c:v>
                </c:pt>
                <c:pt idx="12">
                  <c:v>1.3136363636363626</c:v>
                </c:pt>
                <c:pt idx="13">
                  <c:v>1.0636363636363626</c:v>
                </c:pt>
                <c:pt idx="14">
                  <c:v>0.95909090909090366</c:v>
                </c:pt>
                <c:pt idx="15">
                  <c:v>1.0545454545454618</c:v>
                </c:pt>
                <c:pt idx="16">
                  <c:v>1.2818181818181955</c:v>
                </c:pt>
                <c:pt idx="17">
                  <c:v>1.1136363636363598</c:v>
                </c:pt>
                <c:pt idx="18">
                  <c:v>1.1090909090909093</c:v>
                </c:pt>
                <c:pt idx="19">
                  <c:v>1.1318181818181898</c:v>
                </c:pt>
                <c:pt idx="20">
                  <c:v>1.2727272727272663</c:v>
                </c:pt>
                <c:pt idx="21">
                  <c:v>0.9727272727272549</c:v>
                </c:pt>
                <c:pt idx="22">
                  <c:v>1.2136363636363683</c:v>
                </c:pt>
                <c:pt idx="23">
                  <c:v>1.0045454545454504</c:v>
                </c:pt>
                <c:pt idx="24">
                  <c:v>1.0590909090909122</c:v>
                </c:pt>
                <c:pt idx="25">
                  <c:v>0.98636363636363455</c:v>
                </c:pt>
                <c:pt idx="26">
                  <c:v>1.5238095238095326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C-41FE-9D3F-CD5E1CFDE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PT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exp.PT'!$G$35:$AG$35</c:f>
              <c:numCache>
                <c:formatCode>0.000</c:formatCode>
                <c:ptCount val="27"/>
                <c:pt idx="0">
                  <c:v>3.1677648251394177E-3</c:v>
                </c:pt>
                <c:pt idx="1">
                  <c:v>3.654464116942886E-3</c:v>
                </c:pt>
                <c:pt idx="2">
                  <c:v>1.3801756587201492E-3</c:v>
                </c:pt>
                <c:pt idx="3">
                  <c:v>8.1387341138144703E-4</c:v>
                </c:pt>
                <c:pt idx="4">
                  <c:v>1.1859434492227745E-3</c:v>
                </c:pt>
                <c:pt idx="5">
                  <c:v>2.2994220371637397E-3</c:v>
                </c:pt>
                <c:pt idx="6">
                  <c:v>4.2120911793854226E-3</c:v>
                </c:pt>
                <c:pt idx="7">
                  <c:v>8.8275371763729422E-3</c:v>
                </c:pt>
                <c:pt idx="8">
                  <c:v>8.8757396449702947E-3</c:v>
                </c:pt>
                <c:pt idx="9">
                  <c:v>1.3276935730231325E-2</c:v>
                </c:pt>
                <c:pt idx="10">
                  <c:v>9.5059265344444761E-3</c:v>
                </c:pt>
                <c:pt idx="11">
                  <c:v>1.4831250729884407E-2</c:v>
                </c:pt>
                <c:pt idx="12">
                  <c:v>1.6844436673078032E-2</c:v>
                </c:pt>
                <c:pt idx="13">
                  <c:v>1.3560500695410279E-2</c:v>
                </c:pt>
                <c:pt idx="14">
                  <c:v>1.2180338278589088E-2</c:v>
                </c:pt>
                <c:pt idx="15">
                  <c:v>1.3341000575043222E-2</c:v>
                </c:pt>
                <c:pt idx="16">
                  <c:v>1.6140109890110065E-2</c:v>
                </c:pt>
                <c:pt idx="17">
                  <c:v>1.4010407731457605E-2</c:v>
                </c:pt>
                <c:pt idx="18">
                  <c:v>1.3899965819756183E-2</c:v>
                </c:pt>
                <c:pt idx="19">
                  <c:v>1.4118047286953666E-2</c:v>
                </c:pt>
                <c:pt idx="20">
                  <c:v>1.5903669203680481E-2</c:v>
                </c:pt>
                <c:pt idx="21">
                  <c:v>1.2109551833408559E-2</c:v>
                </c:pt>
                <c:pt idx="22">
                  <c:v>1.5097540288380043E-2</c:v>
                </c:pt>
                <c:pt idx="23">
                  <c:v>1.2479530182393081E-2</c:v>
                </c:pt>
                <c:pt idx="24">
                  <c:v>1.3100927748102372E-2</c:v>
                </c:pt>
                <c:pt idx="25">
                  <c:v>1.2312056737588631E-2</c:v>
                </c:pt>
                <c:pt idx="26">
                  <c:v>1.9125029882859305E-2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A3-4B23-A3C2-87738CF4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Portugália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exp.PT'!$A$29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C-47F4-A38B-F5D30E6BE4A5}"/>
            </c:ext>
          </c:extLst>
        </c:ser>
        <c:ser>
          <c:idx val="1"/>
          <c:order val="1"/>
          <c:tx>
            <c:strRef>
              <c:f>'Life exp.PT'!$A$30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exp.PT'!$G$30:$AG$30</c:f>
              <c:numCache>
                <c:formatCode>General</c:formatCode>
                <c:ptCount val="27"/>
                <c:pt idx="0">
                  <c:v>75.400000000000006</c:v>
                </c:pt>
                <c:pt idx="1">
                  <c:v>75.3</c:v>
                </c:pt>
                <c:pt idx="2">
                  <c:v>75.8</c:v>
                </c:pt>
                <c:pt idx="3">
                  <c:v>76</c:v>
                </c:pt>
                <c:pt idx="4">
                  <c:v>76.2</c:v>
                </c:pt>
                <c:pt idx="5">
                  <c:v>76.8</c:v>
                </c:pt>
                <c:pt idx="6">
                  <c:v>77.2</c:v>
                </c:pt>
                <c:pt idx="7">
                  <c:v>77.400000000000006</c:v>
                </c:pt>
                <c:pt idx="8">
                  <c:v>77.5</c:v>
                </c:pt>
                <c:pt idx="9">
                  <c:v>78.400000000000006</c:v>
                </c:pt>
                <c:pt idx="10">
                  <c:v>78.2</c:v>
                </c:pt>
                <c:pt idx="11">
                  <c:v>79</c:v>
                </c:pt>
                <c:pt idx="12">
                  <c:v>79.3</c:v>
                </c:pt>
                <c:pt idx="13">
                  <c:v>79.5</c:v>
                </c:pt>
                <c:pt idx="14">
                  <c:v>79.7</c:v>
                </c:pt>
                <c:pt idx="15">
                  <c:v>80.099999999999994</c:v>
                </c:pt>
                <c:pt idx="16">
                  <c:v>80.7</c:v>
                </c:pt>
                <c:pt idx="17">
                  <c:v>80.599999999999994</c:v>
                </c:pt>
                <c:pt idx="18">
                  <c:v>80.900000000000006</c:v>
                </c:pt>
                <c:pt idx="19">
                  <c:v>81.3</c:v>
                </c:pt>
                <c:pt idx="20">
                  <c:v>81.3</c:v>
                </c:pt>
                <c:pt idx="21">
                  <c:v>81.3</c:v>
                </c:pt>
                <c:pt idx="22">
                  <c:v>81.599999999999994</c:v>
                </c:pt>
                <c:pt idx="23">
                  <c:v>81.5</c:v>
                </c:pt>
                <c:pt idx="24">
                  <c:v>81.900000000000006</c:v>
                </c:pt>
                <c:pt idx="25">
                  <c:v>81.099999999999994</c:v>
                </c:pt>
                <c:pt idx="2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C-47F4-A38B-F5D30E6BE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72672"/>
        <c:axId val="72678080"/>
      </c:lineChart>
      <c:lineChart>
        <c:grouping val="standard"/>
        <c:varyColors val="0"/>
        <c:ser>
          <c:idx val="6"/>
          <c:order val="2"/>
          <c:tx>
            <c:strRef>
              <c:f>'Life exp.PT'!$A$35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exp.PT'!$G$35:$AG$35</c:f>
              <c:numCache>
                <c:formatCode>0.000</c:formatCode>
                <c:ptCount val="27"/>
                <c:pt idx="0">
                  <c:v>3.1677648251394177E-3</c:v>
                </c:pt>
                <c:pt idx="1">
                  <c:v>3.654464116942886E-3</c:v>
                </c:pt>
                <c:pt idx="2">
                  <c:v>1.3801756587201492E-3</c:v>
                </c:pt>
                <c:pt idx="3">
                  <c:v>8.1387341138144703E-4</c:v>
                </c:pt>
                <c:pt idx="4">
                  <c:v>1.1859434492227745E-3</c:v>
                </c:pt>
                <c:pt idx="5">
                  <c:v>2.2994220371637397E-3</c:v>
                </c:pt>
                <c:pt idx="6">
                  <c:v>4.2120911793854226E-3</c:v>
                </c:pt>
                <c:pt idx="7">
                  <c:v>8.8275371763729422E-3</c:v>
                </c:pt>
                <c:pt idx="8">
                  <c:v>8.8757396449702947E-3</c:v>
                </c:pt>
                <c:pt idx="9">
                  <c:v>1.3276935730231325E-2</c:v>
                </c:pt>
                <c:pt idx="10">
                  <c:v>9.5059265344444761E-3</c:v>
                </c:pt>
                <c:pt idx="11">
                  <c:v>1.4831250729884407E-2</c:v>
                </c:pt>
                <c:pt idx="12">
                  <c:v>1.6844436673078032E-2</c:v>
                </c:pt>
                <c:pt idx="13">
                  <c:v>1.3560500695410279E-2</c:v>
                </c:pt>
                <c:pt idx="14">
                  <c:v>1.2180338278589088E-2</c:v>
                </c:pt>
                <c:pt idx="15">
                  <c:v>1.3341000575043222E-2</c:v>
                </c:pt>
                <c:pt idx="16">
                  <c:v>1.6140109890110065E-2</c:v>
                </c:pt>
                <c:pt idx="17">
                  <c:v>1.4010407731457605E-2</c:v>
                </c:pt>
                <c:pt idx="18">
                  <c:v>1.3899965819756183E-2</c:v>
                </c:pt>
                <c:pt idx="19">
                  <c:v>1.4118047286953666E-2</c:v>
                </c:pt>
                <c:pt idx="20">
                  <c:v>1.5903669203680481E-2</c:v>
                </c:pt>
                <c:pt idx="21">
                  <c:v>1.2109551833408559E-2</c:v>
                </c:pt>
                <c:pt idx="22">
                  <c:v>1.5097540288380043E-2</c:v>
                </c:pt>
                <c:pt idx="23">
                  <c:v>1.2479530182393081E-2</c:v>
                </c:pt>
                <c:pt idx="24">
                  <c:v>1.3100927748102372E-2</c:v>
                </c:pt>
                <c:pt idx="25">
                  <c:v>1.2312056737588631E-2</c:v>
                </c:pt>
                <c:pt idx="26">
                  <c:v>1.9125029882859305E-2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C-47F4-A38B-F5D30E6BE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73648"/>
        <c:axId val="468419040"/>
      </c:lineChart>
      <c:catAx>
        <c:axId val="46417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2678080"/>
        <c:crosses val="autoZero"/>
        <c:auto val="1"/>
        <c:lblAlgn val="ctr"/>
        <c:lblOffset val="100"/>
        <c:noMultiLvlLbl val="0"/>
      </c:catAx>
      <c:valAx>
        <c:axId val="7267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172672"/>
        <c:crosses val="autoZero"/>
        <c:crossBetween val="between"/>
      </c:valAx>
      <c:valAx>
        <c:axId val="46841904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0973648"/>
        <c:crosses val="max"/>
        <c:crossBetween val="between"/>
      </c:valAx>
      <c:catAx>
        <c:axId val="47097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8419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exp.SE'!$G$34:$AG$34</c:f>
              <c:numCache>
                <c:formatCode>0.000</c:formatCode>
                <c:ptCount val="27"/>
                <c:pt idx="0">
                  <c:v>19.583126550868503</c:v>
                </c:pt>
                <c:pt idx="1">
                  <c:v>20.85545335085412</c:v>
                </c:pt>
                <c:pt idx="2">
                  <c:v>21.716621253405915</c:v>
                </c:pt>
                <c:pt idx="3">
                  <c:v>22.123268698060809</c:v>
                </c:pt>
                <c:pt idx="4">
                  <c:v>23.051798561151074</c:v>
                </c:pt>
                <c:pt idx="5">
                  <c:v>24.124437781109378</c:v>
                </c:pt>
                <c:pt idx="6">
                  <c:v>25.423622047244145</c:v>
                </c:pt>
                <c:pt idx="7">
                  <c:v>23.410540915395362</c:v>
                </c:pt>
                <c:pt idx="8">
                  <c:v>22.062663185378668</c:v>
                </c:pt>
                <c:pt idx="9">
                  <c:v>23.254098360655835</c:v>
                </c:pt>
                <c:pt idx="10">
                  <c:v>23.93539325842687</c:v>
                </c:pt>
                <c:pt idx="11">
                  <c:v>24.6772334293948</c:v>
                </c:pt>
                <c:pt idx="12">
                  <c:v>25.046715328467183</c:v>
                </c:pt>
                <c:pt idx="13">
                  <c:v>27.390476190476228</c:v>
                </c:pt>
                <c:pt idx="14">
                  <c:v>28.538714991762856</c:v>
                </c:pt>
                <c:pt idx="15">
                  <c:v>30.943060498220547</c:v>
                </c:pt>
                <c:pt idx="16">
                  <c:v>31.999999999999783</c:v>
                </c:pt>
                <c:pt idx="17">
                  <c:v>34.3555992141454</c:v>
                </c:pt>
                <c:pt idx="18">
                  <c:v>36.119341563786101</c:v>
                </c:pt>
                <c:pt idx="19">
                  <c:v>37.605543710021173</c:v>
                </c:pt>
                <c:pt idx="20">
                  <c:v>36.832635983263614</c:v>
                </c:pt>
                <c:pt idx="21">
                  <c:v>38.754385964912458</c:v>
                </c:pt>
                <c:pt idx="22">
                  <c:v>38.032258064515936</c:v>
                </c:pt>
                <c:pt idx="23">
                  <c:v>38.248380129589812</c:v>
                </c:pt>
                <c:pt idx="24">
                  <c:v>34.267822736030823</c:v>
                </c:pt>
                <c:pt idx="25">
                  <c:v>35.039761431411385</c:v>
                </c:pt>
                <c:pt idx="26">
                  <c:v>22.610810810810754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24-4FE2-8ED3-7C718C70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HU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exp.HU'!$G$33:$AG$33</c:f>
              <c:numCache>
                <c:formatCode>0.000</c:formatCode>
                <c:ptCount val="27"/>
                <c:pt idx="0">
                  <c:v>5.1619047619047649</c:v>
                </c:pt>
                <c:pt idx="1">
                  <c:v>4.9761904761904816</c:v>
                </c:pt>
                <c:pt idx="2">
                  <c:v>4.8047619047619037</c:v>
                </c:pt>
                <c:pt idx="3">
                  <c:v>5.0619047619047421</c:v>
                </c:pt>
                <c:pt idx="4">
                  <c:v>5.1904761904761898</c:v>
                </c:pt>
                <c:pt idx="5">
                  <c:v>4.723809523809507</c:v>
                </c:pt>
                <c:pt idx="6">
                  <c:v>4.3761904761904873</c:v>
                </c:pt>
                <c:pt idx="7">
                  <c:v>4.122727272727289</c:v>
                </c:pt>
                <c:pt idx="8">
                  <c:v>4.2181818181818329</c:v>
                </c:pt>
                <c:pt idx="9">
                  <c:v>4.372727272727289</c:v>
                </c:pt>
                <c:pt idx="10">
                  <c:v>4.4636363636363541</c:v>
                </c:pt>
                <c:pt idx="11">
                  <c:v>4.3454545454545439</c:v>
                </c:pt>
                <c:pt idx="12">
                  <c:v>4.3863636363636402</c:v>
                </c:pt>
                <c:pt idx="13">
                  <c:v>4.2363636363636346</c:v>
                </c:pt>
                <c:pt idx="14">
                  <c:v>4.3409090909090935</c:v>
                </c:pt>
                <c:pt idx="15">
                  <c:v>4.3454545454545297</c:v>
                </c:pt>
                <c:pt idx="16">
                  <c:v>4.318181818181813</c:v>
                </c:pt>
                <c:pt idx="17">
                  <c:v>4.1863636363636374</c:v>
                </c:pt>
                <c:pt idx="18">
                  <c:v>3.9909090909090992</c:v>
                </c:pt>
                <c:pt idx="19">
                  <c:v>4.1681818181818073</c:v>
                </c:pt>
                <c:pt idx="20">
                  <c:v>4.327272727272728</c:v>
                </c:pt>
                <c:pt idx="21">
                  <c:v>4.1272727272727394</c:v>
                </c:pt>
                <c:pt idx="22">
                  <c:v>4.386363636363626</c:v>
                </c:pt>
                <c:pt idx="23">
                  <c:v>4.2954545454545467</c:v>
                </c:pt>
                <c:pt idx="24">
                  <c:v>4.3409090909090935</c:v>
                </c:pt>
                <c:pt idx="25">
                  <c:v>4.4136363636363569</c:v>
                </c:pt>
                <c:pt idx="26">
                  <c:v>5.1761904761904702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25-4C4D-8121-4E4EAE67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LT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exp.LT'!$G$34:$AG$34</c:f>
              <c:numCache>
                <c:formatCode>0.000</c:formatCode>
                <c:ptCount val="27"/>
                <c:pt idx="0">
                  <c:v>12.399057344854656</c:v>
                </c:pt>
                <c:pt idx="1">
                  <c:v>14.324007220216599</c:v>
                </c:pt>
                <c:pt idx="2">
                  <c:v>15.797819623389497</c:v>
                </c:pt>
                <c:pt idx="3">
                  <c:v>16.315628192032772</c:v>
                </c:pt>
                <c:pt idx="4">
                  <c:v>16.989395546129387</c:v>
                </c:pt>
                <c:pt idx="5">
                  <c:v>16.937894736842122</c:v>
                </c:pt>
                <c:pt idx="6">
                  <c:v>14.570397111913314</c:v>
                </c:pt>
                <c:pt idx="7">
                  <c:v>15.585410895660162</c:v>
                </c:pt>
                <c:pt idx="8">
                  <c:v>15.943396226415066</c:v>
                </c:pt>
                <c:pt idx="9">
                  <c:v>14.401015228426356</c:v>
                </c:pt>
                <c:pt idx="10">
                  <c:v>12.367198838896975</c:v>
                </c:pt>
                <c:pt idx="11">
                  <c:v>11.371845949535196</c:v>
                </c:pt>
                <c:pt idx="12">
                  <c:v>10.703056768558959</c:v>
                </c:pt>
                <c:pt idx="13">
                  <c:v>11.643724696356278</c:v>
                </c:pt>
                <c:pt idx="14">
                  <c:v>13.480933852140073</c:v>
                </c:pt>
                <c:pt idx="15">
                  <c:v>13.757911392405084</c:v>
                </c:pt>
                <c:pt idx="16">
                  <c:v>13.888712241653449</c:v>
                </c:pt>
                <c:pt idx="17">
                  <c:v>14.756962025316446</c:v>
                </c:pt>
                <c:pt idx="18">
                  <c:v>14.020766773162913</c:v>
                </c:pt>
                <c:pt idx="19">
                  <c:v>14.660847880299286</c:v>
                </c:pt>
                <c:pt idx="20">
                  <c:v>14.745393634840847</c:v>
                </c:pt>
                <c:pt idx="21">
                  <c:v>14.800670016750397</c:v>
                </c:pt>
                <c:pt idx="22">
                  <c:v>17.527254707631343</c:v>
                </c:pt>
                <c:pt idx="23">
                  <c:v>17.905965621840227</c:v>
                </c:pt>
                <c:pt idx="24">
                  <c:v>18.623036649214651</c:v>
                </c:pt>
                <c:pt idx="25">
                  <c:v>15.979147778785125</c:v>
                </c:pt>
                <c:pt idx="26">
                  <c:v>15.392824287028535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7-4142-A7DC-D96F113B6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SE differences from the average (absolut)</a:t>
            </a:r>
            <a:endParaRPr lang="en-GB"/>
          </a:p>
        </c:rich>
      </c:tx>
      <c:layout>
        <c:manualLayout>
          <c:xMode val="edge"/>
          <c:yMode val="edge"/>
          <c:x val="0.1607567804024497"/>
          <c:y val="2.8548125508349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exp.SE'!$G$33:$AG$33</c:f>
              <c:numCache>
                <c:formatCode>0.000</c:formatCode>
                <c:ptCount val="27"/>
                <c:pt idx="0">
                  <c:v>3.8380952380952351</c:v>
                </c:pt>
                <c:pt idx="1">
                  <c:v>3.6238095238095269</c:v>
                </c:pt>
                <c:pt idx="2">
                  <c:v>3.4952380952381077</c:v>
                </c:pt>
                <c:pt idx="3">
                  <c:v>3.4380952380952579</c:v>
                </c:pt>
                <c:pt idx="4">
                  <c:v>3.3095238095238102</c:v>
                </c:pt>
                <c:pt idx="5">
                  <c:v>3.1761904761904844</c:v>
                </c:pt>
                <c:pt idx="6">
                  <c:v>3.0238095238095184</c:v>
                </c:pt>
                <c:pt idx="7">
                  <c:v>3.2772727272727167</c:v>
                </c:pt>
                <c:pt idx="8">
                  <c:v>3.4818181818181699</c:v>
                </c:pt>
                <c:pt idx="9">
                  <c:v>3.3272727272727138</c:v>
                </c:pt>
                <c:pt idx="10">
                  <c:v>3.2363636363636488</c:v>
                </c:pt>
                <c:pt idx="11">
                  <c:v>3.1545454545454561</c:v>
                </c:pt>
                <c:pt idx="12">
                  <c:v>3.1136363636363598</c:v>
                </c:pt>
                <c:pt idx="13">
                  <c:v>2.8636363636363598</c:v>
                </c:pt>
                <c:pt idx="14">
                  <c:v>2.7590909090909008</c:v>
                </c:pt>
                <c:pt idx="15">
                  <c:v>2.5545454545454618</c:v>
                </c:pt>
                <c:pt idx="16">
                  <c:v>2.4818181818181984</c:v>
                </c:pt>
                <c:pt idx="17">
                  <c:v>2.3136363636363626</c:v>
                </c:pt>
                <c:pt idx="18">
                  <c:v>2.2090909090909037</c:v>
                </c:pt>
                <c:pt idx="19">
                  <c:v>2.1318181818181898</c:v>
                </c:pt>
                <c:pt idx="20">
                  <c:v>2.172727272727272</c:v>
                </c:pt>
                <c:pt idx="21">
                  <c:v>2.0727272727272634</c:v>
                </c:pt>
                <c:pt idx="22">
                  <c:v>2.113636363636374</c:v>
                </c:pt>
                <c:pt idx="23">
                  <c:v>2.1045454545454447</c:v>
                </c:pt>
                <c:pt idx="24">
                  <c:v>2.3590909090909093</c:v>
                </c:pt>
                <c:pt idx="25">
                  <c:v>2.2863636363636459</c:v>
                </c:pt>
                <c:pt idx="26">
                  <c:v>3.5238095238095326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9-4B12-8530-A32C0744E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SE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exp.SE'!$G$35:$AG$35</c:f>
              <c:numCache>
                <c:formatCode>0.000</c:formatCode>
                <c:ptCount val="27"/>
                <c:pt idx="0">
                  <c:v>5.1064368981246791E-2</c:v>
                </c:pt>
                <c:pt idx="1">
                  <c:v>4.7949089534370909E-2</c:v>
                </c:pt>
                <c:pt idx="2">
                  <c:v>4.604767879548323E-2</c:v>
                </c:pt>
                <c:pt idx="3">
                  <c:v>4.5201277155199671E-2</c:v>
                </c:pt>
                <c:pt idx="4">
                  <c:v>4.3380563011048014E-2</c:v>
                </c:pt>
                <c:pt idx="5">
                  <c:v>4.1451743210490451E-2</c:v>
                </c:pt>
                <c:pt idx="6">
                  <c:v>3.9333498513379507E-2</c:v>
                </c:pt>
                <c:pt idx="7">
                  <c:v>4.2715800699093406E-2</c:v>
                </c:pt>
                <c:pt idx="8">
                  <c:v>4.5325443786982091E-2</c:v>
                </c:pt>
                <c:pt idx="9">
                  <c:v>4.30031723651743E-2</c:v>
                </c:pt>
                <c:pt idx="10">
                  <c:v>4.1779133904471473E-2</c:v>
                </c:pt>
                <c:pt idx="11">
                  <c:v>4.0523181128109327E-2</c:v>
                </c:pt>
                <c:pt idx="12">
                  <c:v>3.9925394882555178E-2</c:v>
                </c:pt>
                <c:pt idx="13">
                  <c:v>3.6509040333796892E-2</c:v>
                </c:pt>
                <c:pt idx="14">
                  <c:v>3.5040120071581027E-2</c:v>
                </c:pt>
                <c:pt idx="15">
                  <c:v>3.2317423806785608E-2</c:v>
                </c:pt>
                <c:pt idx="16">
                  <c:v>3.1250000000000215E-2</c:v>
                </c:pt>
                <c:pt idx="17">
                  <c:v>2.9107336878824257E-2</c:v>
                </c:pt>
                <c:pt idx="18">
                  <c:v>2.7685997493448716E-2</c:v>
                </c:pt>
                <c:pt idx="19">
                  <c:v>2.6591824006350389E-2</c:v>
                </c:pt>
                <c:pt idx="20">
                  <c:v>2.7149835283426092E-2</c:v>
                </c:pt>
                <c:pt idx="21">
                  <c:v>2.5803531009506442E-2</c:v>
                </c:pt>
                <c:pt idx="22">
                  <c:v>2.6293469041560776E-2</c:v>
                </c:pt>
                <c:pt idx="23">
                  <c:v>2.6144898074425309E-2</c:v>
                </c:pt>
                <c:pt idx="24">
                  <c:v>2.9181894855215072E-2</c:v>
                </c:pt>
                <c:pt idx="25">
                  <c:v>2.8539007092198702E-2</c:v>
                </c:pt>
                <c:pt idx="26">
                  <c:v>4.4226631604111992E-2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3-444D-8BCB-772B8593C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</a:t>
            </a:r>
            <a:r>
              <a:rPr lang="hu-HU" baseline="0"/>
              <a:t> átlag és Svédország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9-4E32-A730-01B0994896E9}"/>
            </c:ext>
          </c:extLst>
        </c:ser>
        <c:ser>
          <c:idx val="1"/>
          <c:order val="1"/>
          <c:tx>
            <c:strRef>
              <c:f>'Life exp.SE'!$A$30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exp.SE'!$G$30:$AG$30</c:f>
              <c:numCache>
                <c:formatCode>General</c:formatCode>
                <c:ptCount val="27"/>
                <c:pt idx="0">
                  <c:v>79</c:v>
                </c:pt>
                <c:pt idx="1">
                  <c:v>79.2</c:v>
                </c:pt>
                <c:pt idx="2">
                  <c:v>79.400000000000006</c:v>
                </c:pt>
                <c:pt idx="3">
                  <c:v>79.5</c:v>
                </c:pt>
                <c:pt idx="4">
                  <c:v>79.599999999999994</c:v>
                </c:pt>
                <c:pt idx="5">
                  <c:v>79.8</c:v>
                </c:pt>
                <c:pt idx="6">
                  <c:v>79.900000000000006</c:v>
                </c:pt>
                <c:pt idx="7">
                  <c:v>80</c:v>
                </c:pt>
                <c:pt idx="8">
                  <c:v>80.3</c:v>
                </c:pt>
                <c:pt idx="9">
                  <c:v>80.7</c:v>
                </c:pt>
                <c:pt idx="10">
                  <c:v>80.7</c:v>
                </c:pt>
                <c:pt idx="11">
                  <c:v>81</c:v>
                </c:pt>
                <c:pt idx="12">
                  <c:v>81.099999999999994</c:v>
                </c:pt>
                <c:pt idx="13">
                  <c:v>81.3</c:v>
                </c:pt>
                <c:pt idx="14">
                  <c:v>81.5</c:v>
                </c:pt>
                <c:pt idx="15">
                  <c:v>81.599999999999994</c:v>
                </c:pt>
                <c:pt idx="16">
                  <c:v>81.900000000000006</c:v>
                </c:pt>
                <c:pt idx="17">
                  <c:v>81.8</c:v>
                </c:pt>
                <c:pt idx="18">
                  <c:v>82</c:v>
                </c:pt>
                <c:pt idx="19">
                  <c:v>82.3</c:v>
                </c:pt>
                <c:pt idx="20">
                  <c:v>82.2</c:v>
                </c:pt>
                <c:pt idx="21">
                  <c:v>82.4</c:v>
                </c:pt>
                <c:pt idx="22">
                  <c:v>82.5</c:v>
                </c:pt>
                <c:pt idx="23">
                  <c:v>82.6</c:v>
                </c:pt>
                <c:pt idx="24">
                  <c:v>83.2</c:v>
                </c:pt>
                <c:pt idx="25">
                  <c:v>82.4</c:v>
                </c:pt>
                <c:pt idx="26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9-4E32-A730-01B099489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47888"/>
        <c:axId val="468421440"/>
      </c:lineChart>
      <c:lineChart>
        <c:grouping val="standard"/>
        <c:varyColors val="0"/>
        <c:ser>
          <c:idx val="6"/>
          <c:order val="2"/>
          <c:tx>
            <c:strRef>
              <c:f>'Life exp.SE'!$A$35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exp.SE'!$G$35:$AG$35</c:f>
              <c:numCache>
                <c:formatCode>0.000</c:formatCode>
                <c:ptCount val="27"/>
                <c:pt idx="0">
                  <c:v>5.1064368981246791E-2</c:v>
                </c:pt>
                <c:pt idx="1">
                  <c:v>4.7949089534370909E-2</c:v>
                </c:pt>
                <c:pt idx="2">
                  <c:v>4.604767879548323E-2</c:v>
                </c:pt>
                <c:pt idx="3">
                  <c:v>4.5201277155199671E-2</c:v>
                </c:pt>
                <c:pt idx="4">
                  <c:v>4.3380563011048014E-2</c:v>
                </c:pt>
                <c:pt idx="5">
                  <c:v>4.1451743210490451E-2</c:v>
                </c:pt>
                <c:pt idx="6">
                  <c:v>3.9333498513379507E-2</c:v>
                </c:pt>
                <c:pt idx="7">
                  <c:v>4.2715800699093406E-2</c:v>
                </c:pt>
                <c:pt idx="8">
                  <c:v>4.5325443786982091E-2</c:v>
                </c:pt>
                <c:pt idx="9">
                  <c:v>4.30031723651743E-2</c:v>
                </c:pt>
                <c:pt idx="10">
                  <c:v>4.1779133904471473E-2</c:v>
                </c:pt>
                <c:pt idx="11">
                  <c:v>4.0523181128109327E-2</c:v>
                </c:pt>
                <c:pt idx="12">
                  <c:v>3.9925394882555178E-2</c:v>
                </c:pt>
                <c:pt idx="13">
                  <c:v>3.6509040333796892E-2</c:v>
                </c:pt>
                <c:pt idx="14">
                  <c:v>3.5040120071581027E-2</c:v>
                </c:pt>
                <c:pt idx="15">
                  <c:v>3.2317423806785608E-2</c:v>
                </c:pt>
                <c:pt idx="16">
                  <c:v>3.1250000000000215E-2</c:v>
                </c:pt>
                <c:pt idx="17">
                  <c:v>2.9107336878824257E-2</c:v>
                </c:pt>
                <c:pt idx="18">
                  <c:v>2.7685997493448716E-2</c:v>
                </c:pt>
                <c:pt idx="19">
                  <c:v>2.6591824006350389E-2</c:v>
                </c:pt>
                <c:pt idx="20">
                  <c:v>2.7149835283426092E-2</c:v>
                </c:pt>
                <c:pt idx="21">
                  <c:v>2.5803531009506442E-2</c:v>
                </c:pt>
                <c:pt idx="22">
                  <c:v>2.6293469041560776E-2</c:v>
                </c:pt>
                <c:pt idx="23">
                  <c:v>2.6144898074425309E-2</c:v>
                </c:pt>
                <c:pt idx="24">
                  <c:v>2.9181894855215072E-2</c:v>
                </c:pt>
                <c:pt idx="25">
                  <c:v>2.8539007092198702E-2</c:v>
                </c:pt>
                <c:pt idx="26">
                  <c:v>4.4226631604111992E-2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A9-4E32-A730-01B099489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80608"/>
        <c:axId val="451977536"/>
      </c:lineChart>
      <c:catAx>
        <c:axId val="47104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8421440"/>
        <c:crosses val="autoZero"/>
        <c:auto val="1"/>
        <c:lblAlgn val="ctr"/>
        <c:lblOffset val="100"/>
        <c:noMultiLvlLbl val="0"/>
      </c:catAx>
      <c:valAx>
        <c:axId val="46842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1047888"/>
        <c:crosses val="autoZero"/>
        <c:crossBetween val="between"/>
      </c:valAx>
      <c:valAx>
        <c:axId val="45197753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7880608"/>
        <c:crosses val="max"/>
        <c:crossBetween val="between"/>
      </c:valAx>
      <c:catAx>
        <c:axId val="47788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9775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SE'!$B$3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SE'!$A$9:$A$35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SE'!$B$9:$B$35</c:f>
              <c:numCache>
                <c:formatCode>General</c:formatCode>
                <c:ptCount val="27"/>
                <c:pt idx="0">
                  <c:v>4.3730434265141366E-4</c:v>
                </c:pt>
                <c:pt idx="1">
                  <c:v>6.0484793791330121E-4</c:v>
                </c:pt>
                <c:pt idx="2">
                  <c:v>4.9959951497019484E-4</c:v>
                </c:pt>
                <c:pt idx="3">
                  <c:v>4.0301354047399957E-4</c:v>
                </c:pt>
                <c:pt idx="4">
                  <c:v>3.7116756539862239E-4</c:v>
                </c:pt>
                <c:pt idx="5">
                  <c:v>3.4495628677828905E-4</c:v>
                </c:pt>
                <c:pt idx="6">
                  <c:v>1.4115357546708174E-4</c:v>
                </c:pt>
                <c:pt idx="7">
                  <c:v>1.3655207317313928E-4</c:v>
                </c:pt>
                <c:pt idx="8">
                  <c:v>3.5743408521875242E-4</c:v>
                </c:pt>
                <c:pt idx="9">
                  <c:v>1.2793447577805206E-4</c:v>
                </c:pt>
                <c:pt idx="10">
                  <c:v>-7.6622628243303015E-6</c:v>
                </c:pt>
                <c:pt idx="11">
                  <c:v>-1.4256990013116616E-4</c:v>
                </c:pt>
                <c:pt idx="12">
                  <c:v>-2.1027759999216883E-4</c:v>
                </c:pt>
                <c:pt idx="13">
                  <c:v>-2.0169363317098371E-4</c:v>
                </c:pt>
                <c:pt idx="14">
                  <c:v>-1.3525113595375116E-4</c:v>
                </c:pt>
                <c:pt idx="15">
                  <c:v>-2.2004851312565354E-4</c:v>
                </c:pt>
                <c:pt idx="16">
                  <c:v>-2.0098881978147798E-4</c:v>
                </c:pt>
                <c:pt idx="17">
                  <c:v>-2.3366592582851897E-4</c:v>
                </c:pt>
                <c:pt idx="18">
                  <c:v>-3.0590378977354837E-4</c:v>
                </c:pt>
                <c:pt idx="19">
                  <c:v>-3.3982891069278542E-4</c:v>
                </c:pt>
                <c:pt idx="20">
                  <c:v>-2.7621968512284156E-4</c:v>
                </c:pt>
                <c:pt idx="21">
                  <c:v>-3.2439843256644452E-4</c:v>
                </c:pt>
                <c:pt idx="22">
                  <c:v>-2.5759015064352742E-4</c:v>
                </c:pt>
                <c:pt idx="23">
                  <c:v>-2.6191289759944225E-4</c:v>
                </c:pt>
                <c:pt idx="24">
                  <c:v>-9.7916575227768171E-5</c:v>
                </c:pt>
                <c:pt idx="25">
                  <c:v>-1.7185556265075091E-4</c:v>
                </c:pt>
                <c:pt idx="26">
                  <c:v>8.3996922914927885E-5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CC-487B-A1B5-F65E3F5EA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exp.SE'!$G$34:$AG$34</c:f>
              <c:numCache>
                <c:formatCode>0.000</c:formatCode>
                <c:ptCount val="27"/>
                <c:pt idx="0">
                  <c:v>19.583126550868503</c:v>
                </c:pt>
                <c:pt idx="1">
                  <c:v>20.85545335085412</c:v>
                </c:pt>
                <c:pt idx="2">
                  <c:v>21.716621253405915</c:v>
                </c:pt>
                <c:pt idx="3">
                  <c:v>22.123268698060809</c:v>
                </c:pt>
                <c:pt idx="4">
                  <c:v>23.051798561151074</c:v>
                </c:pt>
                <c:pt idx="5">
                  <c:v>24.124437781109378</c:v>
                </c:pt>
                <c:pt idx="6">
                  <c:v>25.423622047244145</c:v>
                </c:pt>
                <c:pt idx="7">
                  <c:v>23.410540915395362</c:v>
                </c:pt>
                <c:pt idx="8">
                  <c:v>22.062663185378668</c:v>
                </c:pt>
                <c:pt idx="9">
                  <c:v>23.254098360655835</c:v>
                </c:pt>
                <c:pt idx="10">
                  <c:v>23.93539325842687</c:v>
                </c:pt>
                <c:pt idx="11">
                  <c:v>24.6772334293948</c:v>
                </c:pt>
                <c:pt idx="12">
                  <c:v>25.046715328467183</c:v>
                </c:pt>
                <c:pt idx="13">
                  <c:v>27.390476190476228</c:v>
                </c:pt>
                <c:pt idx="14">
                  <c:v>28.538714991762856</c:v>
                </c:pt>
                <c:pt idx="15">
                  <c:v>30.943060498220547</c:v>
                </c:pt>
                <c:pt idx="16">
                  <c:v>31.999999999999783</c:v>
                </c:pt>
                <c:pt idx="17">
                  <c:v>34.3555992141454</c:v>
                </c:pt>
                <c:pt idx="18">
                  <c:v>36.119341563786101</c:v>
                </c:pt>
                <c:pt idx="19">
                  <c:v>37.605543710021173</c:v>
                </c:pt>
                <c:pt idx="20">
                  <c:v>36.832635983263614</c:v>
                </c:pt>
                <c:pt idx="21">
                  <c:v>38.754385964912458</c:v>
                </c:pt>
                <c:pt idx="22">
                  <c:v>38.032258064515936</c:v>
                </c:pt>
                <c:pt idx="23">
                  <c:v>38.248380129589812</c:v>
                </c:pt>
                <c:pt idx="24">
                  <c:v>34.267822736030823</c:v>
                </c:pt>
                <c:pt idx="25">
                  <c:v>35.039761431411385</c:v>
                </c:pt>
                <c:pt idx="26">
                  <c:v>22.610810810810754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38-4182-9636-A6E078A1C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SE differences from the average (absolut)</a:t>
            </a:r>
            <a:endParaRPr lang="en-GB"/>
          </a:p>
        </c:rich>
      </c:tx>
      <c:layout>
        <c:manualLayout>
          <c:xMode val="edge"/>
          <c:yMode val="edge"/>
          <c:x val="0.1607567804024497"/>
          <c:y val="2.8548125508349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exp.SE'!$G$33:$AG$33</c:f>
              <c:numCache>
                <c:formatCode>0.000</c:formatCode>
                <c:ptCount val="27"/>
                <c:pt idx="0">
                  <c:v>3.8380952380952351</c:v>
                </c:pt>
                <c:pt idx="1">
                  <c:v>3.6238095238095269</c:v>
                </c:pt>
                <c:pt idx="2">
                  <c:v>3.4952380952381077</c:v>
                </c:pt>
                <c:pt idx="3">
                  <c:v>3.4380952380952579</c:v>
                </c:pt>
                <c:pt idx="4">
                  <c:v>3.3095238095238102</c:v>
                </c:pt>
                <c:pt idx="5">
                  <c:v>3.1761904761904844</c:v>
                </c:pt>
                <c:pt idx="6">
                  <c:v>3.0238095238095184</c:v>
                </c:pt>
                <c:pt idx="7">
                  <c:v>3.2772727272727167</c:v>
                </c:pt>
                <c:pt idx="8">
                  <c:v>3.4818181818181699</c:v>
                </c:pt>
                <c:pt idx="9">
                  <c:v>3.3272727272727138</c:v>
                </c:pt>
                <c:pt idx="10">
                  <c:v>3.2363636363636488</c:v>
                </c:pt>
                <c:pt idx="11">
                  <c:v>3.1545454545454561</c:v>
                </c:pt>
                <c:pt idx="12">
                  <c:v>3.1136363636363598</c:v>
                </c:pt>
                <c:pt idx="13">
                  <c:v>2.8636363636363598</c:v>
                </c:pt>
                <c:pt idx="14">
                  <c:v>2.7590909090909008</c:v>
                </c:pt>
                <c:pt idx="15">
                  <c:v>2.5545454545454618</c:v>
                </c:pt>
                <c:pt idx="16">
                  <c:v>2.4818181818181984</c:v>
                </c:pt>
                <c:pt idx="17">
                  <c:v>2.3136363636363626</c:v>
                </c:pt>
                <c:pt idx="18">
                  <c:v>2.2090909090909037</c:v>
                </c:pt>
                <c:pt idx="19">
                  <c:v>2.1318181818181898</c:v>
                </c:pt>
                <c:pt idx="20">
                  <c:v>2.172727272727272</c:v>
                </c:pt>
                <c:pt idx="21">
                  <c:v>2.0727272727272634</c:v>
                </c:pt>
                <c:pt idx="22">
                  <c:v>2.113636363636374</c:v>
                </c:pt>
                <c:pt idx="23">
                  <c:v>2.1045454545454447</c:v>
                </c:pt>
                <c:pt idx="24">
                  <c:v>2.3590909090909093</c:v>
                </c:pt>
                <c:pt idx="25">
                  <c:v>2.2863636363636459</c:v>
                </c:pt>
                <c:pt idx="26">
                  <c:v>3.5238095238095326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C-4034-A1B7-7D4121226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SE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exp.SE'!$G$35:$AG$35</c:f>
              <c:numCache>
                <c:formatCode>0.000</c:formatCode>
                <c:ptCount val="27"/>
                <c:pt idx="0">
                  <c:v>5.1064368981246791E-2</c:v>
                </c:pt>
                <c:pt idx="1">
                  <c:v>4.7949089534370909E-2</c:v>
                </c:pt>
                <c:pt idx="2">
                  <c:v>4.604767879548323E-2</c:v>
                </c:pt>
                <c:pt idx="3">
                  <c:v>4.5201277155199671E-2</c:v>
                </c:pt>
                <c:pt idx="4">
                  <c:v>4.3380563011048014E-2</c:v>
                </c:pt>
                <c:pt idx="5">
                  <c:v>4.1451743210490451E-2</c:v>
                </c:pt>
                <c:pt idx="6">
                  <c:v>3.9333498513379507E-2</c:v>
                </c:pt>
                <c:pt idx="7">
                  <c:v>4.2715800699093406E-2</c:v>
                </c:pt>
                <c:pt idx="8">
                  <c:v>4.5325443786982091E-2</c:v>
                </c:pt>
                <c:pt idx="9">
                  <c:v>4.30031723651743E-2</c:v>
                </c:pt>
                <c:pt idx="10">
                  <c:v>4.1779133904471473E-2</c:v>
                </c:pt>
                <c:pt idx="11">
                  <c:v>4.0523181128109327E-2</c:v>
                </c:pt>
                <c:pt idx="12">
                  <c:v>3.9925394882555178E-2</c:v>
                </c:pt>
                <c:pt idx="13">
                  <c:v>3.6509040333796892E-2</c:v>
                </c:pt>
                <c:pt idx="14">
                  <c:v>3.5040120071581027E-2</c:v>
                </c:pt>
                <c:pt idx="15">
                  <c:v>3.2317423806785608E-2</c:v>
                </c:pt>
                <c:pt idx="16">
                  <c:v>3.1250000000000215E-2</c:v>
                </c:pt>
                <c:pt idx="17">
                  <c:v>2.9107336878824257E-2</c:v>
                </c:pt>
                <c:pt idx="18">
                  <c:v>2.7685997493448716E-2</c:v>
                </c:pt>
                <c:pt idx="19">
                  <c:v>2.6591824006350389E-2</c:v>
                </c:pt>
                <c:pt idx="20">
                  <c:v>2.7149835283426092E-2</c:v>
                </c:pt>
                <c:pt idx="21">
                  <c:v>2.5803531009506442E-2</c:v>
                </c:pt>
                <c:pt idx="22">
                  <c:v>2.6293469041560776E-2</c:v>
                </c:pt>
                <c:pt idx="23">
                  <c:v>2.6144898074425309E-2</c:v>
                </c:pt>
                <c:pt idx="24">
                  <c:v>2.9181894855215072E-2</c:v>
                </c:pt>
                <c:pt idx="25">
                  <c:v>2.8539007092198702E-2</c:v>
                </c:pt>
                <c:pt idx="26">
                  <c:v>4.4226631604111992E-2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1-44BB-9DC2-0B4F04AE4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</a:t>
            </a:r>
            <a:r>
              <a:rPr lang="hu-HU" baseline="0"/>
              <a:t> átlag és Svédország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F-4E99-8FD0-2BDF27FA2A02}"/>
            </c:ext>
          </c:extLst>
        </c:ser>
        <c:ser>
          <c:idx val="1"/>
          <c:order val="1"/>
          <c:tx>
            <c:strRef>
              <c:f>'Life exp.SE'!$A$30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exp.SE'!$G$30:$AG$30</c:f>
              <c:numCache>
                <c:formatCode>General</c:formatCode>
                <c:ptCount val="27"/>
                <c:pt idx="0">
                  <c:v>79</c:v>
                </c:pt>
                <c:pt idx="1">
                  <c:v>79.2</c:v>
                </c:pt>
                <c:pt idx="2">
                  <c:v>79.400000000000006</c:v>
                </c:pt>
                <c:pt idx="3">
                  <c:v>79.5</c:v>
                </c:pt>
                <c:pt idx="4">
                  <c:v>79.599999999999994</c:v>
                </c:pt>
                <c:pt idx="5">
                  <c:v>79.8</c:v>
                </c:pt>
                <c:pt idx="6">
                  <c:v>79.900000000000006</c:v>
                </c:pt>
                <c:pt idx="7">
                  <c:v>80</c:v>
                </c:pt>
                <c:pt idx="8">
                  <c:v>80.3</c:v>
                </c:pt>
                <c:pt idx="9">
                  <c:v>80.7</c:v>
                </c:pt>
                <c:pt idx="10">
                  <c:v>80.7</c:v>
                </c:pt>
                <c:pt idx="11">
                  <c:v>81</c:v>
                </c:pt>
                <c:pt idx="12">
                  <c:v>81.099999999999994</c:v>
                </c:pt>
                <c:pt idx="13">
                  <c:v>81.3</c:v>
                </c:pt>
                <c:pt idx="14">
                  <c:v>81.5</c:v>
                </c:pt>
                <c:pt idx="15">
                  <c:v>81.599999999999994</c:v>
                </c:pt>
                <c:pt idx="16">
                  <c:v>81.900000000000006</c:v>
                </c:pt>
                <c:pt idx="17">
                  <c:v>81.8</c:v>
                </c:pt>
                <c:pt idx="18">
                  <c:v>82</c:v>
                </c:pt>
                <c:pt idx="19">
                  <c:v>82.3</c:v>
                </c:pt>
                <c:pt idx="20">
                  <c:v>82.2</c:v>
                </c:pt>
                <c:pt idx="21">
                  <c:v>82.4</c:v>
                </c:pt>
                <c:pt idx="22">
                  <c:v>82.5</c:v>
                </c:pt>
                <c:pt idx="23">
                  <c:v>82.6</c:v>
                </c:pt>
                <c:pt idx="24">
                  <c:v>83.2</c:v>
                </c:pt>
                <c:pt idx="25">
                  <c:v>82.4</c:v>
                </c:pt>
                <c:pt idx="26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F-4E99-8FD0-2BDF27FA2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47888"/>
        <c:axId val="468421440"/>
      </c:lineChart>
      <c:lineChart>
        <c:grouping val="standard"/>
        <c:varyColors val="0"/>
        <c:ser>
          <c:idx val="6"/>
          <c:order val="2"/>
          <c:tx>
            <c:strRef>
              <c:f>'Life exp.SE'!$A$35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exp.SE'!$G$35:$AG$35</c:f>
              <c:numCache>
                <c:formatCode>0.000</c:formatCode>
                <c:ptCount val="27"/>
                <c:pt idx="0">
                  <c:v>5.1064368981246791E-2</c:v>
                </c:pt>
                <c:pt idx="1">
                  <c:v>4.7949089534370909E-2</c:v>
                </c:pt>
                <c:pt idx="2">
                  <c:v>4.604767879548323E-2</c:v>
                </c:pt>
                <c:pt idx="3">
                  <c:v>4.5201277155199671E-2</c:v>
                </c:pt>
                <c:pt idx="4">
                  <c:v>4.3380563011048014E-2</c:v>
                </c:pt>
                <c:pt idx="5">
                  <c:v>4.1451743210490451E-2</c:v>
                </c:pt>
                <c:pt idx="6">
                  <c:v>3.9333498513379507E-2</c:v>
                </c:pt>
                <c:pt idx="7">
                  <c:v>4.2715800699093406E-2</c:v>
                </c:pt>
                <c:pt idx="8">
                  <c:v>4.5325443786982091E-2</c:v>
                </c:pt>
                <c:pt idx="9">
                  <c:v>4.30031723651743E-2</c:v>
                </c:pt>
                <c:pt idx="10">
                  <c:v>4.1779133904471473E-2</c:v>
                </c:pt>
                <c:pt idx="11">
                  <c:v>4.0523181128109327E-2</c:v>
                </c:pt>
                <c:pt idx="12">
                  <c:v>3.9925394882555178E-2</c:v>
                </c:pt>
                <c:pt idx="13">
                  <c:v>3.6509040333796892E-2</c:v>
                </c:pt>
                <c:pt idx="14">
                  <c:v>3.5040120071581027E-2</c:v>
                </c:pt>
                <c:pt idx="15">
                  <c:v>3.2317423806785608E-2</c:v>
                </c:pt>
                <c:pt idx="16">
                  <c:v>3.1250000000000215E-2</c:v>
                </c:pt>
                <c:pt idx="17">
                  <c:v>2.9107336878824257E-2</c:v>
                </c:pt>
                <c:pt idx="18">
                  <c:v>2.7685997493448716E-2</c:v>
                </c:pt>
                <c:pt idx="19">
                  <c:v>2.6591824006350389E-2</c:v>
                </c:pt>
                <c:pt idx="20">
                  <c:v>2.7149835283426092E-2</c:v>
                </c:pt>
                <c:pt idx="21">
                  <c:v>2.5803531009506442E-2</c:v>
                </c:pt>
                <c:pt idx="22">
                  <c:v>2.6293469041560776E-2</c:v>
                </c:pt>
                <c:pt idx="23">
                  <c:v>2.6144898074425309E-2</c:v>
                </c:pt>
                <c:pt idx="24">
                  <c:v>2.9181894855215072E-2</c:v>
                </c:pt>
                <c:pt idx="25">
                  <c:v>2.8539007092198702E-2</c:v>
                </c:pt>
                <c:pt idx="26">
                  <c:v>4.4226631604111992E-2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F-4E99-8FD0-2BDF27FA2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80608"/>
        <c:axId val="451977536"/>
      </c:lineChart>
      <c:catAx>
        <c:axId val="47104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8421440"/>
        <c:crosses val="autoZero"/>
        <c:auto val="1"/>
        <c:lblAlgn val="ctr"/>
        <c:lblOffset val="100"/>
        <c:noMultiLvlLbl val="0"/>
      </c:catAx>
      <c:valAx>
        <c:axId val="46842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1047888"/>
        <c:crosses val="autoZero"/>
        <c:crossBetween val="between"/>
      </c:valAx>
      <c:valAx>
        <c:axId val="45197753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7880608"/>
        <c:crosses val="max"/>
        <c:crossBetween val="between"/>
      </c:valAx>
      <c:catAx>
        <c:axId val="47788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9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exp.LT'!$G$33:$AG$33</c:f>
              <c:numCache>
                <c:formatCode>0.000</c:formatCode>
                <c:ptCount val="27"/>
                <c:pt idx="0">
                  <c:v>6.0619047619047706</c:v>
                </c:pt>
                <c:pt idx="1">
                  <c:v>5.2761904761904788</c:v>
                </c:pt>
                <c:pt idx="2">
                  <c:v>4.8047619047619037</c:v>
                </c:pt>
                <c:pt idx="3">
                  <c:v>4.6619047619047365</c:v>
                </c:pt>
                <c:pt idx="4">
                  <c:v>4.490476190476187</c:v>
                </c:pt>
                <c:pt idx="5">
                  <c:v>4.5238095238095184</c:v>
                </c:pt>
                <c:pt idx="6">
                  <c:v>5.276190476190493</c:v>
                </c:pt>
                <c:pt idx="7">
                  <c:v>4.9227272727272862</c:v>
                </c:pt>
                <c:pt idx="8">
                  <c:v>4.8181818181818272</c:v>
                </c:pt>
                <c:pt idx="9">
                  <c:v>5.372727272727289</c:v>
                </c:pt>
                <c:pt idx="10">
                  <c:v>6.2636363636363512</c:v>
                </c:pt>
                <c:pt idx="11">
                  <c:v>6.8454545454545439</c:v>
                </c:pt>
                <c:pt idx="12">
                  <c:v>7.2863636363636317</c:v>
                </c:pt>
                <c:pt idx="13">
                  <c:v>6.7363636363636346</c:v>
                </c:pt>
                <c:pt idx="14">
                  <c:v>5.8409090909090935</c:v>
                </c:pt>
                <c:pt idx="15">
                  <c:v>5.7454545454545354</c:v>
                </c:pt>
                <c:pt idx="16">
                  <c:v>5.7181818181818045</c:v>
                </c:pt>
                <c:pt idx="17">
                  <c:v>5.3863636363636402</c:v>
                </c:pt>
                <c:pt idx="18">
                  <c:v>5.690909090909102</c:v>
                </c:pt>
                <c:pt idx="19">
                  <c:v>5.4681818181818045</c:v>
                </c:pt>
                <c:pt idx="20">
                  <c:v>5.4272727272727366</c:v>
                </c:pt>
                <c:pt idx="21">
                  <c:v>5.4272727272727366</c:v>
                </c:pt>
                <c:pt idx="22">
                  <c:v>4.5863636363636289</c:v>
                </c:pt>
                <c:pt idx="23">
                  <c:v>4.4954545454545496</c:v>
                </c:pt>
                <c:pt idx="24">
                  <c:v>4.3409090909090935</c:v>
                </c:pt>
                <c:pt idx="25">
                  <c:v>5.0136363636363654</c:v>
                </c:pt>
                <c:pt idx="26">
                  <c:v>5.1761904761904702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6-454A-B670-53D4ED479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LT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exp.LT'!$G$35:$AG$35</c:f>
              <c:numCache>
                <c:formatCode>0.000</c:formatCode>
                <c:ptCount val="27"/>
                <c:pt idx="0">
                  <c:v>8.0651292448048764E-2</c:v>
                </c:pt>
                <c:pt idx="1">
                  <c:v>6.9812866234011756E-2</c:v>
                </c:pt>
                <c:pt idx="2">
                  <c:v>6.3299874529485559E-2</c:v>
                </c:pt>
                <c:pt idx="3">
                  <c:v>6.1290928441745128E-2</c:v>
                </c:pt>
                <c:pt idx="4">
                  <c:v>5.8860245927220479E-2</c:v>
                </c:pt>
                <c:pt idx="5">
                  <c:v>5.9039214467714811E-2</c:v>
                </c:pt>
                <c:pt idx="6">
                  <c:v>6.8632309217046786E-2</c:v>
                </c:pt>
                <c:pt idx="7">
                  <c:v>6.4162568872563705E-2</c:v>
                </c:pt>
                <c:pt idx="8">
                  <c:v>6.2721893491124364E-2</c:v>
                </c:pt>
                <c:pt idx="9">
                  <c:v>6.9439548819175384E-2</c:v>
                </c:pt>
                <c:pt idx="10">
                  <c:v>8.085905410163112E-2</c:v>
                </c:pt>
                <c:pt idx="11">
                  <c:v>8.7936470863015287E-2</c:v>
                </c:pt>
                <c:pt idx="12">
                  <c:v>9.343125254997954E-2</c:v>
                </c:pt>
                <c:pt idx="13">
                  <c:v>8.5883171070931824E-2</c:v>
                </c:pt>
                <c:pt idx="14">
                  <c:v>7.4178837383824997E-2</c:v>
                </c:pt>
                <c:pt idx="15">
                  <c:v>7.2685451408855545E-2</c:v>
                </c:pt>
                <c:pt idx="16">
                  <c:v>7.2000915750915592E-2</c:v>
                </c:pt>
                <c:pt idx="17">
                  <c:v>6.7764625150111557E-2</c:v>
                </c:pt>
                <c:pt idx="18">
                  <c:v>7.132277543579825E-2</c:v>
                </c:pt>
                <c:pt idx="19">
                  <c:v>6.8208879061064639E-2</c:v>
                </c:pt>
                <c:pt idx="20">
                  <c:v>6.7817789389980801E-2</c:v>
                </c:pt>
                <c:pt idx="21">
                  <c:v>6.7564508827523864E-2</c:v>
                </c:pt>
                <c:pt idx="22">
                  <c:v>5.705400056545086E-2</c:v>
                </c:pt>
                <c:pt idx="23">
                  <c:v>5.5847309277768417E-2</c:v>
                </c:pt>
                <c:pt idx="24">
                  <c:v>5.3696935619904441E-2</c:v>
                </c:pt>
                <c:pt idx="25">
                  <c:v>6.258156028368797E-2</c:v>
                </c:pt>
                <c:pt idx="26">
                  <c:v>6.496533588333725E-2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D-4C02-8ED8-AB42509CE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DE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DE'!$B$3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DE'!$A$9:$A$35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DE'!$B$9:$B$35</c:f>
              <c:numCache>
                <c:formatCode>General</c:formatCode>
                <c:ptCount val="27"/>
                <c:pt idx="0">
                  <c:v>-8.9966303438400452E-4</c:v>
                </c:pt>
                <c:pt idx="1">
                  <c:v>-7.6379803359687137E-4</c:v>
                </c:pt>
                <c:pt idx="2">
                  <c:v>-7.2984617840403387E-4</c:v>
                </c:pt>
                <c:pt idx="3">
                  <c:v>-6.5994338479570536E-4</c:v>
                </c:pt>
                <c:pt idx="4">
                  <c:v>-6.2708062003408171E-4</c:v>
                </c:pt>
                <c:pt idx="5">
                  <c:v>-5.8995305761521538E-4</c:v>
                </c:pt>
                <c:pt idx="6">
                  <c:v>-6.1613548089151093E-4</c:v>
                </c:pt>
                <c:pt idx="7">
                  <c:v>-6.3686588179600462E-4</c:v>
                </c:pt>
                <c:pt idx="8">
                  <c:v>-6.3395480029423273E-4</c:v>
                </c:pt>
                <c:pt idx="9">
                  <c:v>-6.3873843408421976E-4</c:v>
                </c:pt>
                <c:pt idx="10">
                  <c:v>-6.8136581462696633E-4</c:v>
                </c:pt>
                <c:pt idx="11">
                  <c:v>-6.898096547375554E-4</c:v>
                </c:pt>
                <c:pt idx="12">
                  <c:v>-6.9727034327342341E-4</c:v>
                </c:pt>
                <c:pt idx="13">
                  <c:v>-7.1038363946165223E-4</c:v>
                </c:pt>
                <c:pt idx="14">
                  <c:v>-6.8898387452127202E-4</c:v>
                </c:pt>
                <c:pt idx="15">
                  <c:v>-6.9665577914187343E-4</c:v>
                </c:pt>
                <c:pt idx="16">
                  <c:v>-7.3054161202857487E-4</c:v>
                </c:pt>
                <c:pt idx="17">
                  <c:v>-6.8202318462277922E-4</c:v>
                </c:pt>
                <c:pt idx="18">
                  <c:v>-7.8038120193008043E-4</c:v>
                </c:pt>
                <c:pt idx="19">
                  <c:v>-7.3092828938324528E-4</c:v>
                </c:pt>
                <c:pt idx="20">
                  <c:v>-7.7006075252319256E-4</c:v>
                </c:pt>
                <c:pt idx="21">
                  <c:v>-7.66530806095643E-4</c:v>
                </c:pt>
                <c:pt idx="22">
                  <c:v>-7.3110915658371189E-4</c:v>
                </c:pt>
                <c:pt idx="23">
                  <c:v>-7.5797419772521274E-4</c:v>
                </c:pt>
                <c:pt idx="24">
                  <c:v>-7.4712217421973176E-4</c:v>
                </c:pt>
                <c:pt idx="25">
                  <c:v>-6.8502635354553143E-4</c:v>
                </c:pt>
                <c:pt idx="26">
                  <c:v>-9.7524841840963133E-4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EB-41B1-9754-1B6CD3795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DE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exp.DE'!$G$34:$AG$34</c:f>
              <c:numCache>
                <c:formatCode>0.000</c:formatCode>
                <c:ptCount val="27"/>
                <c:pt idx="0">
                  <c:v>48.866873065015483</c:v>
                </c:pt>
                <c:pt idx="1">
                  <c:v>53.080267558528419</c:v>
                </c:pt>
                <c:pt idx="2">
                  <c:v>50.764331210190655</c:v>
                </c:pt>
                <c:pt idx="3">
                  <c:v>43.761643835615999</c:v>
                </c:pt>
                <c:pt idx="4">
                  <c:v>44.626740947075042</c:v>
                </c:pt>
                <c:pt idx="5">
                  <c:v>45.713068181817953</c:v>
                </c:pt>
                <c:pt idx="6">
                  <c:v>44.596685082873371</c:v>
                </c:pt>
                <c:pt idx="7">
                  <c:v>40.869249394673481</c:v>
                </c:pt>
                <c:pt idx="8">
                  <c:v>43.112244897959542</c:v>
                </c:pt>
                <c:pt idx="9">
                  <c:v>40.146226415094745</c:v>
                </c:pt>
                <c:pt idx="10">
                  <c:v>40.004694835680432</c:v>
                </c:pt>
                <c:pt idx="11">
                  <c:v>37.88938053097332</c:v>
                </c:pt>
                <c:pt idx="12">
                  <c:v>36.896774193548453</c:v>
                </c:pt>
                <c:pt idx="13">
                  <c:v>44.474226804123667</c:v>
                </c:pt>
                <c:pt idx="14">
                  <c:v>50.504373177842929</c:v>
                </c:pt>
                <c:pt idx="15">
                  <c:v>54.34374999999951</c:v>
                </c:pt>
                <c:pt idx="16">
                  <c:v>67.19999999999969</c:v>
                </c:pt>
                <c:pt idx="17">
                  <c:v>65.494382022471655</c:v>
                </c:pt>
                <c:pt idx="18">
                  <c:v>98.617977528091245</c:v>
                </c:pt>
                <c:pt idx="19">
                  <c:v>77.69603524228971</c:v>
                </c:pt>
                <c:pt idx="20">
                  <c:v>118.95945945945961</c:v>
                </c:pt>
                <c:pt idx="21">
                  <c:v>119.40540540540809</c:v>
                </c:pt>
                <c:pt idx="22">
                  <c:v>112.64331210191008</c:v>
                </c:pt>
                <c:pt idx="23">
                  <c:v>159.54054054054185</c:v>
                </c:pt>
                <c:pt idx="24">
                  <c:v>176.08910891089317</c:v>
                </c:pt>
                <c:pt idx="25">
                  <c:v>81.221198156682178</c:v>
                </c:pt>
                <c:pt idx="26">
                  <c:v>65.105058365758126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6-4210-9921-D0E8439E5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DE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exp.DE'!$G$33:$AG$33</c:f>
              <c:numCache>
                <c:formatCode>0.000</c:formatCode>
                <c:ptCount val="27"/>
                <c:pt idx="0">
                  <c:v>1.538095238095238</c:v>
                </c:pt>
                <c:pt idx="1">
                  <c:v>1.4238095238095241</c:v>
                </c:pt>
                <c:pt idx="2">
                  <c:v>1.4952380952381077</c:v>
                </c:pt>
                <c:pt idx="3">
                  <c:v>1.738095238095255</c:v>
                </c:pt>
                <c:pt idx="4">
                  <c:v>1.7095238095238159</c:v>
                </c:pt>
                <c:pt idx="5">
                  <c:v>1.6761904761904844</c:v>
                </c:pt>
                <c:pt idx="6">
                  <c:v>1.723809523809507</c:v>
                </c:pt>
                <c:pt idx="7">
                  <c:v>1.877272727272711</c:v>
                </c:pt>
                <c:pt idx="8">
                  <c:v>1.7818181818181671</c:v>
                </c:pt>
                <c:pt idx="9">
                  <c:v>1.9272727272727082</c:v>
                </c:pt>
                <c:pt idx="10">
                  <c:v>1.9363636363636516</c:v>
                </c:pt>
                <c:pt idx="11">
                  <c:v>2.0545454545454618</c:v>
                </c:pt>
                <c:pt idx="12">
                  <c:v>2.1136363636363598</c:v>
                </c:pt>
                <c:pt idx="13">
                  <c:v>1.7636363636363654</c:v>
                </c:pt>
                <c:pt idx="14">
                  <c:v>1.559090909090898</c:v>
                </c:pt>
                <c:pt idx="15">
                  <c:v>1.4545454545454675</c:v>
                </c:pt>
                <c:pt idx="16">
                  <c:v>1.181818181818187</c:v>
                </c:pt>
                <c:pt idx="17">
                  <c:v>1.2136363636363683</c:v>
                </c:pt>
                <c:pt idx="18">
                  <c:v>0.80909090909089798</c:v>
                </c:pt>
                <c:pt idx="19">
                  <c:v>1.0318181818181955</c:v>
                </c:pt>
                <c:pt idx="20">
                  <c:v>0.67272727272727195</c:v>
                </c:pt>
                <c:pt idx="21">
                  <c:v>0.67272727272725774</c:v>
                </c:pt>
                <c:pt idx="22">
                  <c:v>0.71363636363636829</c:v>
                </c:pt>
                <c:pt idx="23">
                  <c:v>0.50454545454545041</c:v>
                </c:pt>
                <c:pt idx="24">
                  <c:v>0.45909090909090366</c:v>
                </c:pt>
                <c:pt idx="25">
                  <c:v>0.98636363636363455</c:v>
                </c:pt>
                <c:pt idx="26">
                  <c:v>1.2238095238095354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9-4238-B346-23E102CE1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DE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exp.DE'!$G$35:$AG$35</c:f>
              <c:numCache>
                <c:formatCode>0.000</c:formatCode>
                <c:ptCount val="27"/>
                <c:pt idx="0">
                  <c:v>2.0463760770400404E-2</c:v>
                </c:pt>
                <c:pt idx="1">
                  <c:v>1.8839392602860567E-2</c:v>
                </c:pt>
                <c:pt idx="2">
                  <c:v>1.9698870765370302E-2</c:v>
                </c:pt>
                <c:pt idx="3">
                  <c:v>2.2851061165717376E-2</c:v>
                </c:pt>
                <c:pt idx="4">
                  <c:v>2.240808938268531E-2</c:v>
                </c:pt>
                <c:pt idx="5">
                  <c:v>2.1875582623827095E-2</c:v>
                </c:pt>
                <c:pt idx="6">
                  <c:v>2.2423191278493338E-2</c:v>
                </c:pt>
                <c:pt idx="7">
                  <c:v>2.4468274186859196E-2</c:v>
                </c:pt>
                <c:pt idx="8">
                  <c:v>2.3195266272189156E-2</c:v>
                </c:pt>
                <c:pt idx="9">
                  <c:v>2.4908941369991524E-2</c:v>
                </c:pt>
                <c:pt idx="10">
                  <c:v>2.4997066072057469E-2</c:v>
                </c:pt>
                <c:pt idx="11">
                  <c:v>2.6392619409085695E-2</c:v>
                </c:pt>
                <c:pt idx="12">
                  <c:v>2.7102640321734518E-2</c:v>
                </c:pt>
                <c:pt idx="13">
                  <c:v>2.2484932777005123E-2</c:v>
                </c:pt>
                <c:pt idx="14">
                  <c:v>1.9800265542919675E-2</c:v>
                </c:pt>
                <c:pt idx="15">
                  <c:v>1.840138010350793E-2</c:v>
                </c:pt>
                <c:pt idx="16">
                  <c:v>1.4880952380952448E-2</c:v>
                </c:pt>
                <c:pt idx="17">
                  <c:v>1.5268485160404931E-2</c:v>
                </c:pt>
                <c:pt idx="18">
                  <c:v>1.0140138999658058E-2</c:v>
                </c:pt>
                <c:pt idx="19">
                  <c:v>1.2870669615014063E-2</c:v>
                </c:pt>
                <c:pt idx="20">
                  <c:v>8.4062251505168592E-3</c:v>
                </c:pt>
                <c:pt idx="21">
                  <c:v>8.3748302399273816E-3</c:v>
                </c:pt>
                <c:pt idx="22">
                  <c:v>8.8775798699463407E-3</c:v>
                </c:pt>
                <c:pt idx="23">
                  <c:v>6.2679993223783998E-3</c:v>
                </c:pt>
                <c:pt idx="24">
                  <c:v>5.6789429294348496E-3</c:v>
                </c:pt>
                <c:pt idx="25">
                  <c:v>1.2312056737588631E-2</c:v>
                </c:pt>
                <c:pt idx="26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2-4298-818C-90E13E863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FR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FR'!$B$3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FR'!$A$9:$A$35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FR'!$B$9:$B$35</c:f>
              <c:numCache>
                <c:formatCode>General</c:formatCode>
                <c:ptCount val="27"/>
                <c:pt idx="0">
                  <c:v>-2.3505096267489173E-4</c:v>
                </c:pt>
                <c:pt idx="1">
                  <c:v>-1.782046325801076E-4</c:v>
                </c:pt>
                <c:pt idx="2">
                  <c:v>-1.2104863907850399E-4</c:v>
                </c:pt>
                <c:pt idx="3">
                  <c:v>-1.2693229004353407E-4</c:v>
                </c:pt>
                <c:pt idx="4">
                  <c:v>-1.5082143181952695E-4</c:v>
                </c:pt>
                <c:pt idx="5">
                  <c:v>-1.0448337560910875E-4</c:v>
                </c:pt>
                <c:pt idx="6">
                  <c:v>-2.6428244517028715E-4</c:v>
                </c:pt>
                <c:pt idx="7">
                  <c:v>-2.5088071846721127E-4</c:v>
                </c:pt>
                <c:pt idx="8">
                  <c:v>-3.0977707835255774E-4</c:v>
                </c:pt>
                <c:pt idx="9">
                  <c:v>-7.3963019293785126E-5</c:v>
                </c:pt>
                <c:pt idx="10">
                  <c:v>-1.9598014954926024E-4</c:v>
                </c:pt>
                <c:pt idx="11">
                  <c:v>-1.4256990013116616E-4</c:v>
                </c:pt>
                <c:pt idx="12">
                  <c:v>-8.8275122437198039E-5</c:v>
                </c:pt>
                <c:pt idx="13">
                  <c:v>-1.4232275725486326E-4</c:v>
                </c:pt>
                <c:pt idx="14">
                  <c:v>-7.3941149859056698E-5</c:v>
                </c:pt>
                <c:pt idx="15">
                  <c:v>-4.0472127947999148E-5</c:v>
                </c:pt>
                <c:pt idx="16">
                  <c:v>4.4634614563776598E-5</c:v>
                </c:pt>
                <c:pt idx="17">
                  <c:v>-5.8553964696506089E-5</c:v>
                </c:pt>
                <c:pt idx="18">
                  <c:v>-8.1889562620743317E-5</c:v>
                </c:pt>
                <c:pt idx="19">
                  <c:v>-1.0816363696652953E-6</c:v>
                </c:pt>
                <c:pt idx="20">
                  <c:v>-1.6749539456749341E-4</c:v>
                </c:pt>
                <c:pt idx="21">
                  <c:v>-1.6562187556748431E-4</c:v>
                </c:pt>
                <c:pt idx="22">
                  <c:v>-1.4834260321796439E-4</c:v>
                </c:pt>
                <c:pt idx="23">
                  <c:v>-1.5329290540803953E-4</c:v>
                </c:pt>
                <c:pt idx="24">
                  <c:v>-2.1085252077328309E-4</c:v>
                </c:pt>
                <c:pt idx="25">
                  <c:v>-2.2696699949484311E-4</c:v>
                </c:pt>
                <c:pt idx="26">
                  <c:v>-3.5726331508489223E-4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6F-48E9-A6DD-FB4D8FF00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FR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exp.FR'!$G$34:$AG$34</c:f>
              <c:numCache>
                <c:formatCode>0.000</c:formatCode>
                <c:ptCount val="27"/>
                <c:pt idx="0">
                  <c:v>25.581847649919037</c:v>
                </c:pt>
                <c:pt idx="1">
                  <c:v>28.803992740471834</c:v>
                </c:pt>
                <c:pt idx="2">
                  <c:v>28.162544169611294</c:v>
                </c:pt>
                <c:pt idx="3">
                  <c:v>27.779130434782431</c:v>
                </c:pt>
                <c:pt idx="4">
                  <c:v>29.235401459853879</c:v>
                </c:pt>
                <c:pt idx="5">
                  <c:v>29.743068391866746</c:v>
                </c:pt>
                <c:pt idx="6">
                  <c:v>31.717092337917673</c:v>
                </c:pt>
                <c:pt idx="7">
                  <c:v>28.657045840407527</c:v>
                </c:pt>
                <c:pt idx="8">
                  <c:v>30.952380952381105</c:v>
                </c:pt>
                <c:pt idx="9">
                  <c:v>25.558558558558655</c:v>
                </c:pt>
                <c:pt idx="10">
                  <c:v>26.380804953560233</c:v>
                </c:pt>
                <c:pt idx="11">
                  <c:v>24.6772334293948</c:v>
                </c:pt>
                <c:pt idx="12">
                  <c:v>23.534979423868318</c:v>
                </c:pt>
                <c:pt idx="13">
                  <c:v>26.466257668711616</c:v>
                </c:pt>
                <c:pt idx="14">
                  <c:v>27.540540540540679</c:v>
                </c:pt>
                <c:pt idx="15">
                  <c:v>27.691082802547587</c:v>
                </c:pt>
                <c:pt idx="16">
                  <c:v>27.558359621451025</c:v>
                </c:pt>
                <c:pt idx="17">
                  <c:v>30.412173913043521</c:v>
                </c:pt>
                <c:pt idx="18">
                  <c:v>30.581881533101043</c:v>
                </c:pt>
                <c:pt idx="19">
                  <c:v>29.346089850249403</c:v>
                </c:pt>
                <c:pt idx="20">
                  <c:v>33.727969348658974</c:v>
                </c:pt>
                <c:pt idx="21">
                  <c:v>33.85440613026838</c:v>
                </c:pt>
                <c:pt idx="22">
                  <c:v>34.744597249508637</c:v>
                </c:pt>
                <c:pt idx="23">
                  <c:v>34.928994082840347</c:v>
                </c:pt>
                <c:pt idx="24">
                  <c:v>37.442105263157941</c:v>
                </c:pt>
                <c:pt idx="25">
                  <c:v>36.642411642411624</c:v>
                </c:pt>
                <c:pt idx="26">
                  <c:v>28.215851602023548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5-41B6-B6EF-225BF4648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FR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exp.FR'!$G$33:$AG$33</c:f>
              <c:numCache>
                <c:formatCode>0.000</c:formatCode>
                <c:ptCount val="27"/>
                <c:pt idx="0">
                  <c:v>2.9380952380952294</c:v>
                </c:pt>
                <c:pt idx="1">
                  <c:v>2.6238095238095269</c:v>
                </c:pt>
                <c:pt idx="2">
                  <c:v>2.6952380952380963</c:v>
                </c:pt>
                <c:pt idx="3">
                  <c:v>2.738095238095255</c:v>
                </c:pt>
                <c:pt idx="4">
                  <c:v>2.6095238095238216</c:v>
                </c:pt>
                <c:pt idx="5">
                  <c:v>2.5761904761904901</c:v>
                </c:pt>
                <c:pt idx="6">
                  <c:v>2.4238095238095099</c:v>
                </c:pt>
                <c:pt idx="7">
                  <c:v>2.6772727272727224</c:v>
                </c:pt>
                <c:pt idx="8">
                  <c:v>2.4818181818181699</c:v>
                </c:pt>
                <c:pt idx="9">
                  <c:v>3.0272727272727167</c:v>
                </c:pt>
                <c:pt idx="10">
                  <c:v>2.9363636363636516</c:v>
                </c:pt>
                <c:pt idx="11">
                  <c:v>3.1545454545454561</c:v>
                </c:pt>
                <c:pt idx="12">
                  <c:v>3.3136363636363626</c:v>
                </c:pt>
                <c:pt idx="13">
                  <c:v>2.9636363636363683</c:v>
                </c:pt>
                <c:pt idx="14">
                  <c:v>2.8590909090908951</c:v>
                </c:pt>
                <c:pt idx="15">
                  <c:v>2.8545454545454731</c:v>
                </c:pt>
                <c:pt idx="16">
                  <c:v>2.8818181818181898</c:v>
                </c:pt>
                <c:pt idx="17">
                  <c:v>2.6136363636363598</c:v>
                </c:pt>
                <c:pt idx="18">
                  <c:v>2.6090909090909093</c:v>
                </c:pt>
                <c:pt idx="19">
                  <c:v>2.7318181818181984</c:v>
                </c:pt>
                <c:pt idx="20">
                  <c:v>2.3727272727272748</c:v>
                </c:pt>
                <c:pt idx="21">
                  <c:v>2.3727272727272606</c:v>
                </c:pt>
                <c:pt idx="22">
                  <c:v>2.3136363636363768</c:v>
                </c:pt>
                <c:pt idx="23">
                  <c:v>2.3045454545454476</c:v>
                </c:pt>
                <c:pt idx="24">
                  <c:v>2.1590909090909065</c:v>
                </c:pt>
                <c:pt idx="25">
                  <c:v>2.1863636363636374</c:v>
                </c:pt>
                <c:pt idx="26">
                  <c:v>2.8238095238095298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1-4E18-B147-C70115663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HU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exp.HU'!$G$35:$AG$35</c:f>
              <c:numCache>
                <c:formatCode>0.000</c:formatCode>
                <c:ptCount val="27"/>
                <c:pt idx="0">
                  <c:v>6.8677141409021827E-2</c:v>
                </c:pt>
                <c:pt idx="1">
                  <c:v>6.5843362106987657E-2</c:v>
                </c:pt>
                <c:pt idx="2">
                  <c:v>6.3299874529485559E-2</c:v>
                </c:pt>
                <c:pt idx="3">
                  <c:v>6.6549802792211621E-2</c:v>
                </c:pt>
                <c:pt idx="4">
                  <c:v>6.8035703139629228E-2</c:v>
                </c:pt>
                <c:pt idx="5">
                  <c:v>6.1649369212603111E-2</c:v>
                </c:pt>
                <c:pt idx="6">
                  <c:v>5.6925173439048696E-2</c:v>
                </c:pt>
                <c:pt idx="7">
                  <c:v>5.3735410865572812E-2</c:v>
                </c:pt>
                <c:pt idx="8">
                  <c:v>5.4911242603550479E-2</c:v>
                </c:pt>
                <c:pt idx="9">
                  <c:v>5.6515098108330594E-2</c:v>
                </c:pt>
                <c:pt idx="10">
                  <c:v>5.7622344795211715E-2</c:v>
                </c:pt>
                <c:pt idx="11">
                  <c:v>5.5821557865234128E-2</c:v>
                </c:pt>
                <c:pt idx="12">
                  <c:v>5.6245264323599747E-2</c:v>
                </c:pt>
                <c:pt idx="13">
                  <c:v>5.4010199350950368E-2</c:v>
                </c:pt>
                <c:pt idx="14">
                  <c:v>5.512901922299835E-2</c:v>
                </c:pt>
                <c:pt idx="15">
                  <c:v>5.4974123059229253E-2</c:v>
                </c:pt>
                <c:pt idx="16">
                  <c:v>5.4372710622710568E-2</c:v>
                </c:pt>
                <c:pt idx="17">
                  <c:v>5.2667696002744908E-2</c:v>
                </c:pt>
                <c:pt idx="18">
                  <c:v>5.0017090121909635E-2</c:v>
                </c:pt>
                <c:pt idx="19">
                  <c:v>5.1992969325848938E-2</c:v>
                </c:pt>
                <c:pt idx="20">
                  <c:v>5.4072475292513925E-2</c:v>
                </c:pt>
                <c:pt idx="21">
                  <c:v>5.1380715255771987E-2</c:v>
                </c:pt>
                <c:pt idx="22">
                  <c:v>5.4566016398077344E-2</c:v>
                </c:pt>
                <c:pt idx="23">
                  <c:v>5.3362696933762506E-2</c:v>
                </c:pt>
                <c:pt idx="24">
                  <c:v>5.3696935619904441E-2</c:v>
                </c:pt>
                <c:pt idx="25">
                  <c:v>5.5092198581560205E-2</c:v>
                </c:pt>
                <c:pt idx="26">
                  <c:v>6.496533588333725E-2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9-4403-844B-4C799FC56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7275599"/>
        <c:axId val="1797260207"/>
      </c:lineChart>
      <c:catAx>
        <c:axId val="17972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7260207"/>
        <c:crosses val="autoZero"/>
        <c:auto val="1"/>
        <c:lblAlgn val="ctr"/>
        <c:lblOffset val="100"/>
        <c:noMultiLvlLbl val="0"/>
      </c:catAx>
      <c:valAx>
        <c:axId val="179726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72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FR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3.471740911095713E-2</c:v>
                </c:pt>
                <c:pt idx="2">
                  <c:v>3.5508155583437909E-2</c:v>
                </c:pt>
                <c:pt idx="3">
                  <c:v>3.5998247041883411E-2</c:v>
                </c:pt>
                <c:pt idx="4">
                  <c:v>3.4205105798639446E-2</c:v>
                </c:pt>
                <c:pt idx="5">
                  <c:v>3.3621278975825182E-2</c:v>
                </c:pt>
                <c:pt idx="6">
                  <c:v>3.1528741328047387E-2</c:v>
                </c:pt>
                <c:pt idx="7">
                  <c:v>3.489543219385028E-2</c:v>
                </c:pt>
                <c:pt idx="8">
                  <c:v>3.2307692307692149E-2</c:v>
                </c:pt>
                <c:pt idx="9">
                  <c:v>3.9125837151920896E-2</c:v>
                </c:pt>
                <c:pt idx="10">
                  <c:v>3.7906349020068265E-2</c:v>
                </c:pt>
                <c:pt idx="11">
                  <c:v>4.0523181128109327E-2</c:v>
                </c:pt>
                <c:pt idx="12">
                  <c:v>4.2489945794719347E-2</c:v>
                </c:pt>
                <c:pt idx="13">
                  <c:v>3.7783959202596258E-2</c:v>
                </c:pt>
                <c:pt idx="14">
                  <c:v>3.6310107948969397E-2</c:v>
                </c:pt>
                <c:pt idx="15">
                  <c:v>3.6112708453134225E-2</c:v>
                </c:pt>
                <c:pt idx="16">
                  <c:v>3.6286630036630144E-2</c:v>
                </c:pt>
                <c:pt idx="17">
                  <c:v>3.2881569165665876E-2</c:v>
                </c:pt>
                <c:pt idx="18">
                  <c:v>3.2699099920246097E-2</c:v>
                </c:pt>
                <c:pt idx="19">
                  <c:v>3.4076090037988532E-2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2.8781453208934292E-2</c:v>
                </c:pt>
                <c:pt idx="23">
                  <c:v>2.8629510418431217E-2</c:v>
                </c:pt>
                <c:pt idx="24">
                  <c:v>2.6707899915659229E-2</c:v>
                </c:pt>
                <c:pt idx="25">
                  <c:v>2.7290780141843985E-2</c:v>
                </c:pt>
                <c:pt idx="26">
                  <c:v>3.544107100167352E-2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82-4B04-AB23-136D59376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SP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SP'!$B$3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SP'!$A$9:$A$35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SP'!$B$9:$B$35</c:f>
              <c:numCache>
                <c:formatCode>General</c:formatCode>
                <c:ptCount val="27"/>
                <c:pt idx="0">
                  <c:v>-2.3505096267489173E-4</c:v>
                </c:pt>
                <c:pt idx="1">
                  <c:v>-1.1225588617570781E-4</c:v>
                </c:pt>
                <c:pt idx="2">
                  <c:v>1.7581204979834342E-5</c:v>
                </c:pt>
                <c:pt idx="3">
                  <c:v>-1.2693229004354101E-4</c:v>
                </c:pt>
                <c:pt idx="4">
                  <c:v>-2.1440658845491012E-4</c:v>
                </c:pt>
                <c:pt idx="5">
                  <c:v>-3.6702781521180672E-5</c:v>
                </c:pt>
                <c:pt idx="6">
                  <c:v>6.6777315421741312E-5</c:v>
                </c:pt>
                <c:pt idx="7">
                  <c:v>-2.0996996340227891E-6</c:v>
                </c:pt>
                <c:pt idx="8">
                  <c:v>-7.222938673766971E-5</c:v>
                </c:pt>
                <c:pt idx="9">
                  <c:v>-7.3963019293778187E-5</c:v>
                </c:pt>
                <c:pt idx="10">
                  <c:v>-2.543160963829269E-4</c:v>
                </c:pt>
                <c:pt idx="11">
                  <c:v>-8.0227267118246348E-5</c:v>
                </c:pt>
                <c:pt idx="12">
                  <c:v>-2.1027759999216883E-4</c:v>
                </c:pt>
                <c:pt idx="13">
                  <c:v>-8.0722628720865386E-5</c:v>
                </c:pt>
                <c:pt idx="14">
                  <c:v>1.2435172467627209E-4</c:v>
                </c:pt>
                <c:pt idx="15">
                  <c:v>3.0755551090348721E-4</c:v>
                </c:pt>
                <c:pt idx="16">
                  <c:v>2.5525842589107367E-4</c:v>
                </c:pt>
                <c:pt idx="17">
                  <c:v>2.1124528973079371E-4</c:v>
                </c:pt>
                <c:pt idx="18">
                  <c:v>4.8921913208847118E-4</c:v>
                </c:pt>
                <c:pt idx="19">
                  <c:v>2.7566240334490205E-4</c:v>
                </c:pt>
                <c:pt idx="20">
                  <c:v>2.2145457780384237E-4</c:v>
                </c:pt>
                <c:pt idx="21">
                  <c:v>3.7279945439809559E-4</c:v>
                </c:pt>
                <c:pt idx="22">
                  <c:v>3.1916370981117242E-4</c:v>
                </c:pt>
                <c:pt idx="23">
                  <c:v>3.1185197892712874E-4</c:v>
                </c:pt>
                <c:pt idx="24">
                  <c:v>4.637951480491731E-4</c:v>
                </c:pt>
                <c:pt idx="25">
                  <c:v>-1.7185556265075091E-4</c:v>
                </c:pt>
                <c:pt idx="26">
                  <c:v>1.5581856098079161E-4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59-4735-A957-E502FE973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SP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exp.SP'!$G$34:$AG$34</c:f>
              <c:numCache>
                <c:formatCode>0.000</c:formatCode>
                <c:ptCount val="27"/>
                <c:pt idx="0">
                  <c:v>25.581847649919037</c:v>
                </c:pt>
                <c:pt idx="1">
                  <c:v>27.746503496503522</c:v>
                </c:pt>
                <c:pt idx="2">
                  <c:v>26.217105263157858</c:v>
                </c:pt>
                <c:pt idx="3">
                  <c:v>27.779130434782431</c:v>
                </c:pt>
                <c:pt idx="4">
                  <c:v>30.400379506641322</c:v>
                </c:pt>
                <c:pt idx="5">
                  <c:v>28.631672597864675</c:v>
                </c:pt>
                <c:pt idx="6">
                  <c:v>26.29315960912065</c:v>
                </c:pt>
                <c:pt idx="7">
                  <c:v>24.932053175775593</c:v>
                </c:pt>
                <c:pt idx="8">
                  <c:v>26.656151419558419</c:v>
                </c:pt>
                <c:pt idx="9">
                  <c:v>25.558558558558655</c:v>
                </c:pt>
                <c:pt idx="10">
                  <c:v>27.310897435897367</c:v>
                </c:pt>
                <c:pt idx="11">
                  <c:v>23.918994413407852</c:v>
                </c:pt>
                <c:pt idx="12">
                  <c:v>25.046715328467183</c:v>
                </c:pt>
                <c:pt idx="13">
                  <c:v>25.602373887240365</c:v>
                </c:pt>
                <c:pt idx="14">
                  <c:v>24.925179856115133</c:v>
                </c:pt>
                <c:pt idx="15">
                  <c:v>23.563685636856235</c:v>
                </c:pt>
                <c:pt idx="16">
                  <c:v>24.959999999999955</c:v>
                </c:pt>
                <c:pt idx="17">
                  <c:v>26.375565610859713</c:v>
                </c:pt>
                <c:pt idx="18">
                  <c:v>23.405333333333353</c:v>
                </c:pt>
                <c:pt idx="19">
                  <c:v>25.597968069666113</c:v>
                </c:pt>
                <c:pt idx="20">
                  <c:v>26.92048929663612</c:v>
                </c:pt>
                <c:pt idx="21">
                  <c:v>25.318051575931356</c:v>
                </c:pt>
                <c:pt idx="22">
                  <c:v>26.674208144796236</c:v>
                </c:pt>
                <c:pt idx="23">
                  <c:v>26.791225416036347</c:v>
                </c:pt>
                <c:pt idx="24">
                  <c:v>25.58992805755398</c:v>
                </c:pt>
                <c:pt idx="25">
                  <c:v>35.039761431411385</c:v>
                </c:pt>
                <c:pt idx="26">
                  <c:v>21.986859395532175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9-4183-B5B6-6F4F3E25C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SP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exp.SP'!$G$33:$AG$33</c:f>
              <c:numCache>
                <c:formatCode>0.000</c:formatCode>
                <c:ptCount val="27"/>
                <c:pt idx="0">
                  <c:v>2.9380952380952294</c:v>
                </c:pt>
                <c:pt idx="1">
                  <c:v>2.7238095238095212</c:v>
                </c:pt>
                <c:pt idx="2">
                  <c:v>2.8952380952380992</c:v>
                </c:pt>
                <c:pt idx="3">
                  <c:v>2.738095238095255</c:v>
                </c:pt>
                <c:pt idx="4">
                  <c:v>2.509523809523813</c:v>
                </c:pt>
                <c:pt idx="5">
                  <c:v>2.6761904761904844</c:v>
                </c:pt>
                <c:pt idx="6">
                  <c:v>2.9238095238095099</c:v>
                </c:pt>
                <c:pt idx="7">
                  <c:v>3.0772727272727138</c:v>
                </c:pt>
                <c:pt idx="8">
                  <c:v>2.8818181818181756</c:v>
                </c:pt>
                <c:pt idx="9">
                  <c:v>3.0272727272727167</c:v>
                </c:pt>
                <c:pt idx="10">
                  <c:v>2.8363636363636431</c:v>
                </c:pt>
                <c:pt idx="11">
                  <c:v>3.2545454545454504</c:v>
                </c:pt>
                <c:pt idx="12">
                  <c:v>3.1136363636363598</c:v>
                </c:pt>
                <c:pt idx="13">
                  <c:v>3.0636363636363626</c:v>
                </c:pt>
                <c:pt idx="14">
                  <c:v>3.1590909090909065</c:v>
                </c:pt>
                <c:pt idx="15">
                  <c:v>3.3545454545454731</c:v>
                </c:pt>
                <c:pt idx="16">
                  <c:v>3.181818181818187</c:v>
                </c:pt>
                <c:pt idx="17">
                  <c:v>3.0136363636363654</c:v>
                </c:pt>
                <c:pt idx="18">
                  <c:v>3.4090909090909065</c:v>
                </c:pt>
                <c:pt idx="19">
                  <c:v>3.1318181818181898</c:v>
                </c:pt>
                <c:pt idx="20">
                  <c:v>2.9727272727272691</c:v>
                </c:pt>
                <c:pt idx="21">
                  <c:v>3.1727272727272577</c:v>
                </c:pt>
                <c:pt idx="22">
                  <c:v>3.0136363636363797</c:v>
                </c:pt>
                <c:pt idx="23">
                  <c:v>3.0045454545454504</c:v>
                </c:pt>
                <c:pt idx="24">
                  <c:v>3.1590909090909065</c:v>
                </c:pt>
                <c:pt idx="25">
                  <c:v>2.2863636363636459</c:v>
                </c:pt>
                <c:pt idx="26">
                  <c:v>3.6238095238095269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F-4B0E-BEDF-539B525E5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SP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3.6040577153298434E-2</c:v>
                </c:pt>
                <c:pt idx="2">
                  <c:v>3.8143036386449239E-2</c:v>
                </c:pt>
                <c:pt idx="3">
                  <c:v>3.5998247041883411E-2</c:v>
                </c:pt>
                <c:pt idx="4">
                  <c:v>3.2894326196866663E-2</c:v>
                </c:pt>
                <c:pt idx="5">
                  <c:v>3.4926356348269329E-2</c:v>
                </c:pt>
                <c:pt idx="6">
                  <c:v>3.8032705649157394E-2</c:v>
                </c:pt>
                <c:pt idx="7">
                  <c:v>4.0109011197345633E-2</c:v>
                </c:pt>
                <c:pt idx="8">
                  <c:v>3.7514792899408199E-2</c:v>
                </c:pt>
                <c:pt idx="9">
                  <c:v>3.9125837151920896E-2</c:v>
                </c:pt>
                <c:pt idx="10">
                  <c:v>3.6615420725267078E-2</c:v>
                </c:pt>
                <c:pt idx="11">
                  <c:v>4.1807777648020503E-2</c:v>
                </c:pt>
                <c:pt idx="12">
                  <c:v>3.9925394882555178E-2</c:v>
                </c:pt>
                <c:pt idx="13">
                  <c:v>3.9058878071395443E-2</c:v>
                </c:pt>
                <c:pt idx="14">
                  <c:v>4.012007158113487E-2</c:v>
                </c:pt>
                <c:pt idx="15">
                  <c:v>4.2438182863715021E-2</c:v>
                </c:pt>
                <c:pt idx="16">
                  <c:v>4.0064102564102637E-2</c:v>
                </c:pt>
                <c:pt idx="17">
                  <c:v>3.7913878881454817E-2</c:v>
                </c:pt>
                <c:pt idx="18">
                  <c:v>4.2725304773840685E-2</c:v>
                </c:pt>
                <c:pt idx="19">
                  <c:v>3.9065600725747114E-2</c:v>
                </c:pt>
                <c:pt idx="20">
                  <c:v>3.7146427354310986E-2</c:v>
                </c:pt>
                <c:pt idx="21">
                  <c:v>3.949751018560415E-2</c:v>
                </c:pt>
                <c:pt idx="22">
                  <c:v>3.7489397794741509E-2</c:v>
                </c:pt>
                <c:pt idx="23">
                  <c:v>3.7325653622451806E-2</c:v>
                </c:pt>
                <c:pt idx="24">
                  <c:v>3.9077874613438257E-2</c:v>
                </c:pt>
                <c:pt idx="25">
                  <c:v>2.8539007092198702E-2</c:v>
                </c:pt>
                <c:pt idx="26">
                  <c:v>4.5481711690174557E-2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C-43C3-8A1C-4264B88B3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IT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IT'!$B$3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IT'!$A$9:$A$35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IT'!$B$9:$B$35</c:f>
              <c:numCache>
                <c:formatCode>General</c:formatCode>
                <c:ptCount val="27"/>
                <c:pt idx="0">
                  <c:v>-1.0263298947722765E-4</c:v>
                </c:pt>
                <c:pt idx="1">
                  <c:v>1.7870486231381238E-4</c:v>
                </c:pt>
                <c:pt idx="2">
                  <c:v>1.6713687363842378E-4</c:v>
                </c:pt>
                <c:pt idx="3">
                  <c:v>8.3985260593590072E-5</c:v>
                </c:pt>
                <c:pt idx="4">
                  <c:v>3.7116756539862239E-4</c:v>
                </c:pt>
                <c:pt idx="5">
                  <c:v>4.2997776912164637E-4</c:v>
                </c:pt>
                <c:pt idx="6">
                  <c:v>4.6646406835902654E-4</c:v>
                </c:pt>
                <c:pt idx="7">
                  <c:v>4.4291724111070185E-4</c:v>
                </c:pt>
                <c:pt idx="8">
                  <c:v>2.0428577348842458E-4</c:v>
                </c:pt>
                <c:pt idx="9">
                  <c:v>2.7423697137012037E-4</c:v>
                </c:pt>
                <c:pt idx="10">
                  <c:v>1.29084975975087E-4</c:v>
                </c:pt>
                <c:pt idx="11">
                  <c:v>1.196747903282197E-4</c:v>
                </c:pt>
                <c:pt idx="12">
                  <c:v>1.1043889466565149E-4</c:v>
                </c:pt>
                <c:pt idx="13">
                  <c:v>4.9210036476454722E-5</c:v>
                </c:pt>
                <c:pt idx="14">
                  <c:v>5.5846952152598106E-5</c:v>
                </c:pt>
                <c:pt idx="15">
                  <c:v>1.6094905414616723E-4</c:v>
                </c:pt>
                <c:pt idx="16">
                  <c:v>1.1230235678953704E-4</c:v>
                </c:pt>
                <c:pt idx="17">
                  <c:v>1.3985669603049089E-4</c:v>
                </c:pt>
                <c:pt idx="18">
                  <c:v>2.5545961451927529E-4</c:v>
                </c:pt>
                <c:pt idx="19">
                  <c:v>2.0258785424581705E-4</c:v>
                </c:pt>
                <c:pt idx="20">
                  <c:v>1.5091875263599508E-5</c:v>
                </c:pt>
                <c:pt idx="21">
                  <c:v>2.9615466993087453E-4</c:v>
                </c:pt>
                <c:pt idx="22">
                  <c:v>1.0237999591920788E-4</c:v>
                </c:pt>
                <c:pt idx="23">
                  <c:v>2.3716943508002991E-4</c:v>
                </c:pt>
                <c:pt idx="24">
                  <c:v>1.6064791223756314E-4</c:v>
                </c:pt>
                <c:pt idx="25">
                  <c:v>-2.2696699949484311E-4</c:v>
                </c:pt>
                <c:pt idx="26">
                  <c:v>-1.1820286381936107E-4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56-490E-AF0B-CF4B1D3A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IT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exp.IT'!$G$34:$AG$34</c:f>
              <c:numCache>
                <c:formatCode>0.000</c:formatCode>
                <c:ptCount val="27"/>
                <c:pt idx="0">
                  <c:v>23.951441578148756</c:v>
                </c:pt>
                <c:pt idx="1">
                  <c:v>24.193597560975586</c:v>
                </c:pt>
                <c:pt idx="2">
                  <c:v>24.523076923076868</c:v>
                </c:pt>
                <c:pt idx="3">
                  <c:v>25.036050156739691</c:v>
                </c:pt>
                <c:pt idx="4">
                  <c:v>23.051798561151074</c:v>
                </c:pt>
                <c:pt idx="5">
                  <c:v>23.388081395348713</c:v>
                </c:pt>
                <c:pt idx="6">
                  <c:v>22.453407510431248</c:v>
                </c:pt>
                <c:pt idx="7">
                  <c:v>20.864029666254666</c:v>
                </c:pt>
                <c:pt idx="8">
                  <c:v>23.40720221606659</c:v>
                </c:pt>
                <c:pt idx="9">
                  <c:v>21.935567010309349</c:v>
                </c:pt>
                <c:pt idx="10">
                  <c:v>22.542328042327938</c:v>
                </c:pt>
                <c:pt idx="11">
                  <c:v>21.900255754475658</c:v>
                </c:pt>
                <c:pt idx="12">
                  <c:v>21.581132075471722</c:v>
                </c:pt>
                <c:pt idx="13">
                  <c:v>24.033426183843996</c:v>
                </c:pt>
                <c:pt idx="14">
                  <c:v>25.739970282318076</c:v>
                </c:pt>
                <c:pt idx="15">
                  <c:v>25.057636887607941</c:v>
                </c:pt>
                <c:pt idx="16">
                  <c:v>26.634146341463264</c:v>
                </c:pt>
                <c:pt idx="17">
                  <c:v>27.280811232449228</c:v>
                </c:pt>
                <c:pt idx="18">
                  <c:v>25.663742690058481</c:v>
                </c:pt>
                <c:pt idx="19">
                  <c:v>26.442278860569591</c:v>
                </c:pt>
                <c:pt idx="20">
                  <c:v>29.942176870748309</c:v>
                </c:pt>
                <c:pt idx="21">
                  <c:v>26.142011834319611</c:v>
                </c:pt>
                <c:pt idx="22">
                  <c:v>29.623115577889394</c:v>
                </c:pt>
                <c:pt idx="23">
                  <c:v>27.713615023474166</c:v>
                </c:pt>
                <c:pt idx="24">
                  <c:v>29.299835255354289</c:v>
                </c:pt>
                <c:pt idx="25">
                  <c:v>36.642411642411624</c:v>
                </c:pt>
                <c:pt idx="26">
                  <c:v>24.714918759231814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0B-4C6B-BC04-06E65351A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IT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exp.IT'!$G$33:$AG$33</c:f>
              <c:numCache>
                <c:formatCode>0.000</c:formatCode>
                <c:ptCount val="27"/>
                <c:pt idx="0">
                  <c:v>3.1380952380952323</c:v>
                </c:pt>
                <c:pt idx="1">
                  <c:v>3.1238095238095269</c:v>
                </c:pt>
                <c:pt idx="2">
                  <c:v>3.095238095238102</c:v>
                </c:pt>
                <c:pt idx="3">
                  <c:v>3.0380952380952522</c:v>
                </c:pt>
                <c:pt idx="4">
                  <c:v>3.3095238095238102</c:v>
                </c:pt>
                <c:pt idx="5">
                  <c:v>3.276190476190493</c:v>
                </c:pt>
                <c:pt idx="6">
                  <c:v>3.4238095238095099</c:v>
                </c:pt>
                <c:pt idx="7">
                  <c:v>3.6772727272727224</c:v>
                </c:pt>
                <c:pt idx="8">
                  <c:v>3.2818181818181671</c:v>
                </c:pt>
                <c:pt idx="9">
                  <c:v>3.5272727272727167</c:v>
                </c:pt>
                <c:pt idx="10">
                  <c:v>3.4363636363636516</c:v>
                </c:pt>
                <c:pt idx="11">
                  <c:v>3.5545454545454618</c:v>
                </c:pt>
                <c:pt idx="12">
                  <c:v>3.6136363636363598</c:v>
                </c:pt>
                <c:pt idx="13">
                  <c:v>3.2636363636363654</c:v>
                </c:pt>
                <c:pt idx="14">
                  <c:v>3.059090909090898</c:v>
                </c:pt>
                <c:pt idx="15">
                  <c:v>3.1545454545454703</c:v>
                </c:pt>
                <c:pt idx="16">
                  <c:v>2.9818181818181984</c:v>
                </c:pt>
                <c:pt idx="17">
                  <c:v>2.9136363636363711</c:v>
                </c:pt>
                <c:pt idx="18">
                  <c:v>3.1090909090909093</c:v>
                </c:pt>
                <c:pt idx="19">
                  <c:v>3.0318181818181955</c:v>
                </c:pt>
                <c:pt idx="20">
                  <c:v>2.672727272727272</c:v>
                </c:pt>
                <c:pt idx="21">
                  <c:v>3.0727272727272634</c:v>
                </c:pt>
                <c:pt idx="22">
                  <c:v>2.7136363636363683</c:v>
                </c:pt>
                <c:pt idx="23">
                  <c:v>2.9045454545454561</c:v>
                </c:pt>
                <c:pt idx="24">
                  <c:v>2.7590909090909008</c:v>
                </c:pt>
                <c:pt idx="25">
                  <c:v>2.1863636363636374</c:v>
                </c:pt>
                <c:pt idx="26">
                  <c:v>3.2238095238095354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E-42B9-8A18-FCE59B5F2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IT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exp.IT'!$G$35:$AG$35</c:f>
              <c:numCache>
                <c:formatCode>0.000</c:formatCode>
                <c:ptCount val="27"/>
                <c:pt idx="0">
                  <c:v>4.1751140395336971E-2</c:v>
                </c:pt>
                <c:pt idx="1">
                  <c:v>4.1333249322664023E-2</c:v>
                </c:pt>
                <c:pt idx="2">
                  <c:v>4.0777917189460569E-2</c:v>
                </c:pt>
                <c:pt idx="3">
                  <c:v>3.9942402804733185E-2</c:v>
                </c:pt>
                <c:pt idx="4">
                  <c:v>4.3380563011048014E-2</c:v>
                </c:pt>
                <c:pt idx="5">
                  <c:v>4.2756820582934785E-2</c:v>
                </c:pt>
                <c:pt idx="6">
                  <c:v>4.4536669970267402E-2</c:v>
                </c:pt>
                <c:pt idx="7">
                  <c:v>4.7929379702588946E-2</c:v>
                </c:pt>
                <c:pt idx="8">
                  <c:v>4.2721893491124062E-2</c:v>
                </c:pt>
                <c:pt idx="9">
                  <c:v>4.5588062507343291E-2</c:v>
                </c:pt>
                <c:pt idx="10">
                  <c:v>4.4360990494073667E-2</c:v>
                </c:pt>
                <c:pt idx="11">
                  <c:v>4.5661567207754383E-2</c:v>
                </c:pt>
                <c:pt idx="12">
                  <c:v>4.6336772162965507E-2</c:v>
                </c:pt>
                <c:pt idx="13">
                  <c:v>4.1608715808993994E-2</c:v>
                </c:pt>
                <c:pt idx="14">
                  <c:v>3.8850083703746319E-2</c:v>
                </c:pt>
                <c:pt idx="15">
                  <c:v>3.9907993099482668E-2</c:v>
                </c:pt>
                <c:pt idx="16">
                  <c:v>3.7545787545787759E-2</c:v>
                </c:pt>
                <c:pt idx="17">
                  <c:v>3.6655801452507672E-2</c:v>
                </c:pt>
                <c:pt idx="18">
                  <c:v>3.8965477953742736E-2</c:v>
                </c:pt>
                <c:pt idx="19">
                  <c:v>3.7818223053807512E-2</c:v>
                </c:pt>
                <c:pt idx="20">
                  <c:v>3.339770532772917E-2</c:v>
                </c:pt>
                <c:pt idx="21">
                  <c:v>3.8252602987777148E-2</c:v>
                </c:pt>
                <c:pt idx="22">
                  <c:v>3.3757421543681145E-2</c:v>
                </c:pt>
                <c:pt idx="23">
                  <c:v>3.6083347450448944E-2</c:v>
                </c:pt>
                <c:pt idx="24">
                  <c:v>3.4129884734326578E-2</c:v>
                </c:pt>
                <c:pt idx="25">
                  <c:v>2.7290780141843985E-2</c:v>
                </c:pt>
                <c:pt idx="26">
                  <c:v>4.0461391345924129E-2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74-4302-88AF-1ACE88E4B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GR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GR'!$B$3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GR'!$A$9:$A$35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GR'!$B$9:$B$35</c:f>
              <c:numCache>
                <c:formatCode>General</c:formatCode>
                <c:ptCount val="27"/>
                <c:pt idx="0">
                  <c:v>-4.1584227742939156E-4</c:v>
                </c:pt>
                <c:pt idx="1">
                  <c:v>-3.5999551454928003E-4</c:v>
                </c:pt>
                <c:pt idx="2">
                  <c:v>-2.4888138030623036E-4</c:v>
                </c:pt>
                <c:pt idx="3">
                  <c:v>-4.2570789797628794E-4</c:v>
                </c:pt>
                <c:pt idx="4">
                  <c:v>-3.8903099822016479E-4</c:v>
                </c:pt>
                <c:pt idx="5">
                  <c:v>-4.5274268102266785E-4</c:v>
                </c:pt>
                <c:pt idx="6">
                  <c:v>-3.7794594767142503E-4</c:v>
                </c:pt>
                <c:pt idx="7">
                  <c:v>-3.6120089815137174E-4</c:v>
                </c:pt>
                <c:pt idx="8">
                  <c:v>-3.0977707835255774E-4</c:v>
                </c:pt>
                <c:pt idx="9">
                  <c:v>-5.9857938491007789E-4</c:v>
                </c:pt>
                <c:pt idx="10">
                  <c:v>-6.0154895333254521E-4</c:v>
                </c:pt>
                <c:pt idx="11">
                  <c:v>-6.898096547375554E-4</c:v>
                </c:pt>
                <c:pt idx="12">
                  <c:v>-8.3575346484835583E-4</c:v>
                </c:pt>
                <c:pt idx="13">
                  <c:v>-7.1038363946165223E-4</c:v>
                </c:pt>
                <c:pt idx="14">
                  <c:v>-6.5546232346122557E-4</c:v>
                </c:pt>
                <c:pt idx="15">
                  <c:v>-6.649291938691862E-4</c:v>
                </c:pt>
                <c:pt idx="16">
                  <c:v>-6.7527862303674163E-4</c:v>
                </c:pt>
                <c:pt idx="17">
                  <c:v>-6.8202318462277922E-4</c:v>
                </c:pt>
                <c:pt idx="18">
                  <c:v>-5.674460377445914E-4</c:v>
                </c:pt>
                <c:pt idx="19">
                  <c:v>-6.5323557949519689E-4</c:v>
                </c:pt>
                <c:pt idx="20">
                  <c:v>-6.9298757718735254E-4</c:v>
                </c:pt>
                <c:pt idx="21">
                  <c:v>-6.6430523988381118E-4</c:v>
                </c:pt>
                <c:pt idx="22">
                  <c:v>-6.7183867826776239E-4</c:v>
                </c:pt>
                <c:pt idx="23">
                  <c:v>-5.5955590469530803E-4</c:v>
                </c:pt>
                <c:pt idx="24">
                  <c:v>-6.8788756268265555E-4</c:v>
                </c:pt>
                <c:pt idx="25">
                  <c:v>-6.0521224382648064E-4</c:v>
                </c:pt>
                <c:pt idx="26">
                  <c:v>-1.0710573385644545E-3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8C-45F5-89CF-9D752BF9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CZ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CZ'!$B$3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CZ'!$A$9:$A$35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CZ'!$B$9:$B$35</c:f>
              <c:numCache>
                <c:formatCode>General</c:formatCode>
                <c:ptCount val="27"/>
                <c:pt idx="0">
                  <c:v>-6.7769651249437179E-4</c:v>
                </c:pt>
                <c:pt idx="1">
                  <c:v>-6.2996622298202437E-4</c:v>
                </c:pt>
                <c:pt idx="2">
                  <c:v>-5.184353634903674E-4</c:v>
                </c:pt>
                <c:pt idx="3">
                  <c:v>-7.2500202460145519E-4</c:v>
                </c:pt>
                <c:pt idx="4">
                  <c:v>-6.7660955078615442E-4</c:v>
                </c:pt>
                <c:pt idx="5">
                  <c:v>-5.7891242379244645E-4</c:v>
                </c:pt>
                <c:pt idx="6">
                  <c:v>-5.9795854244234364E-4</c:v>
                </c:pt>
                <c:pt idx="7">
                  <c:v>-7.5276878486054549E-4</c:v>
                </c:pt>
                <c:pt idx="8">
                  <c:v>-6.5269452434842112E-4</c:v>
                </c:pt>
                <c:pt idx="9">
                  <c:v>-7.196642583605431E-4</c:v>
                </c:pt>
                <c:pt idx="10">
                  <c:v>-7.9238490677278201E-4</c:v>
                </c:pt>
                <c:pt idx="11">
                  <c:v>-8.9395559091686588E-4</c:v>
                </c:pt>
                <c:pt idx="12">
                  <c:v>-9.5315499836480522E-4</c:v>
                </c:pt>
                <c:pt idx="13">
                  <c:v>-8.2798141214191628E-4</c:v>
                </c:pt>
                <c:pt idx="14">
                  <c:v>-6.925343752370583E-4</c:v>
                </c:pt>
                <c:pt idx="15">
                  <c:v>-6.6832594431516512E-4</c:v>
                </c:pt>
                <c:pt idx="16">
                  <c:v>-6.0344902167334263E-4</c:v>
                </c:pt>
                <c:pt idx="17">
                  <c:v>-5.7433227296464079E-4</c:v>
                </c:pt>
                <c:pt idx="18">
                  <c:v>-5.4697450931857905E-4</c:v>
                </c:pt>
                <c:pt idx="19">
                  <c:v>-6.1959101353711854E-4</c:v>
                </c:pt>
                <c:pt idx="20">
                  <c:v>-5.7058281632561825E-4</c:v>
                </c:pt>
                <c:pt idx="21">
                  <c:v>-6.0092299710102354E-4</c:v>
                </c:pt>
                <c:pt idx="22">
                  <c:v>-5.4907529964564467E-4</c:v>
                </c:pt>
                <c:pt idx="23">
                  <c:v>-5.0954687917780656E-4</c:v>
                </c:pt>
                <c:pt idx="24">
                  <c:v>-4.3549986156651149E-4</c:v>
                </c:pt>
                <c:pt idx="25">
                  <c:v>-3.3956863351389255E-4</c:v>
                </c:pt>
                <c:pt idx="26">
                  <c:v>-5.0713548951474008E-4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C5-4AF6-B62A-F5E4B471A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GR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exp.GR'!$G$34:$AG$34</c:f>
              <c:numCache>
                <c:formatCode>0.000</c:formatCode>
                <c:ptCount val="27"/>
                <c:pt idx="0">
                  <c:v>28.490974729241941</c:v>
                </c:pt>
                <c:pt idx="1">
                  <c:v>32.522540983606476</c:v>
                </c:pt>
                <c:pt idx="2">
                  <c:v>30.419847328244121</c:v>
                </c:pt>
                <c:pt idx="3">
                  <c:v>33.985106382978458</c:v>
                </c:pt>
                <c:pt idx="4">
                  <c:v>34.52801724137921</c:v>
                </c:pt>
                <c:pt idx="5">
                  <c:v>38.773493975903506</c:v>
                </c:pt>
                <c:pt idx="6">
                  <c:v>34.569593147751874</c:v>
                </c:pt>
                <c:pt idx="7">
                  <c:v>30.970642201834963</c:v>
                </c:pt>
                <c:pt idx="8">
                  <c:v>30.952380952381105</c:v>
                </c:pt>
                <c:pt idx="9">
                  <c:v>38.165919282511418</c:v>
                </c:pt>
                <c:pt idx="10">
                  <c:v>36.259574468085034</c:v>
                </c:pt>
                <c:pt idx="11">
                  <c:v>37.88938053097332</c:v>
                </c:pt>
                <c:pt idx="12">
                  <c:v>45.509283819628521</c:v>
                </c:pt>
                <c:pt idx="13">
                  <c:v>44.474226804123667</c:v>
                </c:pt>
                <c:pt idx="14">
                  <c:v>47.46027397260282</c:v>
                </c:pt>
                <c:pt idx="15">
                  <c:v>50.847953216374023</c:v>
                </c:pt>
                <c:pt idx="16">
                  <c:v>57.473684210525974</c:v>
                </c:pt>
                <c:pt idx="17">
                  <c:v>65.494382022471655</c:v>
                </c:pt>
                <c:pt idx="18">
                  <c:v>49.58757062146892</c:v>
                </c:pt>
                <c:pt idx="19">
                  <c:v>60.19453924914626</c:v>
                </c:pt>
                <c:pt idx="20">
                  <c:v>74.601694915254882</c:v>
                </c:pt>
                <c:pt idx="21">
                  <c:v>68.496124031008634</c:v>
                </c:pt>
                <c:pt idx="22">
                  <c:v>79.304932735424742</c:v>
                </c:pt>
                <c:pt idx="23">
                  <c:v>57.310679611650428</c:v>
                </c:pt>
                <c:pt idx="24">
                  <c:v>94.100529100529073</c:v>
                </c:pt>
                <c:pt idx="25">
                  <c:v>62.279151943462431</c:v>
                </c:pt>
                <c:pt idx="26">
                  <c:v>127.72519083969401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A8-49D5-803F-1D643693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GR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exp.GR'!$G$33:$AG$33</c:f>
              <c:numCache>
                <c:formatCode>0.000</c:formatCode>
                <c:ptCount val="27"/>
                <c:pt idx="0">
                  <c:v>2.6380952380952323</c:v>
                </c:pt>
                <c:pt idx="1">
                  <c:v>2.3238095238095298</c:v>
                </c:pt>
                <c:pt idx="2">
                  <c:v>2.4952380952381077</c:v>
                </c:pt>
                <c:pt idx="3">
                  <c:v>2.238095238095255</c:v>
                </c:pt>
                <c:pt idx="4">
                  <c:v>2.2095238095238159</c:v>
                </c:pt>
                <c:pt idx="5">
                  <c:v>1.9761904761904816</c:v>
                </c:pt>
                <c:pt idx="6">
                  <c:v>2.223809523809507</c:v>
                </c:pt>
                <c:pt idx="7">
                  <c:v>2.4772727272727195</c:v>
                </c:pt>
                <c:pt idx="8">
                  <c:v>2.4818181818181699</c:v>
                </c:pt>
                <c:pt idx="9">
                  <c:v>2.0272727272727167</c:v>
                </c:pt>
                <c:pt idx="10">
                  <c:v>2.1363636363636402</c:v>
                </c:pt>
                <c:pt idx="11">
                  <c:v>2.0545454545454618</c:v>
                </c:pt>
                <c:pt idx="12">
                  <c:v>1.7136363636363683</c:v>
                </c:pt>
                <c:pt idx="13">
                  <c:v>1.7636363636363654</c:v>
                </c:pt>
                <c:pt idx="14">
                  <c:v>1.6590909090909065</c:v>
                </c:pt>
                <c:pt idx="15">
                  <c:v>1.5545454545454618</c:v>
                </c:pt>
                <c:pt idx="16">
                  <c:v>1.3818181818181898</c:v>
                </c:pt>
                <c:pt idx="17">
                  <c:v>1.2136363636363683</c:v>
                </c:pt>
                <c:pt idx="18">
                  <c:v>1.6090909090909093</c:v>
                </c:pt>
                <c:pt idx="19">
                  <c:v>1.3318181818181927</c:v>
                </c:pt>
                <c:pt idx="20">
                  <c:v>1.0727272727272634</c:v>
                </c:pt>
                <c:pt idx="21">
                  <c:v>1.1727272727272577</c:v>
                </c:pt>
                <c:pt idx="22">
                  <c:v>1.0136363636363797</c:v>
                </c:pt>
                <c:pt idx="23">
                  <c:v>1.4045454545454561</c:v>
                </c:pt>
                <c:pt idx="24">
                  <c:v>0.85909090909090935</c:v>
                </c:pt>
                <c:pt idx="25">
                  <c:v>1.2863636363636459</c:v>
                </c:pt>
                <c:pt idx="26">
                  <c:v>0.62380952380952692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2-4EA8-8C96-A6A92EA79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GR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exp.GR'!$G$4:$AG$4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exp.GR'!$G$35:$AG$35</c:f>
              <c:numCache>
                <c:formatCode>0.000</c:formatCode>
                <c:ptCount val="27"/>
                <c:pt idx="0">
                  <c:v>3.5098834262544266E-2</c:v>
                </c:pt>
                <c:pt idx="1">
                  <c:v>3.0747904983933039E-2</c:v>
                </c:pt>
                <c:pt idx="2">
                  <c:v>3.2873274780426766E-2</c:v>
                </c:pt>
                <c:pt idx="3">
                  <c:v>2.9424654103800393E-2</c:v>
                </c:pt>
                <c:pt idx="4">
                  <c:v>2.8961987391548677E-2</c:v>
                </c:pt>
                <c:pt idx="5">
                  <c:v>2.579081474115973E-2</c:v>
                </c:pt>
                <c:pt idx="6">
                  <c:v>2.8927155599603346E-2</c:v>
                </c:pt>
                <c:pt idx="7">
                  <c:v>3.2288642692102507E-2</c:v>
                </c:pt>
                <c:pt idx="8">
                  <c:v>3.2307692307692149E-2</c:v>
                </c:pt>
                <c:pt idx="9">
                  <c:v>2.6201386441076113E-2</c:v>
                </c:pt>
                <c:pt idx="10">
                  <c:v>2.7578922661659483E-2</c:v>
                </c:pt>
                <c:pt idx="11">
                  <c:v>2.6392619409085695E-2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2.1070253420308226E-2</c:v>
                </c:pt>
                <c:pt idx="15">
                  <c:v>1.9666474985624016E-2</c:v>
                </c:pt>
                <c:pt idx="16">
                  <c:v>1.7399267399267504E-2</c:v>
                </c:pt>
                <c:pt idx="17">
                  <c:v>1.5268485160404931E-2</c:v>
                </c:pt>
                <c:pt idx="18">
                  <c:v>2.0166343853252822E-2</c:v>
                </c:pt>
                <c:pt idx="19">
                  <c:v>1.6612802630833045E-2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1.2609556121006704E-2</c:v>
                </c:pt>
                <c:pt idx="23">
                  <c:v>1.7448754870404898E-2</c:v>
                </c:pt>
                <c:pt idx="24">
                  <c:v>1.062693280854653E-2</c:v>
                </c:pt>
                <c:pt idx="25">
                  <c:v>1.6056737588652604E-2</c:v>
                </c:pt>
                <c:pt idx="26">
                  <c:v>7.8293091082955214E-3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9-43FC-B81E-411919F78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AT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AT'!$B$3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AT'!$A$9:$A$35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AT'!$B$9:$B$35</c:f>
              <c:numCache>
                <c:formatCode>General</c:formatCode>
                <c:ptCount val="27"/>
                <c:pt idx="0">
                  <c:v>-8.3232624111018866E-4</c:v>
                </c:pt>
                <c:pt idx="1">
                  <c:v>-7.2926075640325494E-4</c:v>
                </c:pt>
                <c:pt idx="2">
                  <c:v>-6.9342666830461003E-4</c:v>
                </c:pt>
                <c:pt idx="3">
                  <c:v>-6.1819258566783719E-4</c:v>
                </c:pt>
                <c:pt idx="4">
                  <c:v>-5.8471517367834902E-4</c:v>
                </c:pt>
                <c:pt idx="5">
                  <c:v>-5.8995305761521538E-4</c:v>
                </c:pt>
                <c:pt idx="6">
                  <c:v>-5.2868161721274926E-4</c:v>
                </c:pt>
                <c:pt idx="7">
                  <c:v>-5.0933197083049414E-4</c:v>
                </c:pt>
                <c:pt idx="8">
                  <c:v>-5.5307014706090785E-4</c:v>
                </c:pt>
                <c:pt idx="9">
                  <c:v>-6.3873843408421976E-4</c:v>
                </c:pt>
                <c:pt idx="10">
                  <c:v>-6.4252462806090038E-4</c:v>
                </c:pt>
                <c:pt idx="11">
                  <c:v>-6.0895577645418003E-4</c:v>
                </c:pt>
                <c:pt idx="12">
                  <c:v>-6.1606642521132987E-4</c:v>
                </c:pt>
                <c:pt idx="13">
                  <c:v>-5.557096260308883E-4</c:v>
                </c:pt>
                <c:pt idx="14">
                  <c:v>-6.196731904187236E-4</c:v>
                </c:pt>
                <c:pt idx="15">
                  <c:v>-6.3090654940226726E-4</c:v>
                </c:pt>
                <c:pt idx="16">
                  <c:v>-5.7468171141000779E-4</c:v>
                </c:pt>
                <c:pt idx="17">
                  <c:v>-5.5370171365409782E-4</c:v>
                </c:pt>
                <c:pt idx="18">
                  <c:v>-6.0248354834283729E-4</c:v>
                </c:pt>
                <c:pt idx="19">
                  <c:v>-6.2254602791501912E-4</c:v>
                </c:pt>
                <c:pt idx="20">
                  <c:v>-6.3969030870637822E-4</c:v>
                </c:pt>
                <c:pt idx="21">
                  <c:v>-5.7346112450868542E-4</c:v>
                </c:pt>
                <c:pt idx="22">
                  <c:v>-5.8974774423774246E-4</c:v>
                </c:pt>
                <c:pt idx="23">
                  <c:v>-5.9174927739988337E-4</c:v>
                </c:pt>
                <c:pt idx="24">
                  <c:v>-6.1669386767365664E-4</c:v>
                </c:pt>
                <c:pt idx="25">
                  <c:v>-6.3435776516013176E-4</c:v>
                </c:pt>
                <c:pt idx="26">
                  <c:v>-8.7058240311171931E-4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4E-472B-9BCC-35E1129B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AT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exp.AT'!$G$34:$AG$34</c:f>
              <c:numCache>
                <c:formatCode>0.000</c:formatCode>
                <c:ptCount val="27"/>
                <c:pt idx="0">
                  <c:v>43.24383561643829</c:v>
                </c:pt>
                <c:pt idx="1">
                  <c:v>49.596875000000175</c:v>
                </c:pt>
                <c:pt idx="2">
                  <c:v>47.5820895522386</c:v>
                </c:pt>
                <c:pt idx="3">
                  <c:v>41.380829015543455</c:v>
                </c:pt>
                <c:pt idx="4">
                  <c:v>42.160526315789454</c:v>
                </c:pt>
                <c:pt idx="5">
                  <c:v>45.713068181817953</c:v>
                </c:pt>
                <c:pt idx="6">
                  <c:v>39.960396039604255</c:v>
                </c:pt>
                <c:pt idx="7">
                  <c:v>35.237995824634737</c:v>
                </c:pt>
                <c:pt idx="8">
                  <c:v>38.761467889908495</c:v>
                </c:pt>
                <c:pt idx="9">
                  <c:v>40.146226415094745</c:v>
                </c:pt>
                <c:pt idx="10">
                  <c:v>38.040178571428385</c:v>
                </c:pt>
                <c:pt idx="11">
                  <c:v>34.528225806451672</c:v>
                </c:pt>
                <c:pt idx="12">
                  <c:v>33.707269155206298</c:v>
                </c:pt>
                <c:pt idx="13">
                  <c:v>36.252100840336247</c:v>
                </c:pt>
                <c:pt idx="14">
                  <c:v>44.762273901809003</c:v>
                </c:pt>
                <c:pt idx="15">
                  <c:v>47.774725274724808</c:v>
                </c:pt>
                <c:pt idx="16">
                  <c:v>47.221621621621473</c:v>
                </c:pt>
                <c:pt idx="17">
                  <c:v>49.259154929577583</c:v>
                </c:pt>
                <c:pt idx="18">
                  <c:v>52.873493975903905</c:v>
                </c:pt>
                <c:pt idx="19">
                  <c:v>55.990476190475981</c:v>
                </c:pt>
                <c:pt idx="20">
                  <c:v>62.878571428571753</c:v>
                </c:pt>
                <c:pt idx="21">
                  <c:v>54.543209876543884</c:v>
                </c:pt>
                <c:pt idx="22">
                  <c:v>61.193771626296957</c:v>
                </c:pt>
                <c:pt idx="23">
                  <c:v>61.703832752613572</c:v>
                </c:pt>
                <c:pt idx="24">
                  <c:v>69.745098039215847</c:v>
                </c:pt>
                <c:pt idx="25">
                  <c:v>67.528735632183853</c:v>
                </c:pt>
                <c:pt idx="26">
                  <c:v>49.067448680351809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2-4F8D-BFE2-AB4B6A427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exp.AT'!$G$33:$AG$33</c:f>
              <c:numCache>
                <c:formatCode>0.000</c:formatCode>
                <c:ptCount val="27"/>
                <c:pt idx="0">
                  <c:v>1.7380952380952408</c:v>
                </c:pt>
                <c:pt idx="1">
                  <c:v>1.5238095238095184</c:v>
                </c:pt>
                <c:pt idx="2">
                  <c:v>1.595238095238102</c:v>
                </c:pt>
                <c:pt idx="3">
                  <c:v>1.8380952380952635</c:v>
                </c:pt>
                <c:pt idx="4">
                  <c:v>1.8095238095238102</c:v>
                </c:pt>
                <c:pt idx="5">
                  <c:v>1.6761904761904844</c:v>
                </c:pt>
                <c:pt idx="6">
                  <c:v>1.9238095238095099</c:v>
                </c:pt>
                <c:pt idx="7">
                  <c:v>2.1772727272727224</c:v>
                </c:pt>
                <c:pt idx="8">
                  <c:v>1.9818181818181699</c:v>
                </c:pt>
                <c:pt idx="9">
                  <c:v>1.9272727272727082</c:v>
                </c:pt>
                <c:pt idx="10">
                  <c:v>2.0363636363636459</c:v>
                </c:pt>
                <c:pt idx="11">
                  <c:v>2.2545454545454504</c:v>
                </c:pt>
                <c:pt idx="12">
                  <c:v>2.3136363636363626</c:v>
                </c:pt>
                <c:pt idx="13">
                  <c:v>2.1636363636363569</c:v>
                </c:pt>
                <c:pt idx="14">
                  <c:v>1.7590909090909008</c:v>
                </c:pt>
                <c:pt idx="15">
                  <c:v>1.6545454545454703</c:v>
                </c:pt>
                <c:pt idx="16">
                  <c:v>1.681818181818187</c:v>
                </c:pt>
                <c:pt idx="17">
                  <c:v>1.6136363636363598</c:v>
                </c:pt>
                <c:pt idx="18">
                  <c:v>1.5090909090909008</c:v>
                </c:pt>
                <c:pt idx="19">
                  <c:v>1.431818181818187</c:v>
                </c:pt>
                <c:pt idx="20">
                  <c:v>1.2727272727272663</c:v>
                </c:pt>
                <c:pt idx="21">
                  <c:v>1.4727272727272549</c:v>
                </c:pt>
                <c:pt idx="22">
                  <c:v>1.3136363636363768</c:v>
                </c:pt>
                <c:pt idx="23">
                  <c:v>1.3045454545454476</c:v>
                </c:pt>
                <c:pt idx="24">
                  <c:v>1.1590909090909065</c:v>
                </c:pt>
                <c:pt idx="25">
                  <c:v>1.1863636363636374</c:v>
                </c:pt>
                <c:pt idx="26">
                  <c:v>1.6238095238095269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6-4015-B040-89E935AEB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AT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exp.AT'!$G$4:$AG$4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exp.AT'!$G$35:$AG$35</c:f>
              <c:numCache>
                <c:formatCode>0.000</c:formatCode>
                <c:ptCount val="27"/>
                <c:pt idx="0">
                  <c:v>2.3124683223517521E-2</c:v>
                </c:pt>
                <c:pt idx="1">
                  <c:v>2.0162560645201871E-2</c:v>
                </c:pt>
                <c:pt idx="2">
                  <c:v>2.1016311166875874E-2</c:v>
                </c:pt>
                <c:pt idx="3">
                  <c:v>2.4165779753334091E-2</c:v>
                </c:pt>
                <c:pt idx="4">
                  <c:v>2.3718868984457908E-2</c:v>
                </c:pt>
                <c:pt idx="5">
                  <c:v>2.1875582623827095E-2</c:v>
                </c:pt>
                <c:pt idx="6">
                  <c:v>2.5024777006937376E-2</c:v>
                </c:pt>
                <c:pt idx="7">
                  <c:v>2.8378458439480943E-2</c:v>
                </c:pt>
                <c:pt idx="8">
                  <c:v>2.5798816568047181E-2</c:v>
                </c:pt>
                <c:pt idx="9">
                  <c:v>2.4908941369991524E-2</c:v>
                </c:pt>
                <c:pt idx="10">
                  <c:v>2.6287994366858476E-2</c:v>
                </c:pt>
                <c:pt idx="11">
                  <c:v>2.8961812448908039E-2</c:v>
                </c:pt>
                <c:pt idx="12">
                  <c:v>2.9667191233898688E-2</c:v>
                </c:pt>
                <c:pt idx="13">
                  <c:v>2.7584608252202047E-2</c:v>
                </c:pt>
                <c:pt idx="14">
                  <c:v>2.2340241297696597E-2</c:v>
                </c:pt>
                <c:pt idx="15">
                  <c:v>2.0931569867740283E-2</c:v>
                </c:pt>
                <c:pt idx="16">
                  <c:v>2.1176739926739994E-2</c:v>
                </c:pt>
                <c:pt idx="17">
                  <c:v>2.0300794876193694E-2</c:v>
                </c:pt>
                <c:pt idx="18">
                  <c:v>1.8913068246553387E-2</c:v>
                </c:pt>
                <c:pt idx="19">
                  <c:v>1.7860180302772647E-2</c:v>
                </c:pt>
                <c:pt idx="20">
                  <c:v>1.5903669203680481E-2</c:v>
                </c:pt>
                <c:pt idx="21">
                  <c:v>1.8334087822543914E-2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1.4337925217880203E-2</c:v>
                </c:pt>
                <c:pt idx="25">
                  <c:v>1.4808510638297885E-2</c:v>
                </c:pt>
                <c:pt idx="26">
                  <c:v>2.0380109968921867E-2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5-4A98-A7C2-C273E5BB9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BE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BE'!$B$3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BE'!$A$9:$A$35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BE'!$B$9:$B$35</c:f>
              <c:numCache>
                <c:formatCode>General</c:formatCode>
                <c:ptCount val="27"/>
                <c:pt idx="0">
                  <c:v>-7.9524845282906431E-4</c:v>
                </c:pt>
                <c:pt idx="1">
                  <c:v>-6.5249535416289639E-4</c:v>
                </c:pt>
                <c:pt idx="2">
                  <c:v>-6.9342666830461003E-4</c:v>
                </c:pt>
                <c:pt idx="3">
                  <c:v>-7.3586680804153121E-4</c:v>
                </c:pt>
                <c:pt idx="4">
                  <c:v>-7.3860398047197184E-4</c:v>
                </c:pt>
                <c:pt idx="5">
                  <c:v>-7.353263538199678E-4</c:v>
                </c:pt>
                <c:pt idx="6">
                  <c:v>-7.8971901813489759E-4</c:v>
                </c:pt>
                <c:pt idx="7">
                  <c:v>-7.7524237661825285E-4</c:v>
                </c:pt>
                <c:pt idx="8">
                  <c:v>-7.3788355336254496E-4</c:v>
                </c:pt>
                <c:pt idx="9">
                  <c:v>-7.4602001948601004E-4</c:v>
                </c:pt>
                <c:pt idx="10">
                  <c:v>-7.8514762557366918E-4</c:v>
                </c:pt>
                <c:pt idx="11">
                  <c:v>-8.2707106867311447E-4</c:v>
                </c:pt>
                <c:pt idx="12">
                  <c:v>-7.7048424777825808E-4</c:v>
                </c:pt>
                <c:pt idx="13">
                  <c:v>-8.3099679468321558E-4</c:v>
                </c:pt>
                <c:pt idx="14">
                  <c:v>-7.2024464343108108E-4</c:v>
                </c:pt>
                <c:pt idx="15">
                  <c:v>-7.5324707108778005E-4</c:v>
                </c:pt>
                <c:pt idx="16">
                  <c:v>-7.0408576593070787E-4</c:v>
                </c:pt>
                <c:pt idx="17">
                  <c:v>-7.3152480594980418E-4</c:v>
                </c:pt>
                <c:pt idx="18">
                  <c:v>-7.6214034103205819E-4</c:v>
                </c:pt>
                <c:pt idx="19">
                  <c:v>-6.8152472991801771E-4</c:v>
                </c:pt>
                <c:pt idx="20">
                  <c:v>-6.9298757718735254E-4</c:v>
                </c:pt>
                <c:pt idx="21">
                  <c:v>-6.6430523988381118E-4</c:v>
                </c:pt>
                <c:pt idx="22">
                  <c:v>-6.1965824908279121E-4</c:v>
                </c:pt>
                <c:pt idx="23">
                  <c:v>-6.2138958865132904E-4</c:v>
                </c:pt>
                <c:pt idx="24">
                  <c:v>-5.8783102983656077E-4</c:v>
                </c:pt>
                <c:pt idx="25">
                  <c:v>-7.4207083097049126E-4</c:v>
                </c:pt>
                <c:pt idx="26">
                  <c:v>-6.5167055845060523E-4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BE-4DD4-8952-C1CF5195E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BE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exp.BE'!$G$34:$AG$34</c:f>
              <c:numCache>
                <c:formatCode>0.000</c:formatCode>
                <c:ptCount val="27"/>
                <c:pt idx="0">
                  <c:v>40.891191709844627</c:v>
                </c:pt>
                <c:pt idx="1">
                  <c:v>43.842541436464153</c:v>
                </c:pt>
                <c:pt idx="2">
                  <c:v>47.5820895522386</c:v>
                </c:pt>
                <c:pt idx="3">
                  <c:v>49.452012383900467</c:v>
                </c:pt>
                <c:pt idx="4">
                  <c:v>54.124999999999645</c:v>
                </c:pt>
                <c:pt idx="5">
                  <c:v>60.041044776118603</c:v>
                </c:pt>
                <c:pt idx="6">
                  <c:v>62.817120622568964</c:v>
                </c:pt>
                <c:pt idx="7">
                  <c:v>51.935384615384898</c:v>
                </c:pt>
                <c:pt idx="8">
                  <c:v>51.840490797546437</c:v>
                </c:pt>
                <c:pt idx="9">
                  <c:v>47.547486033520038</c:v>
                </c:pt>
                <c:pt idx="10">
                  <c:v>47.338888888888768</c:v>
                </c:pt>
                <c:pt idx="11">
                  <c:v>47.049450549450505</c:v>
                </c:pt>
                <c:pt idx="12">
                  <c:v>40.752969121139984</c:v>
                </c:pt>
                <c:pt idx="13">
                  <c:v>57.520000000000167</c:v>
                </c:pt>
                <c:pt idx="14">
                  <c:v>53.965732087227622</c:v>
                </c:pt>
                <c:pt idx="15">
                  <c:v>63.007246376811075</c:v>
                </c:pt>
                <c:pt idx="16">
                  <c:v>61.957446808509971</c:v>
                </c:pt>
                <c:pt idx="17">
                  <c:v>78.417040358744259</c:v>
                </c:pt>
                <c:pt idx="18">
                  <c:v>87.770000000000252</c:v>
                </c:pt>
                <c:pt idx="19">
                  <c:v>65.081180811807229</c:v>
                </c:pt>
                <c:pt idx="20">
                  <c:v>74.601694915254882</c:v>
                </c:pt>
                <c:pt idx="21">
                  <c:v>68.496124031008634</c:v>
                </c:pt>
                <c:pt idx="22">
                  <c:v>66.235955056179506</c:v>
                </c:pt>
                <c:pt idx="23">
                  <c:v>66.826415094339694</c:v>
                </c:pt>
                <c:pt idx="24">
                  <c:v>64.205776173285628</c:v>
                </c:pt>
                <c:pt idx="25">
                  <c:v>116.72185430463558</c:v>
                </c:pt>
                <c:pt idx="26">
                  <c:v>35.8286937901497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4-4296-81A9-183107E8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exp.BE'!$G$33:$AG$33</c:f>
              <c:numCache>
                <c:formatCode>0.000</c:formatCode>
                <c:ptCount val="27"/>
                <c:pt idx="0">
                  <c:v>1.8380952380952351</c:v>
                </c:pt>
                <c:pt idx="1">
                  <c:v>1.7238095238095212</c:v>
                </c:pt>
                <c:pt idx="2">
                  <c:v>1.595238095238102</c:v>
                </c:pt>
                <c:pt idx="3">
                  <c:v>1.5380952380952522</c:v>
                </c:pt>
                <c:pt idx="4">
                  <c:v>1.4095238095238187</c:v>
                </c:pt>
                <c:pt idx="5">
                  <c:v>1.276190476190493</c:v>
                </c:pt>
                <c:pt idx="6">
                  <c:v>1.223809523809507</c:v>
                </c:pt>
                <c:pt idx="7">
                  <c:v>1.4772727272727195</c:v>
                </c:pt>
                <c:pt idx="8">
                  <c:v>1.4818181818181699</c:v>
                </c:pt>
                <c:pt idx="9">
                  <c:v>1.627272727272711</c:v>
                </c:pt>
                <c:pt idx="10">
                  <c:v>1.6363636363636402</c:v>
                </c:pt>
                <c:pt idx="11">
                  <c:v>1.6545454545454561</c:v>
                </c:pt>
                <c:pt idx="12">
                  <c:v>1.9136363636363711</c:v>
                </c:pt>
                <c:pt idx="13">
                  <c:v>1.3636363636363598</c:v>
                </c:pt>
                <c:pt idx="14">
                  <c:v>1.4590909090909037</c:v>
                </c:pt>
                <c:pt idx="15">
                  <c:v>1.2545454545454646</c:v>
                </c:pt>
                <c:pt idx="16">
                  <c:v>1.2818181818181955</c:v>
                </c:pt>
                <c:pt idx="17">
                  <c:v>1.0136363636363654</c:v>
                </c:pt>
                <c:pt idx="18">
                  <c:v>0.90909090909090651</c:v>
                </c:pt>
                <c:pt idx="19">
                  <c:v>1.2318181818181984</c:v>
                </c:pt>
                <c:pt idx="20">
                  <c:v>1.0727272727272634</c:v>
                </c:pt>
                <c:pt idx="21">
                  <c:v>1.1727272727272577</c:v>
                </c:pt>
                <c:pt idx="22">
                  <c:v>1.2136363636363683</c:v>
                </c:pt>
                <c:pt idx="23">
                  <c:v>1.2045454545454533</c:v>
                </c:pt>
                <c:pt idx="24">
                  <c:v>1.2590909090909008</c:v>
                </c:pt>
                <c:pt idx="25">
                  <c:v>0.6863636363636374</c:v>
                </c:pt>
                <c:pt idx="26">
                  <c:v>2.2238095238095354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69-4B40-8351-049611D7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CZ</a:t>
            </a:r>
            <a:r>
              <a:rPr lang="hu-HU" baseline="0"/>
              <a:t>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exp.CZ'!$G$34:$AG$34</c:f>
              <c:numCache>
                <c:formatCode>0.000</c:formatCode>
                <c:ptCount val="27"/>
                <c:pt idx="0">
                  <c:v>40.368286445012664</c:v>
                </c:pt>
                <c:pt idx="1">
                  <c:v>47.948640483383691</c:v>
                </c:pt>
                <c:pt idx="2">
                  <c:v>42.058047493403713</c:v>
                </c:pt>
                <c:pt idx="3">
                  <c:v>55.849650349651263</c:v>
                </c:pt>
                <c:pt idx="4">
                  <c:v>54.866438356164856</c:v>
                </c:pt>
                <c:pt idx="5">
                  <c:v>50.284375000000175</c:v>
                </c:pt>
                <c:pt idx="6">
                  <c:v>48.773413897280541</c:v>
                </c:pt>
                <c:pt idx="7">
                  <c:v>58.003436426116629</c:v>
                </c:pt>
                <c:pt idx="8">
                  <c:v>50.598802395209191</c:v>
                </c:pt>
                <c:pt idx="9">
                  <c:v>52.537037037036669</c:v>
                </c:pt>
                <c:pt idx="10">
                  <c:v>56.806666666666821</c:v>
                </c:pt>
                <c:pt idx="11">
                  <c:v>67.960317460317725</c:v>
                </c:pt>
                <c:pt idx="12">
                  <c:v>79.064516129032398</c:v>
                </c:pt>
                <c:pt idx="13">
                  <c:v>69.023999999999759</c:v>
                </c:pt>
                <c:pt idx="14">
                  <c:v>58.722033898304979</c:v>
                </c:pt>
                <c:pt idx="15">
                  <c:v>58.750000000000682</c:v>
                </c:pt>
                <c:pt idx="16">
                  <c:v>56.000000000000419</c:v>
                </c:pt>
                <c:pt idx="17">
                  <c:v>57.334426229508033</c:v>
                </c:pt>
                <c:pt idx="18">
                  <c:v>53.518292682926536</c:v>
                </c:pt>
                <c:pt idx="19">
                  <c:v>63.215053763441674</c:v>
                </c:pt>
                <c:pt idx="20">
                  <c:v>60.294520547945176</c:v>
                </c:pt>
                <c:pt idx="21">
                  <c:v>65.451851851850762</c:v>
                </c:pt>
                <c:pt idx="22">
                  <c:v>62.491166077738733</c:v>
                </c:pt>
                <c:pt idx="23">
                  <c:v>57.684039087947482</c:v>
                </c:pt>
                <c:pt idx="24">
                  <c:v>52.463126843657633</c:v>
                </c:pt>
                <c:pt idx="25">
                  <c:v>44.172932330827088</c:v>
                </c:pt>
                <c:pt idx="26">
                  <c:v>35.004184100418584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B-4285-97CF-EC6B62EC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BE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exp.BE'!$G$4:$AG$4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exp.BE'!$G$35:$AG$35</c:f>
              <c:numCache>
                <c:formatCode>0.000</c:formatCode>
                <c:ptCount val="27"/>
                <c:pt idx="0">
                  <c:v>2.4455144450075985E-2</c:v>
                </c:pt>
                <c:pt idx="1">
                  <c:v>2.2808896729884662E-2</c:v>
                </c:pt>
                <c:pt idx="2">
                  <c:v>2.1016311166875874E-2</c:v>
                </c:pt>
                <c:pt idx="3">
                  <c:v>2.0221623990484133E-2</c:v>
                </c:pt>
                <c:pt idx="4">
                  <c:v>1.8475750577367327E-2</c:v>
                </c:pt>
                <c:pt idx="5">
                  <c:v>1.6655273134050311E-2</c:v>
                </c:pt>
                <c:pt idx="6">
                  <c:v>1.5919226957383327E-2</c:v>
                </c:pt>
                <c:pt idx="7">
                  <c:v>1.925469518336384E-2</c:v>
                </c:pt>
                <c:pt idx="8">
                  <c:v>1.928994082840221E-2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2.4538089409570533E-2</c:v>
                </c:pt>
                <c:pt idx="13">
                  <c:v>1.7385257301808017E-2</c:v>
                </c:pt>
                <c:pt idx="14">
                  <c:v>1.8530277665531305E-2</c:v>
                </c:pt>
                <c:pt idx="15">
                  <c:v>1.5871190339275577E-2</c:v>
                </c:pt>
                <c:pt idx="16">
                  <c:v>1.6140109890110065E-2</c:v>
                </c:pt>
                <c:pt idx="17">
                  <c:v>1.2752330302510459E-2</c:v>
                </c:pt>
                <c:pt idx="18">
                  <c:v>1.1393414606357493E-2</c:v>
                </c:pt>
                <c:pt idx="19">
                  <c:v>1.5365424958893445E-2</c:v>
                </c:pt>
                <c:pt idx="20">
                  <c:v>1.3404521185959216E-2</c:v>
                </c:pt>
                <c:pt idx="21">
                  <c:v>1.4599366229062735E-2</c:v>
                </c:pt>
                <c:pt idx="22">
                  <c:v>1.5097540288380043E-2</c:v>
                </c:pt>
                <c:pt idx="23">
                  <c:v>1.496414252639899E-2</c:v>
                </c:pt>
                <c:pt idx="24">
                  <c:v>1.5574922687658036E-2</c:v>
                </c:pt>
                <c:pt idx="25">
                  <c:v>8.5673758865248365E-3</c:v>
                </c:pt>
                <c:pt idx="26">
                  <c:v>2.791059048529778E-2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3-43C7-AAEF-7564CF136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DK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DK'!$B$3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DK'!$A$9:$A$35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DK'!$B$9:$B$35</c:f>
              <c:numCache>
                <c:formatCode>General</c:formatCode>
                <c:ptCount val="27"/>
                <c:pt idx="0">
                  <c:v>-1.1195936309978602E-3</c:v>
                </c:pt>
                <c:pt idx="1">
                  <c:v>-9.8262399894344377E-4</c:v>
                </c:pt>
                <c:pt idx="2">
                  <c:v>-9.726416234189586E-4</c:v>
                </c:pt>
                <c:pt idx="3">
                  <c:v>-9.7520918678820068E-4</c:v>
                </c:pt>
                <c:pt idx="4">
                  <c:v>-9.5049249299976324E-4</c:v>
                </c:pt>
                <c:pt idx="5">
                  <c:v>-9.1408555139716602E-4</c:v>
                </c:pt>
                <c:pt idx="6">
                  <c:v>-9.4872888507201159E-4</c:v>
                </c:pt>
                <c:pt idx="7">
                  <c:v>-9.7205404217391711E-4</c:v>
                </c:pt>
                <c:pt idx="8">
                  <c:v>-9.2597653934825552E-4</c:v>
                </c:pt>
                <c:pt idx="9">
                  <c:v>-9.7988766449677578E-4</c:v>
                </c:pt>
                <c:pt idx="10">
                  <c:v>-9.6941358197112637E-4</c:v>
                </c:pt>
                <c:pt idx="11">
                  <c:v>-1.0387550148705516E-3</c:v>
                </c:pt>
                <c:pt idx="12">
                  <c:v>-1.0687525392436351E-3</c:v>
                </c:pt>
                <c:pt idx="13">
                  <c:v>-9.8559231024288041E-4</c:v>
                </c:pt>
                <c:pt idx="14">
                  <c:v>-9.209412695684524E-4</c:v>
                </c:pt>
                <c:pt idx="15">
                  <c:v>-9.0028113656392267E-4</c:v>
                </c:pt>
                <c:pt idx="16">
                  <c:v>-8.5034422516282876E-4</c:v>
                </c:pt>
                <c:pt idx="17">
                  <c:v>-7.8759386691794331E-4</c:v>
                </c:pt>
                <c:pt idx="18">
                  <c:v>-8.0973567620383491E-4</c:v>
                </c:pt>
                <c:pt idx="19">
                  <c:v>-8.1283950403979177E-4</c:v>
                </c:pt>
                <c:pt idx="20">
                  <c:v>-7.5446886292882681E-4</c:v>
                </c:pt>
                <c:pt idx="21">
                  <c:v>-7.7964946794294165E-4</c:v>
                </c:pt>
                <c:pt idx="22">
                  <c:v>-7.3110915658371189E-4</c:v>
                </c:pt>
                <c:pt idx="23">
                  <c:v>-7.5797419772521274E-4</c:v>
                </c:pt>
                <c:pt idx="24">
                  <c:v>-7.22586030103195E-4</c:v>
                </c:pt>
                <c:pt idx="25">
                  <c:v>-5.3925999179512546E-4</c:v>
                </c:pt>
                <c:pt idx="26">
                  <c:v>-8.3927883356057359E-4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96-48BE-BAF2-96CE6E3C1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DK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exp.DK'!$G$34:$AG$34</c:f>
              <c:numCache>
                <c:formatCode>0.000</c:formatCode>
                <c:ptCount val="27"/>
                <c:pt idx="0">
                  <c:v>544.27586206898843</c:v>
                </c:pt>
                <c:pt idx="1">
                  <c:v>610.42307692306156</c:v>
                </c:pt>
                <c:pt idx="2">
                  <c:v>388.78048780487586</c:v>
                </c:pt>
                <c:pt idx="3">
                  <c:v>173.61956521738344</c:v>
                </c:pt>
                <c:pt idx="4">
                  <c:v>246.47692307692253</c:v>
                </c:pt>
                <c:pt idx="5">
                  <c:v>277.43103448274172</c:v>
                </c:pt>
                <c:pt idx="6">
                  <c:v>620.92307692313273</c:v>
                </c:pt>
                <c:pt idx="7">
                  <c:v>203.36144578314133</c:v>
                </c:pt>
                <c:pt idx="8">
                  <c:v>132.03125000000077</c:v>
                </c:pt>
                <c:pt idx="9">
                  <c:v>181.08510638298685</c:v>
                </c:pt>
                <c:pt idx="10">
                  <c:v>92.619565217390544</c:v>
                </c:pt>
                <c:pt idx="11">
                  <c:v>140.37704918032603</c:v>
                </c:pt>
                <c:pt idx="12">
                  <c:v>188.53846153845811</c:v>
                </c:pt>
                <c:pt idx="13">
                  <c:v>215.70000000000229</c:v>
                </c:pt>
                <c:pt idx="14">
                  <c:v>303.91228070176413</c:v>
                </c:pt>
                <c:pt idx="15">
                  <c:v>310.53571428570194</c:v>
                </c:pt>
                <c:pt idx="16">
                  <c:v>164.8301886792396</c:v>
                </c:pt>
                <c:pt idx="17">
                  <c:v>111.38216560509481</c:v>
                </c:pt>
                <c:pt idx="18">
                  <c:v>130.99999999999994</c:v>
                </c:pt>
                <c:pt idx="19">
                  <c:v>150.74358974358583</c:v>
                </c:pt>
                <c:pt idx="20">
                  <c:v>103.56470588235381</c:v>
                </c:pt>
                <c:pt idx="21">
                  <c:v>140.25396825397056</c:v>
                </c:pt>
                <c:pt idx="22">
                  <c:v>112.64331210191008</c:v>
                </c:pt>
                <c:pt idx="23">
                  <c:v>159.54054054054185</c:v>
                </c:pt>
                <c:pt idx="24">
                  <c:v>122.65517241379359</c:v>
                </c:pt>
                <c:pt idx="25">
                  <c:v>53.899082568807401</c:v>
                </c:pt>
                <c:pt idx="26">
                  <c:v>46.220994475137807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6D-4A5B-B78E-B58602320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DK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exp.DK'!$G$33:$AG$33</c:f>
              <c:numCache>
                <c:formatCode>0.000</c:formatCode>
                <c:ptCount val="27"/>
                <c:pt idx="0">
                  <c:v>0.13809523809523228</c:v>
                </c:pt>
                <c:pt idx="1">
                  <c:v>0.12380952380952692</c:v>
                </c:pt>
                <c:pt idx="2">
                  <c:v>0.19523809523809632</c:v>
                </c:pt>
                <c:pt idx="3">
                  <c:v>0.43809523809525786</c:v>
                </c:pt>
                <c:pt idx="4">
                  <c:v>0.3095238095238102</c:v>
                </c:pt>
                <c:pt idx="5">
                  <c:v>0.27619047619049297</c:v>
                </c:pt>
                <c:pt idx="6">
                  <c:v>0.12380952380951271</c:v>
                </c:pt>
                <c:pt idx="7">
                  <c:v>0.37727272727271099</c:v>
                </c:pt>
                <c:pt idx="8">
                  <c:v>0.58181818181817846</c:v>
                </c:pt>
                <c:pt idx="9">
                  <c:v>0.42727272727270815</c:v>
                </c:pt>
                <c:pt idx="10">
                  <c:v>0.83636363636364308</c:v>
                </c:pt>
                <c:pt idx="11">
                  <c:v>0.55454545454546178</c:v>
                </c:pt>
                <c:pt idx="12">
                  <c:v>0.41363636363637113</c:v>
                </c:pt>
                <c:pt idx="13">
                  <c:v>0.36363636363635976</c:v>
                </c:pt>
                <c:pt idx="14">
                  <c:v>0.25909090909090082</c:v>
                </c:pt>
                <c:pt idx="15">
                  <c:v>0.25454545454546462</c:v>
                </c:pt>
                <c:pt idx="16">
                  <c:v>0.48181818181819835</c:v>
                </c:pt>
                <c:pt idx="17">
                  <c:v>0.71363636363636829</c:v>
                </c:pt>
                <c:pt idx="18">
                  <c:v>0.60909090909090935</c:v>
                </c:pt>
                <c:pt idx="19">
                  <c:v>0.53181818181819551</c:v>
                </c:pt>
                <c:pt idx="20">
                  <c:v>0.77272727272726627</c:v>
                </c:pt>
                <c:pt idx="21">
                  <c:v>0.57272727272726343</c:v>
                </c:pt>
                <c:pt idx="22">
                  <c:v>0.71363636363636829</c:v>
                </c:pt>
                <c:pt idx="23">
                  <c:v>0.50454545454545041</c:v>
                </c:pt>
                <c:pt idx="24">
                  <c:v>0.65909090909090651</c:v>
                </c:pt>
                <c:pt idx="25">
                  <c:v>1.4863636363636346</c:v>
                </c:pt>
                <c:pt idx="26">
                  <c:v>1.7238095238095354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D6-49A5-A16B-41EB34E50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DK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exp.DK'!$G$4:$AG$4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exp.DK'!$G$35:$AG$35</c:f>
              <c:numCache>
                <c:formatCode>0.000</c:formatCode>
                <c:ptCount val="27"/>
                <c:pt idx="0">
                  <c:v>1.8373035985807639E-3</c:v>
                </c:pt>
                <c:pt idx="1">
                  <c:v>1.6382080524226989E-3</c:v>
                </c:pt>
                <c:pt idx="2">
                  <c:v>2.5721455457967521E-3</c:v>
                </c:pt>
                <c:pt idx="3">
                  <c:v>5.7597195267015695E-3</c:v>
                </c:pt>
                <c:pt idx="4">
                  <c:v>4.0571749578678078E-3</c:v>
                </c:pt>
                <c:pt idx="5">
                  <c:v>3.604499409608075E-3</c:v>
                </c:pt>
                <c:pt idx="6">
                  <c:v>1.6105054509413816E-3</c:v>
                </c:pt>
                <c:pt idx="7">
                  <c:v>4.9173529237511943E-3</c:v>
                </c:pt>
                <c:pt idx="8">
                  <c:v>7.5739644970413758E-3</c:v>
                </c:pt>
                <c:pt idx="9">
                  <c:v>5.5222653037243436E-3</c:v>
                </c:pt>
                <c:pt idx="10">
                  <c:v>1.0796854829245481E-2</c:v>
                </c:pt>
                <c:pt idx="11">
                  <c:v>7.1236716104170032E-3</c:v>
                </c:pt>
                <c:pt idx="12">
                  <c:v>5.3039575683395497E-3</c:v>
                </c:pt>
                <c:pt idx="13">
                  <c:v>4.6360686138154352E-3</c:v>
                </c:pt>
                <c:pt idx="14">
                  <c:v>3.2904231368699518E-3</c:v>
                </c:pt>
                <c:pt idx="15">
                  <c:v>3.2202415181139866E-3</c:v>
                </c:pt>
                <c:pt idx="16">
                  <c:v>6.066849816850026E-3</c:v>
                </c:pt>
                <c:pt idx="17">
                  <c:v>8.9780980156688416E-3</c:v>
                </c:pt>
                <c:pt idx="18">
                  <c:v>7.6335877862595443E-3</c:v>
                </c:pt>
                <c:pt idx="19">
                  <c:v>6.6337812553157018E-3</c:v>
                </c:pt>
                <c:pt idx="20">
                  <c:v>9.6557991593774033E-3</c:v>
                </c:pt>
                <c:pt idx="21">
                  <c:v>7.1299230421003812E-3</c:v>
                </c:pt>
                <c:pt idx="22">
                  <c:v>8.8775798699463407E-3</c:v>
                </c:pt>
                <c:pt idx="23">
                  <c:v>6.2679993223783998E-3</c:v>
                </c:pt>
                <c:pt idx="24">
                  <c:v>8.1529378689906909E-3</c:v>
                </c:pt>
                <c:pt idx="25">
                  <c:v>1.855319148936168E-2</c:v>
                </c:pt>
                <c:pt idx="26">
                  <c:v>2.1635190054984609E-2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7-4484-8354-CB03DA8C2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FI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FI'!$B$3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FI'!$A$9:$A$35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FI'!$B$9:$B$35</c:f>
              <c:numCache>
                <c:formatCode>General</c:formatCode>
                <c:ptCount val="27"/>
                <c:pt idx="0">
                  <c:v>-8.9966303438400452E-4</c:v>
                </c:pt>
                <c:pt idx="1">
                  <c:v>-7.6379803359687137E-4</c:v>
                </c:pt>
                <c:pt idx="2">
                  <c:v>-7.950126234306451E-4</c:v>
                </c:pt>
                <c:pt idx="3">
                  <c:v>-8.0174109944860378E-4</c:v>
                </c:pt>
                <c:pt idx="4">
                  <c:v>-7.7061648765369001E-4</c:v>
                </c:pt>
                <c:pt idx="5">
                  <c:v>-7.6502296964378602E-4</c:v>
                </c:pt>
                <c:pt idx="6">
                  <c:v>-7.6011666487787316E-4</c:v>
                </c:pt>
                <c:pt idx="7">
                  <c:v>-7.4402025632657603E-4</c:v>
                </c:pt>
                <c:pt idx="8">
                  <c:v>-6.3395480029423273E-4</c:v>
                </c:pt>
                <c:pt idx="9">
                  <c:v>-7.4602001948601004E-4</c:v>
                </c:pt>
                <c:pt idx="10">
                  <c:v>-7.8514762557366918E-4</c:v>
                </c:pt>
                <c:pt idx="11">
                  <c:v>-8.2707106867311447E-4</c:v>
                </c:pt>
                <c:pt idx="12">
                  <c:v>-8.6542173198062705E-4</c:v>
                </c:pt>
                <c:pt idx="13">
                  <c:v>-8.0401610893566372E-4</c:v>
                </c:pt>
                <c:pt idx="14">
                  <c:v>-7.4925100414109658E-4</c:v>
                </c:pt>
                <c:pt idx="15">
                  <c:v>-7.7812382253671097E-4</c:v>
                </c:pt>
                <c:pt idx="16">
                  <c:v>-7.3054161202857487E-4</c:v>
                </c:pt>
                <c:pt idx="17">
                  <c:v>-6.8202318462277922E-4</c:v>
                </c:pt>
                <c:pt idx="18">
                  <c:v>-6.6530646479853045E-4</c:v>
                </c:pt>
                <c:pt idx="19">
                  <c:v>-7.0742022444587188E-4</c:v>
                </c:pt>
                <c:pt idx="20">
                  <c:v>-5.4114439836273898E-4</c:v>
                </c:pt>
                <c:pt idx="21">
                  <c:v>-6.6430523988381118E-4</c:v>
                </c:pt>
                <c:pt idx="22">
                  <c:v>-5.8974774423774246E-4</c:v>
                </c:pt>
                <c:pt idx="23">
                  <c:v>-5.9174927739988337E-4</c:v>
                </c:pt>
                <c:pt idx="24">
                  <c:v>-5.8783102983656077E-4</c:v>
                </c:pt>
                <c:pt idx="25">
                  <c:v>-3.764533324198821E-4</c:v>
                </c:pt>
                <c:pt idx="26">
                  <c:v>-6.0788715429870716E-4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2A-49BF-83C4-67789F879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FI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exp.FI'!$G$34:$AG$34</c:f>
              <c:numCache>
                <c:formatCode>0.000</c:formatCode>
                <c:ptCount val="27"/>
                <c:pt idx="0">
                  <c:v>48.866873065015483</c:v>
                </c:pt>
                <c:pt idx="1">
                  <c:v>53.080267558528419</c:v>
                </c:pt>
                <c:pt idx="2">
                  <c:v>58.602941176470146</c:v>
                </c:pt>
                <c:pt idx="3">
                  <c:v>56.843416370105665</c:v>
                </c:pt>
                <c:pt idx="4">
                  <c:v>58.258181818181782</c:v>
                </c:pt>
                <c:pt idx="5">
                  <c:v>65.145748987853779</c:v>
                </c:pt>
                <c:pt idx="6">
                  <c:v>58.071942446043536</c:v>
                </c:pt>
                <c:pt idx="7">
                  <c:v>48.642651296830394</c:v>
                </c:pt>
                <c:pt idx="8">
                  <c:v>43.112244897959542</c:v>
                </c:pt>
                <c:pt idx="9">
                  <c:v>47.547486033520038</c:v>
                </c:pt>
                <c:pt idx="10">
                  <c:v>47.338888888888768</c:v>
                </c:pt>
                <c:pt idx="11">
                  <c:v>47.049450549450505</c:v>
                </c:pt>
                <c:pt idx="12">
                  <c:v>48.329577464788848</c:v>
                </c:pt>
                <c:pt idx="13">
                  <c:v>53.590062111801075</c:v>
                </c:pt>
                <c:pt idx="14">
                  <c:v>57.936454849498929</c:v>
                </c:pt>
                <c:pt idx="15">
                  <c:v>68.464566929132914</c:v>
                </c:pt>
                <c:pt idx="16">
                  <c:v>67.19999999999969</c:v>
                </c:pt>
                <c:pt idx="17">
                  <c:v>65.494382022471655</c:v>
                </c:pt>
                <c:pt idx="18">
                  <c:v>60.951388888889412</c:v>
                </c:pt>
                <c:pt idx="19">
                  <c:v>70.831325301204302</c:v>
                </c:pt>
                <c:pt idx="20">
                  <c:v>50.88439306358412</c:v>
                </c:pt>
                <c:pt idx="21">
                  <c:v>68.496124031008634</c:v>
                </c:pt>
                <c:pt idx="22">
                  <c:v>61.193771626296957</c:v>
                </c:pt>
                <c:pt idx="23">
                  <c:v>61.703832752613572</c:v>
                </c:pt>
                <c:pt idx="24">
                  <c:v>64.205776173285628</c:v>
                </c:pt>
                <c:pt idx="25">
                  <c:v>42.469879518072197</c:v>
                </c:pt>
                <c:pt idx="26">
                  <c:v>34.286885245901551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63-474D-971F-4DCC52FD7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FI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exp.FI'!$G$33:$AG$33</c:f>
              <c:numCache>
                <c:formatCode>0.000</c:formatCode>
                <c:ptCount val="27"/>
                <c:pt idx="0">
                  <c:v>1.538095238095238</c:v>
                </c:pt>
                <c:pt idx="1">
                  <c:v>1.4238095238095241</c:v>
                </c:pt>
                <c:pt idx="2">
                  <c:v>1.2952380952381048</c:v>
                </c:pt>
                <c:pt idx="3">
                  <c:v>1.3380952380952635</c:v>
                </c:pt>
                <c:pt idx="4">
                  <c:v>1.3095238095238102</c:v>
                </c:pt>
                <c:pt idx="5">
                  <c:v>1.1761904761904844</c:v>
                </c:pt>
                <c:pt idx="6">
                  <c:v>1.3238095238095156</c:v>
                </c:pt>
                <c:pt idx="7">
                  <c:v>1.5772727272727138</c:v>
                </c:pt>
                <c:pt idx="8">
                  <c:v>1.7818181818181671</c:v>
                </c:pt>
                <c:pt idx="9">
                  <c:v>1.627272727272711</c:v>
                </c:pt>
                <c:pt idx="10">
                  <c:v>1.6363636363636402</c:v>
                </c:pt>
                <c:pt idx="11">
                  <c:v>1.6545454545454561</c:v>
                </c:pt>
                <c:pt idx="12">
                  <c:v>1.6136363636363598</c:v>
                </c:pt>
                <c:pt idx="13">
                  <c:v>1.4636363636363683</c:v>
                </c:pt>
                <c:pt idx="14">
                  <c:v>1.3590909090908951</c:v>
                </c:pt>
                <c:pt idx="15">
                  <c:v>1.1545454545454703</c:v>
                </c:pt>
                <c:pt idx="16">
                  <c:v>1.181818181818187</c:v>
                </c:pt>
                <c:pt idx="17">
                  <c:v>1.2136363636363683</c:v>
                </c:pt>
                <c:pt idx="18">
                  <c:v>1.309090909090898</c:v>
                </c:pt>
                <c:pt idx="19">
                  <c:v>1.1318181818181898</c:v>
                </c:pt>
                <c:pt idx="20">
                  <c:v>1.5727272727272634</c:v>
                </c:pt>
                <c:pt idx="21">
                  <c:v>1.1727272727272577</c:v>
                </c:pt>
                <c:pt idx="22">
                  <c:v>1.3136363636363768</c:v>
                </c:pt>
                <c:pt idx="23">
                  <c:v>1.3045454545454476</c:v>
                </c:pt>
                <c:pt idx="24">
                  <c:v>1.2590909090909008</c:v>
                </c:pt>
                <c:pt idx="25">
                  <c:v>1.8863636363636402</c:v>
                </c:pt>
                <c:pt idx="26">
                  <c:v>2.3238095238095298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05-48EC-92F6-F669AC447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FI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exp.FI'!$G$4:$AG$4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exp.FI'!$G$35:$AG$35</c:f>
              <c:numCache>
                <c:formatCode>0.000</c:formatCode>
                <c:ptCount val="27"/>
                <c:pt idx="0">
                  <c:v>2.0463760770400404E-2</c:v>
                </c:pt>
                <c:pt idx="1">
                  <c:v>1.8839392602860567E-2</c:v>
                </c:pt>
                <c:pt idx="2">
                  <c:v>1.7063989962358975E-2</c:v>
                </c:pt>
                <c:pt idx="3">
                  <c:v>1.7592186815251074E-2</c:v>
                </c:pt>
                <c:pt idx="4">
                  <c:v>1.7164970975594541E-2</c:v>
                </c:pt>
                <c:pt idx="5">
                  <c:v>1.5350195761605977E-2</c:v>
                </c:pt>
                <c:pt idx="6">
                  <c:v>1.722001982160544E-2</c:v>
                </c:pt>
                <c:pt idx="7">
                  <c:v>2.0558089934237633E-2</c:v>
                </c:pt>
                <c:pt idx="8">
                  <c:v>2.3195266272189156E-2</c:v>
                </c:pt>
                <c:pt idx="9">
                  <c:v>2.1031606156738124E-2</c:v>
                </c:pt>
                <c:pt idx="10">
                  <c:v>2.1124281187654085E-2</c:v>
                </c:pt>
                <c:pt idx="11">
                  <c:v>2.1254233329440635E-2</c:v>
                </c:pt>
                <c:pt idx="12">
                  <c:v>2.0691263041324192E-2</c:v>
                </c:pt>
                <c:pt idx="13">
                  <c:v>1.8660176170607383E-2</c:v>
                </c:pt>
                <c:pt idx="14">
                  <c:v>1.7260289788142754E-2</c:v>
                </c:pt>
                <c:pt idx="15">
                  <c:v>1.4606095457159489E-2</c:v>
                </c:pt>
                <c:pt idx="16">
                  <c:v>1.4880952380952448E-2</c:v>
                </c:pt>
                <c:pt idx="17">
                  <c:v>1.5268485160404931E-2</c:v>
                </c:pt>
                <c:pt idx="18">
                  <c:v>1.6406517033154697E-2</c:v>
                </c:pt>
                <c:pt idx="19">
                  <c:v>1.4118047286953666E-2</c:v>
                </c:pt>
                <c:pt idx="20">
                  <c:v>1.9652391230262294E-2</c:v>
                </c:pt>
                <c:pt idx="21">
                  <c:v>1.4599366229062735E-2</c:v>
                </c:pt>
                <c:pt idx="22">
                  <c:v>1.634153237206689E-2</c:v>
                </c:pt>
                <c:pt idx="23">
                  <c:v>1.6206448698401855E-2</c:v>
                </c:pt>
                <c:pt idx="24">
                  <c:v>1.5574922687658036E-2</c:v>
                </c:pt>
                <c:pt idx="25">
                  <c:v>2.3546099290780192E-2</c:v>
                </c:pt>
                <c:pt idx="26">
                  <c:v>2.9165670571360346E-2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8-42DD-BFE4-FF5B5BC5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IE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IE'!$B$3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IE'!$A$9:$A$34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xVal>
          <c:yVal>
            <c:numRef>
              <c:f>'sum IE'!$B$9:$B$34</c:f>
              <c:numCache>
                <c:formatCode>General</c:formatCode>
                <c:ptCount val="26"/>
                <c:pt idx="0">
                  <c:v>-1.1149104478954674E-3</c:v>
                </c:pt>
                <c:pt idx="1">
                  <c:v>-9.8084856351792621E-4</c:v>
                </c:pt>
                <c:pt idx="2">
                  <c:v>-9.7373933618722514E-4</c:v>
                </c:pt>
                <c:pt idx="3">
                  <c:v>-9.8869771018884195E-4</c:v>
                </c:pt>
                <c:pt idx="4">
                  <c:v>-9.4563118202764529E-4</c:v>
                </c:pt>
                <c:pt idx="5">
                  <c:v>-9.1682852095177625E-4</c:v>
                </c:pt>
                <c:pt idx="6">
                  <c:v>-9.4240976476296645E-4</c:v>
                </c:pt>
                <c:pt idx="7">
                  <c:v>-8.9789545133963505E-4</c:v>
                </c:pt>
                <c:pt idx="8">
                  <c:v>-7.6791532195539386E-4</c:v>
                </c:pt>
                <c:pt idx="9">
                  <c:v>-8.5850765299392423E-4</c:v>
                </c:pt>
                <c:pt idx="10">
                  <c:v>-8.1551432166810517E-4</c:v>
                </c:pt>
                <c:pt idx="11">
                  <c:v>-8.8356733356143718E-4</c:v>
                </c:pt>
                <c:pt idx="12">
                  <c:v>-8.3575346484835583E-4</c:v>
                </c:pt>
                <c:pt idx="13">
                  <c:v>-7.1038363946165223E-4</c:v>
                </c:pt>
                <c:pt idx="14">
                  <c:v>-7.2024464343108108E-4</c:v>
                </c:pt>
                <c:pt idx="15">
                  <c:v>-5.9458070981854155E-4</c:v>
                </c:pt>
                <c:pt idx="16">
                  <c:v>-6.4411365844063012E-4</c:v>
                </c:pt>
                <c:pt idx="17">
                  <c:v>-6.2276798620428814E-4</c:v>
                </c:pt>
                <c:pt idx="18">
                  <c:v>-6.9310668889506488E-4</c:v>
                </c:pt>
                <c:pt idx="19">
                  <c:v>-6.8152472991801771E-4</c:v>
                </c:pt>
                <c:pt idx="20">
                  <c:v>-5.7648339837323287E-4</c:v>
                </c:pt>
                <c:pt idx="21">
                  <c:v>-6.0621732662614891E-4</c:v>
                </c:pt>
                <c:pt idx="22">
                  <c:v>-4.0165259071177351E-4</c:v>
                </c:pt>
                <c:pt idx="23">
                  <c:v>-4.475684020659107E-4</c:v>
                </c:pt>
                <c:pt idx="24">
                  <c:v>-3.1306175690786614E-4</c:v>
                </c:pt>
                <c:pt idx="25">
                  <c:v>-5.3622158465993497E-5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B5-403D-BC32-AE3994F0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CZ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exp.CZ'!$G$33:$AG$33</c:f>
              <c:numCache>
                <c:formatCode>0.000</c:formatCode>
                <c:ptCount val="27"/>
                <c:pt idx="0">
                  <c:v>1.8619047619047677</c:v>
                </c:pt>
                <c:pt idx="1">
                  <c:v>1.5761904761904759</c:v>
                </c:pt>
                <c:pt idx="2">
                  <c:v>1.8047619047619037</c:v>
                </c:pt>
                <c:pt idx="3">
                  <c:v>1.3619047619047393</c:v>
                </c:pt>
                <c:pt idx="4">
                  <c:v>1.3904761904761784</c:v>
                </c:pt>
                <c:pt idx="5">
                  <c:v>1.5238095238095184</c:v>
                </c:pt>
                <c:pt idx="6">
                  <c:v>1.5761904761904901</c:v>
                </c:pt>
                <c:pt idx="7">
                  <c:v>1.3227272727272776</c:v>
                </c:pt>
                <c:pt idx="8">
                  <c:v>1.5181818181818301</c:v>
                </c:pt>
                <c:pt idx="9">
                  <c:v>1.4727272727272833</c:v>
                </c:pt>
                <c:pt idx="10">
                  <c:v>1.3636363636363598</c:v>
                </c:pt>
                <c:pt idx="11">
                  <c:v>1.1454545454545411</c:v>
                </c:pt>
                <c:pt idx="12">
                  <c:v>0.98636363636363455</c:v>
                </c:pt>
                <c:pt idx="13">
                  <c:v>1.1363636363636402</c:v>
                </c:pt>
                <c:pt idx="14">
                  <c:v>1.3409090909090935</c:v>
                </c:pt>
                <c:pt idx="15">
                  <c:v>1.3454545454545297</c:v>
                </c:pt>
                <c:pt idx="16">
                  <c:v>1.4181818181818073</c:v>
                </c:pt>
                <c:pt idx="17">
                  <c:v>1.3863636363636402</c:v>
                </c:pt>
                <c:pt idx="18">
                  <c:v>1.4909090909090992</c:v>
                </c:pt>
                <c:pt idx="19">
                  <c:v>1.2681818181818016</c:v>
                </c:pt>
                <c:pt idx="20">
                  <c:v>1.327272727272728</c:v>
                </c:pt>
                <c:pt idx="21">
                  <c:v>1.2272727272727479</c:v>
                </c:pt>
                <c:pt idx="22">
                  <c:v>1.2863636363636317</c:v>
                </c:pt>
                <c:pt idx="23">
                  <c:v>1.3954545454545553</c:v>
                </c:pt>
                <c:pt idx="24">
                  <c:v>1.5409090909090963</c:v>
                </c:pt>
                <c:pt idx="25">
                  <c:v>1.8136363636363626</c:v>
                </c:pt>
                <c:pt idx="26">
                  <c:v>2.2761904761904646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A-448B-885F-69A2D652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IE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exp.IE'!$G$4:$AF$4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'Life exp.IE'!$G$34:$AF$34</c:f>
              <c:numCache>
                <c:formatCode>0.000</c:formatCode>
                <c:ptCount val="26"/>
                <c:pt idx="0">
                  <c:v>222.30985915493153</c:v>
                </c:pt>
                <c:pt idx="1">
                  <c:v>337.68085106383364</c:v>
                </c:pt>
                <c:pt idx="2">
                  <c:v>796.99999999994327</c:v>
                </c:pt>
                <c:pt idx="3">
                  <c:v>550.79310344818555</c:v>
                </c:pt>
                <c:pt idx="4">
                  <c:v>400.5250000000014</c:v>
                </c:pt>
                <c:pt idx="5">
                  <c:v>3218.2000000007311</c:v>
                </c:pt>
                <c:pt idx="6">
                  <c:v>237.41176470588843</c:v>
                </c:pt>
                <c:pt idx="7">
                  <c:v>78.506976744186673</c:v>
                </c:pt>
                <c:pt idx="8">
                  <c:v>55.592105263158153</c:v>
                </c:pt>
                <c:pt idx="9">
                  <c:v>63.044444444445588</c:v>
                </c:pt>
                <c:pt idx="10">
                  <c:v>50.420118343194943</c:v>
                </c:pt>
                <c:pt idx="11">
                  <c:v>53.518750000000047</c:v>
                </c:pt>
                <c:pt idx="12">
                  <c:v>45.509283819628521</c:v>
                </c:pt>
                <c:pt idx="13">
                  <c:v>44.474226804123667</c:v>
                </c:pt>
                <c:pt idx="14">
                  <c:v>53.965732087227622</c:v>
                </c:pt>
                <c:pt idx="15">
                  <c:v>45.051813471502328</c:v>
                </c:pt>
                <c:pt idx="16">
                  <c:v>53.595092024539269</c:v>
                </c:pt>
                <c:pt idx="17">
                  <c:v>56.22829581993539</c:v>
                </c:pt>
                <c:pt idx="18">
                  <c:v>65.992481203007813</c:v>
                </c:pt>
                <c:pt idx="19">
                  <c:v>65.081180811807229</c:v>
                </c:pt>
                <c:pt idx="20">
                  <c:v>54.339506172839641</c:v>
                </c:pt>
                <c:pt idx="21">
                  <c:v>58.516556291391254</c:v>
                </c:pt>
                <c:pt idx="22">
                  <c:v>44.323308270676364</c:v>
                </c:pt>
                <c:pt idx="23">
                  <c:v>47.224000000000039</c:v>
                </c:pt>
                <c:pt idx="24">
                  <c:v>41.264501160092927</c:v>
                </c:pt>
                <c:pt idx="25">
                  <c:v>32.221206581352853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07-4507-A1CA-4EE9ACDAE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IE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169728783902"/>
                  <c:y val="-0.14324110527850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exp.IE'!$G$4:$AF$4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'Life exp.IE'!$G$33:$AF$33</c:f>
              <c:numCache>
                <c:formatCode>0.000</c:formatCode>
                <c:ptCount val="26"/>
                <c:pt idx="0">
                  <c:v>0.33809523809523512</c:v>
                </c:pt>
                <c:pt idx="1">
                  <c:v>0.22380952380952124</c:v>
                </c:pt>
                <c:pt idx="2">
                  <c:v>9.5238095238102005E-2</c:v>
                </c:pt>
                <c:pt idx="3">
                  <c:v>0.1380952380952607</c:v>
                </c:pt>
                <c:pt idx="4">
                  <c:v>0.1904761904761898</c:v>
                </c:pt>
                <c:pt idx="5">
                  <c:v>2.3809523809518396E-2</c:v>
                </c:pt>
                <c:pt idx="6">
                  <c:v>0.32380952380951555</c:v>
                </c:pt>
                <c:pt idx="7">
                  <c:v>0.97727272727271952</c:v>
                </c:pt>
                <c:pt idx="8">
                  <c:v>1.3818181818181756</c:v>
                </c:pt>
                <c:pt idx="9">
                  <c:v>1.2272727272727053</c:v>
                </c:pt>
                <c:pt idx="10">
                  <c:v>1.5363636363636459</c:v>
                </c:pt>
                <c:pt idx="11">
                  <c:v>1.4545454545454533</c:v>
                </c:pt>
                <c:pt idx="12">
                  <c:v>1.7136363636363683</c:v>
                </c:pt>
                <c:pt idx="13">
                  <c:v>1.7636363636363654</c:v>
                </c:pt>
                <c:pt idx="14">
                  <c:v>1.4590909090909037</c:v>
                </c:pt>
                <c:pt idx="15">
                  <c:v>1.7545454545454646</c:v>
                </c:pt>
                <c:pt idx="16">
                  <c:v>1.4818181818181984</c:v>
                </c:pt>
                <c:pt idx="17">
                  <c:v>1.4136363636363711</c:v>
                </c:pt>
                <c:pt idx="18">
                  <c:v>1.2090909090909037</c:v>
                </c:pt>
                <c:pt idx="19">
                  <c:v>1.2318181818181984</c:v>
                </c:pt>
                <c:pt idx="20">
                  <c:v>1.4727272727272691</c:v>
                </c:pt>
                <c:pt idx="21">
                  <c:v>1.3727272727272606</c:v>
                </c:pt>
                <c:pt idx="22">
                  <c:v>1.8136363636363768</c:v>
                </c:pt>
                <c:pt idx="23">
                  <c:v>1.7045454545454533</c:v>
                </c:pt>
                <c:pt idx="24">
                  <c:v>1.9590909090909037</c:v>
                </c:pt>
                <c:pt idx="25">
                  <c:v>2.4863636363636346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1C-4B0D-8534-993CAF6E6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IE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exp.IE'!$G$4:$AF$4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'Life exp.IE'!$G$35:$AF$35</c:f>
              <c:numCache>
                <c:formatCode>0.000</c:formatCode>
                <c:ptCount val="26"/>
                <c:pt idx="0">
                  <c:v>4.4982260516978822E-3</c:v>
                </c:pt>
                <c:pt idx="1">
                  <c:v>2.9613760947640008E-3</c:v>
                </c:pt>
                <c:pt idx="2">
                  <c:v>1.2547051442911808E-3</c:v>
                </c:pt>
                <c:pt idx="3">
                  <c:v>1.815563763851797E-3</c:v>
                </c:pt>
                <c:pt idx="4">
                  <c:v>2.4967230509955595E-3</c:v>
                </c:pt>
                <c:pt idx="5">
                  <c:v>3.1073270772474451E-4</c:v>
                </c:pt>
                <c:pt idx="6">
                  <c:v>4.2120911793854226E-3</c:v>
                </c:pt>
                <c:pt idx="7">
                  <c:v>1.2737721428994505E-2</c:v>
                </c:pt>
                <c:pt idx="8">
                  <c:v>1.7988165680473289E-2</c:v>
                </c:pt>
                <c:pt idx="9">
                  <c:v>1.5861825872400134E-2</c:v>
                </c:pt>
                <c:pt idx="10">
                  <c:v>1.9833352892853078E-2</c:v>
                </c:pt>
                <c:pt idx="11">
                  <c:v>1.8685040289618107E-2</c:v>
                </c:pt>
                <c:pt idx="12">
                  <c:v>2.1973538497406367E-2</c:v>
                </c:pt>
                <c:pt idx="13">
                  <c:v>2.2484932777005123E-2</c:v>
                </c:pt>
                <c:pt idx="14">
                  <c:v>1.8530277665531305E-2</c:v>
                </c:pt>
                <c:pt idx="15">
                  <c:v>2.2196664749856369E-2</c:v>
                </c:pt>
                <c:pt idx="16">
                  <c:v>1.865842490842512E-2</c:v>
                </c:pt>
                <c:pt idx="17">
                  <c:v>1.7784640018299401E-2</c:v>
                </c:pt>
                <c:pt idx="18">
                  <c:v>1.515324142645544E-2</c:v>
                </c:pt>
                <c:pt idx="19">
                  <c:v>1.5365424958893445E-2</c:v>
                </c:pt>
                <c:pt idx="20">
                  <c:v>1.8402817221401749E-2</c:v>
                </c:pt>
                <c:pt idx="21">
                  <c:v>1.7089180624716913E-2</c:v>
                </c:pt>
                <c:pt idx="22">
                  <c:v>2.2561492790500591E-2</c:v>
                </c:pt>
                <c:pt idx="23">
                  <c:v>2.1175673386413671E-2</c:v>
                </c:pt>
                <c:pt idx="24">
                  <c:v>2.423390497610339E-2</c:v>
                </c:pt>
                <c:pt idx="25">
                  <c:v>3.1035460992907781E-2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E-4509-95E6-3164C1BDC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LU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LU'!$B$3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LU'!$A$9:$A$35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LU'!$B$9:$B$35</c:f>
              <c:numCache>
                <c:formatCode>General</c:formatCode>
                <c:ptCount val="27"/>
                <c:pt idx="0">
                  <c:v>-8.6712900068235121E-4</c:v>
                </c:pt>
                <c:pt idx="1">
                  <c:v>-8.2522114901373983E-4</c:v>
                </c:pt>
                <c:pt idx="2">
                  <c:v>-8.237746201215021E-4</c:v>
                </c:pt>
                <c:pt idx="3">
                  <c:v>-8.3092854117676473E-4</c:v>
                </c:pt>
                <c:pt idx="4">
                  <c:v>-6.2708062003408171E-4</c:v>
                </c:pt>
                <c:pt idx="5">
                  <c:v>-7.0297954226172799E-4</c:v>
                </c:pt>
                <c:pt idx="6">
                  <c:v>-8.1677912879988407E-4</c:v>
                </c:pt>
                <c:pt idx="7">
                  <c:v>-8.0422686537007931E-4</c:v>
                </c:pt>
                <c:pt idx="8">
                  <c:v>-8.4426297930192962E-4</c:v>
                </c:pt>
                <c:pt idx="9">
                  <c:v>-6.7669364805295062E-4</c:v>
                </c:pt>
                <c:pt idx="10">
                  <c:v>-6.0154895333254521E-4</c:v>
                </c:pt>
                <c:pt idx="11">
                  <c:v>-8.5632622084379217E-4</c:v>
                </c:pt>
                <c:pt idx="12">
                  <c:v>-8.9311876733969703E-4</c:v>
                </c:pt>
                <c:pt idx="13">
                  <c:v>-5.1166962184556047E-4</c:v>
                </c:pt>
                <c:pt idx="14">
                  <c:v>-4.9862578503376276E-4</c:v>
                </c:pt>
                <c:pt idx="15">
                  <c:v>-5.9458070981854849E-4</c:v>
                </c:pt>
                <c:pt idx="16">
                  <c:v>-5.7468171140999391E-4</c:v>
                </c:pt>
                <c:pt idx="17">
                  <c:v>-3.8586133045910576E-4</c:v>
                </c:pt>
                <c:pt idx="18">
                  <c:v>-3.5565280317607917E-4</c:v>
                </c:pt>
                <c:pt idx="19">
                  <c:v>-3.3982891069278542E-4</c:v>
                </c:pt>
                <c:pt idx="20">
                  <c:v>-1.6749539456749341E-4</c:v>
                </c:pt>
                <c:pt idx="21">
                  <c:v>-1.6562187556747737E-4</c:v>
                </c:pt>
                <c:pt idx="22">
                  <c:v>-4.4444275377313741E-4</c:v>
                </c:pt>
                <c:pt idx="23">
                  <c:v>-4.0507047412229741E-4</c:v>
                </c:pt>
                <c:pt idx="24">
                  <c:v>-3.6017935713007071E-4</c:v>
                </c:pt>
                <c:pt idx="25">
                  <c:v>-2.794279923714893E-4</c:v>
                </c:pt>
                <c:pt idx="26">
                  <c:v>-1.8121895305944768E-4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04-41D0-8C44-AB293FC2E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LU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exp.LU'!$G$34:$AG$34</c:f>
              <c:numCache>
                <c:formatCode>0.000</c:formatCode>
                <c:ptCount val="27"/>
                <c:pt idx="0">
                  <c:v>45.88372093023272</c:v>
                </c:pt>
                <c:pt idx="1">
                  <c:v>61.754863813229704</c:v>
                </c:pt>
                <c:pt idx="2">
                  <c:v>63.50597609561747</c:v>
                </c:pt>
                <c:pt idx="3">
                  <c:v>61.434615384614531</c:v>
                </c:pt>
                <c:pt idx="4">
                  <c:v>44.626740947075042</c:v>
                </c:pt>
                <c:pt idx="5">
                  <c:v>55.678200692041067</c:v>
                </c:pt>
                <c:pt idx="6">
                  <c:v>68.406779661017637</c:v>
                </c:pt>
                <c:pt idx="7">
                  <c:v>55.706270627063375</c:v>
                </c:pt>
                <c:pt idx="8">
                  <c:v>71.008403361344762</c:v>
                </c:pt>
                <c:pt idx="9">
                  <c:v>42.343283582089875</c:v>
                </c:pt>
                <c:pt idx="10">
                  <c:v>36.259574468085034</c:v>
                </c:pt>
                <c:pt idx="11">
                  <c:v>50.076023391812633</c:v>
                </c:pt>
                <c:pt idx="12">
                  <c:v>51.522522522522458</c:v>
                </c:pt>
                <c:pt idx="13">
                  <c:v>34.65060240963853</c:v>
                </c:pt>
                <c:pt idx="14">
                  <c:v>38.240618101545465</c:v>
                </c:pt>
                <c:pt idx="15">
                  <c:v>45.051813471502328</c:v>
                </c:pt>
                <c:pt idx="16">
                  <c:v>47.221621621621473</c:v>
                </c:pt>
                <c:pt idx="17">
                  <c:v>39.474040632054141</c:v>
                </c:pt>
                <c:pt idx="18">
                  <c:v>37.831896551724135</c:v>
                </c:pt>
                <c:pt idx="19">
                  <c:v>37.605543710021173</c:v>
                </c:pt>
                <c:pt idx="20">
                  <c:v>33.727969348658974</c:v>
                </c:pt>
                <c:pt idx="21">
                  <c:v>33.85440613026838</c:v>
                </c:pt>
                <c:pt idx="22">
                  <c:v>46.909814323607293</c:v>
                </c:pt>
                <c:pt idx="23">
                  <c:v>44.607052896725612</c:v>
                </c:pt>
                <c:pt idx="24">
                  <c:v>43.484107579462098</c:v>
                </c:pt>
                <c:pt idx="25">
                  <c:v>38.398692810457391</c:v>
                </c:pt>
                <c:pt idx="26">
                  <c:v>25.506097560975583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2-4422-AEE0-F4C4383B9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LU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exp.LU'!$G$33:$AG$33</c:f>
              <c:numCache>
                <c:formatCode>0.000</c:formatCode>
                <c:ptCount val="27"/>
                <c:pt idx="0">
                  <c:v>1.6380952380952323</c:v>
                </c:pt>
                <c:pt idx="1">
                  <c:v>1.2238095238095212</c:v>
                </c:pt>
                <c:pt idx="2">
                  <c:v>1.1952380952380963</c:v>
                </c:pt>
                <c:pt idx="3">
                  <c:v>1.238095238095255</c:v>
                </c:pt>
                <c:pt idx="4">
                  <c:v>1.7095238095238159</c:v>
                </c:pt>
                <c:pt idx="5">
                  <c:v>1.3761904761904873</c:v>
                </c:pt>
                <c:pt idx="6">
                  <c:v>1.1238095238095127</c:v>
                </c:pt>
                <c:pt idx="7">
                  <c:v>1.377272727272711</c:v>
                </c:pt>
                <c:pt idx="8">
                  <c:v>1.0818181818181785</c:v>
                </c:pt>
                <c:pt idx="9">
                  <c:v>1.8272727272727138</c:v>
                </c:pt>
                <c:pt idx="10">
                  <c:v>2.1363636363636402</c:v>
                </c:pt>
                <c:pt idx="11">
                  <c:v>1.5545454545454618</c:v>
                </c:pt>
                <c:pt idx="12">
                  <c:v>1.5136363636363654</c:v>
                </c:pt>
                <c:pt idx="13">
                  <c:v>2.2636363636363654</c:v>
                </c:pt>
                <c:pt idx="14">
                  <c:v>2.059090909090898</c:v>
                </c:pt>
                <c:pt idx="15">
                  <c:v>1.7545454545454646</c:v>
                </c:pt>
                <c:pt idx="16">
                  <c:v>1.681818181818187</c:v>
                </c:pt>
                <c:pt idx="17">
                  <c:v>2.0136363636363654</c:v>
                </c:pt>
                <c:pt idx="18">
                  <c:v>2.1090909090909093</c:v>
                </c:pt>
                <c:pt idx="19">
                  <c:v>2.1318181818181898</c:v>
                </c:pt>
                <c:pt idx="20">
                  <c:v>2.3727272727272748</c:v>
                </c:pt>
                <c:pt idx="21">
                  <c:v>2.3727272727272606</c:v>
                </c:pt>
                <c:pt idx="22">
                  <c:v>1.7136363636363683</c:v>
                </c:pt>
                <c:pt idx="23">
                  <c:v>1.8045454545454476</c:v>
                </c:pt>
                <c:pt idx="24">
                  <c:v>1.8590909090909093</c:v>
                </c:pt>
                <c:pt idx="25">
                  <c:v>2.0863636363636431</c:v>
                </c:pt>
                <c:pt idx="26">
                  <c:v>3.1238095238095269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F7-4439-A935-23CCDDF71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LU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exp.LU'!$G$4:$AG$4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exp.LU'!$G$35:$AG$35</c:f>
              <c:numCache>
                <c:formatCode>0.000</c:formatCode>
                <c:ptCount val="27"/>
                <c:pt idx="0">
                  <c:v>2.1794221996958869E-2</c:v>
                </c:pt>
                <c:pt idx="1">
                  <c:v>1.6193056518177776E-2</c:v>
                </c:pt>
                <c:pt idx="2">
                  <c:v>1.5746549560853217E-2</c:v>
                </c:pt>
                <c:pt idx="3">
                  <c:v>1.6277468227634359E-2</c:v>
                </c:pt>
                <c:pt idx="4">
                  <c:v>2.240808938268531E-2</c:v>
                </c:pt>
                <c:pt idx="5">
                  <c:v>1.7960350506494461E-2</c:v>
                </c:pt>
                <c:pt idx="6">
                  <c:v>1.46184340931614E-2</c:v>
                </c:pt>
                <c:pt idx="7">
                  <c:v>1.7951300432489863E-2</c:v>
                </c:pt>
                <c:pt idx="8">
                  <c:v>1.4082840236686345E-2</c:v>
                </c:pt>
                <c:pt idx="9">
                  <c:v>2.3616496298907119E-2</c:v>
                </c:pt>
                <c:pt idx="10">
                  <c:v>2.7578922661659483E-2</c:v>
                </c:pt>
                <c:pt idx="11">
                  <c:v>1.9969636809529463E-2</c:v>
                </c:pt>
                <c:pt idx="12">
                  <c:v>1.9408987585242198E-2</c:v>
                </c:pt>
                <c:pt idx="13">
                  <c:v>2.8859527121001413E-2</c:v>
                </c:pt>
                <c:pt idx="14">
                  <c:v>2.6150204929861889E-2</c:v>
                </c:pt>
                <c:pt idx="15">
                  <c:v>2.2196664749856369E-2</c:v>
                </c:pt>
                <c:pt idx="16">
                  <c:v>2.1176739926739994E-2</c:v>
                </c:pt>
                <c:pt idx="17">
                  <c:v>2.5333104591982639E-2</c:v>
                </c:pt>
                <c:pt idx="18">
                  <c:v>2.6432721886749461E-2</c:v>
                </c:pt>
                <c:pt idx="19">
                  <c:v>2.6591824006350389E-2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2.1317500706813746E-2</c:v>
                </c:pt>
                <c:pt idx="23">
                  <c:v>2.2417979558416536E-2</c:v>
                </c:pt>
                <c:pt idx="24">
                  <c:v>2.2996907506325558E-2</c:v>
                </c:pt>
                <c:pt idx="25">
                  <c:v>2.6042553191489445E-2</c:v>
                </c:pt>
                <c:pt idx="26">
                  <c:v>3.9206311259861383E-2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6-405E-A7CF-DA0A1CB52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NL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NL'!$B$3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NL'!$A$9:$A$35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NL'!$B$9:$B$35</c:f>
              <c:numCache>
                <c:formatCode>General</c:formatCode>
                <c:ptCount val="27"/>
                <c:pt idx="0">
                  <c:v>-5.246051508277505E-4</c:v>
                </c:pt>
                <c:pt idx="1">
                  <c:v>-5.1798549825830126E-4</c:v>
                </c:pt>
                <c:pt idx="2">
                  <c:v>-4.7261559184985646E-4</c:v>
                </c:pt>
                <c:pt idx="3">
                  <c:v>-5.2706684215705901E-4</c:v>
                </c:pt>
                <c:pt idx="4">
                  <c:v>-6.2708062003408171E-4</c:v>
                </c:pt>
                <c:pt idx="5">
                  <c:v>-6.3030200636345762E-4</c:v>
                </c:pt>
                <c:pt idx="6">
                  <c:v>-6.9325646750700159E-4</c:v>
                </c:pt>
                <c:pt idx="7">
                  <c:v>-6.7483862799005284E-4</c:v>
                </c:pt>
                <c:pt idx="8">
                  <c:v>-5.9467745080146045E-4</c:v>
                </c:pt>
                <c:pt idx="9">
                  <c:v>-6.3873843408421976E-4</c:v>
                </c:pt>
                <c:pt idx="10">
                  <c:v>-6.0154895333254521E-4</c:v>
                </c:pt>
                <c:pt idx="11">
                  <c:v>-6.5040637867781054E-4</c:v>
                </c:pt>
                <c:pt idx="12">
                  <c:v>-5.7245277242887194E-4</c:v>
                </c:pt>
                <c:pt idx="13">
                  <c:v>-5.9759379712163302E-4</c:v>
                </c:pt>
                <c:pt idx="14">
                  <c:v>-4.5368959096209194E-4</c:v>
                </c:pt>
                <c:pt idx="15">
                  <c:v>-5.1498861144137764E-4</c:v>
                </c:pt>
                <c:pt idx="16">
                  <c:v>-4.9572781439409519E-4</c:v>
                </c:pt>
                <c:pt idx="17">
                  <c:v>-5.154690389423261E-4</c:v>
                </c:pt>
                <c:pt idx="18">
                  <c:v>-5.674460377445914E-4</c:v>
                </c:pt>
                <c:pt idx="19">
                  <c:v>-5.5393610384617958E-4</c:v>
                </c:pt>
                <c:pt idx="20">
                  <c:v>-5.4114439836273898E-4</c:v>
                </c:pt>
                <c:pt idx="21">
                  <c:v>-6.0621732662614891E-4</c:v>
                </c:pt>
                <c:pt idx="22">
                  <c:v>-5.5727991614416134E-4</c:v>
                </c:pt>
                <c:pt idx="23">
                  <c:v>-5.5955590469530803E-4</c:v>
                </c:pt>
                <c:pt idx="24">
                  <c:v>-5.5638966795939354E-4</c:v>
                </c:pt>
                <c:pt idx="25">
                  <c:v>-6.0521224382648064E-4</c:v>
                </c:pt>
                <c:pt idx="26">
                  <c:v>-8.0591034610054402E-4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55-4B91-8166-9A15AAED7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NL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exp.NL'!$G$34:$AG$34</c:f>
              <c:numCache>
                <c:formatCode>0.000</c:formatCode>
                <c:ptCount val="27"/>
                <c:pt idx="0">
                  <c:v>30.82812500000011</c:v>
                </c:pt>
                <c:pt idx="1">
                  <c:v>37.343529411764806</c:v>
                </c:pt>
                <c:pt idx="2">
                  <c:v>36.227272727272606</c:v>
                </c:pt>
                <c:pt idx="3">
                  <c:v>37.320093457943656</c:v>
                </c:pt>
                <c:pt idx="4">
                  <c:v>44.626740947075042</c:v>
                </c:pt>
                <c:pt idx="5">
                  <c:v>48.613293051359079</c:v>
                </c:pt>
                <c:pt idx="6">
                  <c:v>50.450000000000188</c:v>
                </c:pt>
                <c:pt idx="7">
                  <c:v>43.168797953964457</c:v>
                </c:pt>
                <c:pt idx="8">
                  <c:v>40.821256038647483</c:v>
                </c:pt>
                <c:pt idx="9">
                  <c:v>40.146226415094745</c:v>
                </c:pt>
                <c:pt idx="10">
                  <c:v>36.259574468085034</c:v>
                </c:pt>
                <c:pt idx="11">
                  <c:v>36.130801687763686</c:v>
                </c:pt>
                <c:pt idx="12">
                  <c:v>32.310734463276738</c:v>
                </c:pt>
                <c:pt idx="13">
                  <c:v>38.008810572687246</c:v>
                </c:pt>
                <c:pt idx="14">
                  <c:v>36.469473684210577</c:v>
                </c:pt>
                <c:pt idx="15">
                  <c:v>40.441860465116008</c:v>
                </c:pt>
                <c:pt idx="16">
                  <c:v>42.202898550724456</c:v>
                </c:pt>
                <c:pt idx="17">
                  <c:v>46.384615384615259</c:v>
                </c:pt>
                <c:pt idx="18">
                  <c:v>49.58757062146892</c:v>
                </c:pt>
                <c:pt idx="19">
                  <c:v>49.128133704735127</c:v>
                </c:pt>
                <c:pt idx="20">
                  <c:v>50.88439306358412</c:v>
                </c:pt>
                <c:pt idx="21">
                  <c:v>58.516556291391254</c:v>
                </c:pt>
                <c:pt idx="22">
                  <c:v>56.864951768488439</c:v>
                </c:pt>
                <c:pt idx="23">
                  <c:v>57.310679611650428</c:v>
                </c:pt>
                <c:pt idx="24">
                  <c:v>59.481605351170558</c:v>
                </c:pt>
                <c:pt idx="25">
                  <c:v>62.279151943462431</c:v>
                </c:pt>
                <c:pt idx="26">
                  <c:v>43.686684073106903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67-4A6E-9B48-145B547DE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NL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exp.NL'!$G$33:$AG$33</c:f>
              <c:numCache>
                <c:formatCode>0.000</c:formatCode>
                <c:ptCount val="27"/>
                <c:pt idx="0">
                  <c:v>2.4380952380952294</c:v>
                </c:pt>
                <c:pt idx="1">
                  <c:v>2.0238095238095184</c:v>
                </c:pt>
                <c:pt idx="2">
                  <c:v>2.095238095238102</c:v>
                </c:pt>
                <c:pt idx="3">
                  <c:v>2.0380952380952522</c:v>
                </c:pt>
                <c:pt idx="4">
                  <c:v>1.7095238095238159</c:v>
                </c:pt>
                <c:pt idx="5">
                  <c:v>1.5761904761904901</c:v>
                </c:pt>
                <c:pt idx="6">
                  <c:v>1.5238095238095184</c:v>
                </c:pt>
                <c:pt idx="7">
                  <c:v>1.7772727272727167</c:v>
                </c:pt>
                <c:pt idx="8">
                  <c:v>1.8818181818181756</c:v>
                </c:pt>
                <c:pt idx="9">
                  <c:v>1.9272727272727082</c:v>
                </c:pt>
                <c:pt idx="10">
                  <c:v>2.1363636363636402</c:v>
                </c:pt>
                <c:pt idx="11">
                  <c:v>2.1545454545454561</c:v>
                </c:pt>
                <c:pt idx="12">
                  <c:v>2.4136363636363711</c:v>
                </c:pt>
                <c:pt idx="13">
                  <c:v>2.0636363636363626</c:v>
                </c:pt>
                <c:pt idx="14">
                  <c:v>2.1590909090909065</c:v>
                </c:pt>
                <c:pt idx="15">
                  <c:v>1.9545454545454675</c:v>
                </c:pt>
                <c:pt idx="16">
                  <c:v>1.8818181818181898</c:v>
                </c:pt>
                <c:pt idx="17">
                  <c:v>1.7136363636363683</c:v>
                </c:pt>
                <c:pt idx="18">
                  <c:v>1.6090909090909093</c:v>
                </c:pt>
                <c:pt idx="19">
                  <c:v>1.6318181818181898</c:v>
                </c:pt>
                <c:pt idx="20">
                  <c:v>1.5727272727272634</c:v>
                </c:pt>
                <c:pt idx="21">
                  <c:v>1.3727272727272606</c:v>
                </c:pt>
                <c:pt idx="22">
                  <c:v>1.4136363636363711</c:v>
                </c:pt>
                <c:pt idx="23">
                  <c:v>1.4045454545454561</c:v>
                </c:pt>
                <c:pt idx="24">
                  <c:v>1.3590909090909093</c:v>
                </c:pt>
                <c:pt idx="25">
                  <c:v>1.2863636363636459</c:v>
                </c:pt>
                <c:pt idx="26">
                  <c:v>1.8238095238095298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A-4BF9-A8B9-29705D713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CZ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exp.CZ'!$G$35:$AG$35</c:f>
              <c:numCache>
                <c:formatCode>0.000</c:formatCode>
                <c:ptCount val="27"/>
                <c:pt idx="0">
                  <c:v>2.4771920932590039E-2</c:v>
                </c:pt>
                <c:pt idx="1">
                  <c:v>2.0855648667380752E-2</c:v>
                </c:pt>
                <c:pt idx="2">
                  <c:v>2.3776662484316174E-2</c:v>
                </c:pt>
                <c:pt idx="3">
                  <c:v>1.7905215050397254E-2</c:v>
                </c:pt>
                <c:pt idx="4">
                  <c:v>1.8226078272267493E-2</c:v>
                </c:pt>
                <c:pt idx="5">
                  <c:v>1.98868932943881E-2</c:v>
                </c:pt>
                <c:pt idx="6">
                  <c:v>2.0502973240832684E-2</c:v>
                </c:pt>
                <c:pt idx="7">
                  <c:v>1.7240357841104392E-2</c:v>
                </c:pt>
                <c:pt idx="8">
                  <c:v>1.9763313609467609E-2</c:v>
                </c:pt>
                <c:pt idx="9">
                  <c:v>1.9034191046880641E-2</c:v>
                </c:pt>
                <c:pt idx="10">
                  <c:v>1.760356765637831E-2</c:v>
                </c:pt>
                <c:pt idx="11">
                  <c:v>1.4714469228074217E-2</c:v>
                </c:pt>
                <c:pt idx="12">
                  <c:v>1.2647898816809442E-2</c:v>
                </c:pt>
                <c:pt idx="13">
                  <c:v>1.4487714418173437E-2</c:v>
                </c:pt>
                <c:pt idx="14">
                  <c:v>1.7029382901345064E-2</c:v>
                </c:pt>
                <c:pt idx="15">
                  <c:v>1.7021276595744483E-2</c:v>
                </c:pt>
                <c:pt idx="16">
                  <c:v>1.7857142857142724E-2</c:v>
                </c:pt>
                <c:pt idx="17">
                  <c:v>1.7441527992222844E-2</c:v>
                </c:pt>
                <c:pt idx="18">
                  <c:v>1.8685199954426444E-2</c:v>
                </c:pt>
                <c:pt idx="19">
                  <c:v>1.5819016839598368E-2</c:v>
                </c:pt>
                <c:pt idx="20">
                  <c:v>1.6585255026695455E-2</c:v>
                </c:pt>
                <c:pt idx="21">
                  <c:v>1.5278406518787035E-2</c:v>
                </c:pt>
                <c:pt idx="22">
                  <c:v>1.6002261803788467E-2</c:v>
                </c:pt>
                <c:pt idx="23">
                  <c:v>1.733581794567746E-2</c:v>
                </c:pt>
                <c:pt idx="24">
                  <c:v>1.9061006466123204E-2</c:v>
                </c:pt>
                <c:pt idx="25">
                  <c:v>2.2638297872340413E-2</c:v>
                </c:pt>
                <c:pt idx="26">
                  <c:v>2.8568013387520776E-2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F-4192-99D6-4F0ACF57C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6531135"/>
        <c:axId val="1856523647"/>
      </c:lineChart>
      <c:catAx>
        <c:axId val="185653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23647"/>
        <c:crosses val="autoZero"/>
        <c:auto val="1"/>
        <c:lblAlgn val="ctr"/>
        <c:lblOffset val="100"/>
        <c:noMultiLvlLbl val="0"/>
      </c:catAx>
      <c:valAx>
        <c:axId val="185652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6531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NL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exp.NL'!$G$4:$AG$4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exp.NL'!$G$35:$AG$35</c:f>
              <c:numCache>
                <c:formatCode>0.000</c:formatCode>
                <c:ptCount val="27"/>
                <c:pt idx="0">
                  <c:v>3.243791180942715E-2</c:v>
                </c:pt>
                <c:pt idx="1">
                  <c:v>2.6778400856908757E-2</c:v>
                </c:pt>
                <c:pt idx="2">
                  <c:v>2.7603513174404105E-2</c:v>
                </c:pt>
                <c:pt idx="3">
                  <c:v>2.679521692856715E-2</c:v>
                </c:pt>
                <c:pt idx="4">
                  <c:v>2.240808938268531E-2</c:v>
                </c:pt>
                <c:pt idx="5">
                  <c:v>2.0570505251382945E-2</c:v>
                </c:pt>
                <c:pt idx="6">
                  <c:v>1.9821605550049481E-2</c:v>
                </c:pt>
                <c:pt idx="7">
                  <c:v>2.3164879435985403E-2</c:v>
                </c:pt>
                <c:pt idx="8">
                  <c:v>2.449704142011826E-2</c:v>
                </c:pt>
                <c:pt idx="9">
                  <c:v>2.4908941369991524E-2</c:v>
                </c:pt>
                <c:pt idx="10">
                  <c:v>2.7578922661659483E-2</c:v>
                </c:pt>
                <c:pt idx="11">
                  <c:v>2.7677215928996867E-2</c:v>
                </c:pt>
                <c:pt idx="12">
                  <c:v>3.0949466689980863E-2</c:v>
                </c:pt>
                <c:pt idx="13">
                  <c:v>2.6309689383402862E-2</c:v>
                </c:pt>
                <c:pt idx="14">
                  <c:v>2.742019280725044E-2</c:v>
                </c:pt>
                <c:pt idx="15">
                  <c:v>2.4726854514088722E-2</c:v>
                </c:pt>
                <c:pt idx="16">
                  <c:v>2.3695054945055048E-2</c:v>
                </c:pt>
                <c:pt idx="17">
                  <c:v>2.155887230514102E-2</c:v>
                </c:pt>
                <c:pt idx="18">
                  <c:v>2.0166343853252822E-2</c:v>
                </c:pt>
                <c:pt idx="19">
                  <c:v>2.0354935646652028E-2</c:v>
                </c:pt>
                <c:pt idx="20">
                  <c:v>1.9652391230262294E-2</c:v>
                </c:pt>
                <c:pt idx="21">
                  <c:v>1.7089180624716913E-2</c:v>
                </c:pt>
                <c:pt idx="22">
                  <c:v>1.7585524455753558E-2</c:v>
                </c:pt>
                <c:pt idx="23">
                  <c:v>1.7448754870404898E-2</c:v>
                </c:pt>
                <c:pt idx="24">
                  <c:v>1.6811920157436044E-2</c:v>
                </c:pt>
                <c:pt idx="25">
                  <c:v>1.6056737588652604E-2</c:v>
                </c:pt>
                <c:pt idx="26">
                  <c:v>2.2890270141047171E-2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7-447F-865E-99BC64C86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PT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PT'!$B$3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PT'!$A$9:$A$35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PT'!$B$9:$B$35</c:f>
              <c:numCache>
                <c:formatCode>General</c:formatCode>
                <c:ptCount val="27"/>
                <c:pt idx="0">
                  <c:v>-1.1183609531952229E-3</c:v>
                </c:pt>
                <c:pt idx="1">
                  <c:v>-9.6476126508654447E-4</c:v>
                </c:pt>
                <c:pt idx="2">
                  <c:v>-9.6844190659048368E-4</c:v>
                </c:pt>
                <c:pt idx="3">
                  <c:v>-9.8543652532894627E-4</c:v>
                </c:pt>
                <c:pt idx="4">
                  <c:v>-9.516389309883258E-4</c:v>
                </c:pt>
                <c:pt idx="5">
                  <c:v>-9.1759869005657302E-4</c:v>
                </c:pt>
                <c:pt idx="6">
                  <c:v>-9.4240976476296645E-4</c:v>
                </c:pt>
                <c:pt idx="7">
                  <c:v>-9.4488990541493484E-4</c:v>
                </c:pt>
                <c:pt idx="8">
                  <c:v>-9.1416808537765626E-4</c:v>
                </c:pt>
                <c:pt idx="9">
                  <c:v>-9.0175351342350329E-4</c:v>
                </c:pt>
                <c:pt idx="10">
                  <c:v>-9.8306650082184005E-4</c:v>
                </c:pt>
                <c:pt idx="11">
                  <c:v>-9.5325005814166086E-4</c:v>
                </c:pt>
                <c:pt idx="12">
                  <c:v>-9.4261648102040435E-4</c:v>
                </c:pt>
                <c:pt idx="13">
                  <c:v>-8.9931754517905832E-4</c:v>
                </c:pt>
                <c:pt idx="14">
                  <c:v>-8.4284523593194244E-4</c:v>
                </c:pt>
                <c:pt idx="15">
                  <c:v>-8.0072861506405579E-4</c:v>
                </c:pt>
                <c:pt idx="16">
                  <c:v>-7.0408576593070787E-4</c:v>
                </c:pt>
                <c:pt idx="17">
                  <c:v>-7.0798993850303832E-4</c:v>
                </c:pt>
                <c:pt idx="18">
                  <c:v>-7.1850842542310611E-4</c:v>
                </c:pt>
                <c:pt idx="19">
                  <c:v>-7.0742022444587188E-4</c:v>
                </c:pt>
                <c:pt idx="20">
                  <c:v>-6.3969030870637822E-4</c:v>
                </c:pt>
                <c:pt idx="21">
                  <c:v>-7.1254169878565143E-4</c:v>
                </c:pt>
                <c:pt idx="22">
                  <c:v>-6.1965824908279121E-4</c:v>
                </c:pt>
                <c:pt idx="23">
                  <c:v>-6.7304213950046543E-4</c:v>
                </c:pt>
                <c:pt idx="24">
                  <c:v>-6.4298614036737561E-4</c:v>
                </c:pt>
                <c:pt idx="25">
                  <c:v>-6.8502635354553143E-4</c:v>
                </c:pt>
                <c:pt idx="26">
                  <c:v>-8.998263327951242E-4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6D-4C44-9EA1-D9A62D6B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PT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exp.PT'!$G$34:$AG$34</c:f>
              <c:numCache>
                <c:formatCode>0.000</c:formatCode>
                <c:ptCount val="27"/>
                <c:pt idx="0">
                  <c:v>315.67999999999643</c:v>
                </c:pt>
                <c:pt idx="1">
                  <c:v>273.63793103448023</c:v>
                </c:pt>
                <c:pt idx="2">
                  <c:v>724.54545454548168</c:v>
                </c:pt>
                <c:pt idx="3">
                  <c:v>1228.6923076926996</c:v>
                </c:pt>
                <c:pt idx="4">
                  <c:v>843.2105263158752</c:v>
                </c:pt>
                <c:pt idx="5">
                  <c:v>434.89189189187147</c:v>
                </c:pt>
                <c:pt idx="6">
                  <c:v>237.41176470588843</c:v>
                </c:pt>
                <c:pt idx="7">
                  <c:v>113.28187919463171</c:v>
                </c:pt>
                <c:pt idx="8">
                  <c:v>112.66666666666818</c:v>
                </c:pt>
                <c:pt idx="9">
                  <c:v>75.318584070797257</c:v>
                </c:pt>
                <c:pt idx="10">
                  <c:v>105.19753086419574</c:v>
                </c:pt>
                <c:pt idx="11">
                  <c:v>67.425196850393604</c:v>
                </c:pt>
                <c:pt idx="12">
                  <c:v>59.366782006920459</c:v>
                </c:pt>
                <c:pt idx="13">
                  <c:v>73.743589743589823</c:v>
                </c:pt>
                <c:pt idx="14">
                  <c:v>82.099526066351189</c:v>
                </c:pt>
                <c:pt idx="15">
                  <c:v>74.956896551723617</c:v>
                </c:pt>
                <c:pt idx="16">
                  <c:v>61.957446808509971</c:v>
                </c:pt>
                <c:pt idx="17">
                  <c:v>71.375510204081877</c:v>
                </c:pt>
                <c:pt idx="18">
                  <c:v>71.942622950819654</c:v>
                </c:pt>
                <c:pt idx="19">
                  <c:v>70.831325301204302</c:v>
                </c:pt>
                <c:pt idx="20">
                  <c:v>62.878571428571753</c:v>
                </c:pt>
                <c:pt idx="21">
                  <c:v>82.579439252337977</c:v>
                </c:pt>
                <c:pt idx="22">
                  <c:v>66.235955056179506</c:v>
                </c:pt>
                <c:pt idx="23">
                  <c:v>80.131221719457344</c:v>
                </c:pt>
                <c:pt idx="24">
                  <c:v>76.33047210300407</c:v>
                </c:pt>
                <c:pt idx="25">
                  <c:v>81.221198156682178</c:v>
                </c:pt>
                <c:pt idx="26">
                  <c:v>52.287499999999696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F6-49D8-97B2-999D1087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PT differences from the average (absolut)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exp.PT'!$G$33:$AG$33</c:f>
              <c:numCache>
                <c:formatCode>0.000</c:formatCode>
                <c:ptCount val="27"/>
                <c:pt idx="0">
                  <c:v>0.2380952380952408</c:v>
                </c:pt>
                <c:pt idx="1">
                  <c:v>0.27619047619047876</c:v>
                </c:pt>
                <c:pt idx="2">
                  <c:v>0.10476190476190084</c:v>
                </c:pt>
                <c:pt idx="3">
                  <c:v>6.1904761904742145E-2</c:v>
                </c:pt>
                <c:pt idx="4">
                  <c:v>9.0476190476181273E-2</c:v>
                </c:pt>
                <c:pt idx="5">
                  <c:v>0.17619047619048445</c:v>
                </c:pt>
                <c:pt idx="6">
                  <c:v>0.32380952380951555</c:v>
                </c:pt>
                <c:pt idx="7">
                  <c:v>0.67727272727272236</c:v>
                </c:pt>
                <c:pt idx="8">
                  <c:v>0.68181818181817277</c:v>
                </c:pt>
                <c:pt idx="9">
                  <c:v>1.0272727272727167</c:v>
                </c:pt>
                <c:pt idx="10">
                  <c:v>0.73636363636364877</c:v>
                </c:pt>
                <c:pt idx="11">
                  <c:v>1.1545454545454561</c:v>
                </c:pt>
                <c:pt idx="12">
                  <c:v>1.3136363636363626</c:v>
                </c:pt>
                <c:pt idx="13">
                  <c:v>1.0636363636363626</c:v>
                </c:pt>
                <c:pt idx="14">
                  <c:v>0.95909090909090366</c:v>
                </c:pt>
                <c:pt idx="15">
                  <c:v>1.0545454545454618</c:v>
                </c:pt>
                <c:pt idx="16">
                  <c:v>1.2818181818181955</c:v>
                </c:pt>
                <c:pt idx="17">
                  <c:v>1.1136363636363598</c:v>
                </c:pt>
                <c:pt idx="18">
                  <c:v>1.1090909090909093</c:v>
                </c:pt>
                <c:pt idx="19">
                  <c:v>1.1318181818181898</c:v>
                </c:pt>
                <c:pt idx="20">
                  <c:v>1.2727272727272663</c:v>
                </c:pt>
                <c:pt idx="21">
                  <c:v>0.9727272727272549</c:v>
                </c:pt>
                <c:pt idx="22">
                  <c:v>1.2136363636363683</c:v>
                </c:pt>
                <c:pt idx="23">
                  <c:v>1.0045454545454504</c:v>
                </c:pt>
                <c:pt idx="24">
                  <c:v>1.0590909090909122</c:v>
                </c:pt>
                <c:pt idx="25">
                  <c:v>0.98636363636363455</c:v>
                </c:pt>
                <c:pt idx="26">
                  <c:v>1.5238095238095326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29-44CE-A6FE-11EFCDDA5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PT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exp.PT'!$G$4:$AG$4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exp.PT'!$G$35:$AG$35</c:f>
              <c:numCache>
                <c:formatCode>0.000</c:formatCode>
                <c:ptCount val="27"/>
                <c:pt idx="0">
                  <c:v>3.1677648251394177E-3</c:v>
                </c:pt>
                <c:pt idx="1">
                  <c:v>3.654464116942886E-3</c:v>
                </c:pt>
                <c:pt idx="2">
                  <c:v>1.3801756587201492E-3</c:v>
                </c:pt>
                <c:pt idx="3">
                  <c:v>8.1387341138144703E-4</c:v>
                </c:pt>
                <c:pt idx="4">
                  <c:v>1.1859434492227745E-3</c:v>
                </c:pt>
                <c:pt idx="5">
                  <c:v>2.2994220371637397E-3</c:v>
                </c:pt>
                <c:pt idx="6">
                  <c:v>4.2120911793854226E-3</c:v>
                </c:pt>
                <c:pt idx="7">
                  <c:v>8.8275371763729422E-3</c:v>
                </c:pt>
                <c:pt idx="8">
                  <c:v>8.8757396449702947E-3</c:v>
                </c:pt>
                <c:pt idx="9">
                  <c:v>1.3276935730231325E-2</c:v>
                </c:pt>
                <c:pt idx="10">
                  <c:v>9.5059265344444761E-3</c:v>
                </c:pt>
                <c:pt idx="11">
                  <c:v>1.4831250729884407E-2</c:v>
                </c:pt>
                <c:pt idx="12">
                  <c:v>1.6844436673078032E-2</c:v>
                </c:pt>
                <c:pt idx="13">
                  <c:v>1.3560500695410279E-2</c:v>
                </c:pt>
                <c:pt idx="14">
                  <c:v>1.2180338278589088E-2</c:v>
                </c:pt>
                <c:pt idx="15">
                  <c:v>1.3341000575043222E-2</c:v>
                </c:pt>
                <c:pt idx="16">
                  <c:v>1.6140109890110065E-2</c:v>
                </c:pt>
                <c:pt idx="17">
                  <c:v>1.4010407731457605E-2</c:v>
                </c:pt>
                <c:pt idx="18">
                  <c:v>1.3899965819756183E-2</c:v>
                </c:pt>
                <c:pt idx="19">
                  <c:v>1.4118047286953666E-2</c:v>
                </c:pt>
                <c:pt idx="20">
                  <c:v>1.5903669203680481E-2</c:v>
                </c:pt>
                <c:pt idx="21">
                  <c:v>1.2109551833408559E-2</c:v>
                </c:pt>
                <c:pt idx="22">
                  <c:v>1.5097540288380043E-2</c:v>
                </c:pt>
                <c:pt idx="23">
                  <c:v>1.2479530182393081E-2</c:v>
                </c:pt>
                <c:pt idx="24">
                  <c:v>1.3100927748102372E-2</c:v>
                </c:pt>
                <c:pt idx="25">
                  <c:v>1.2312056737588631E-2</c:v>
                </c:pt>
                <c:pt idx="26">
                  <c:v>1.9125029882859305E-2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E-45F0-849D-732017714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SE'!$B$3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SE'!$A$9:$A$35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SE'!$B$9:$B$35</c:f>
              <c:numCache>
                <c:formatCode>General</c:formatCode>
                <c:ptCount val="27"/>
                <c:pt idx="0">
                  <c:v>4.3730434265141366E-4</c:v>
                </c:pt>
                <c:pt idx="1">
                  <c:v>6.0484793791330121E-4</c:v>
                </c:pt>
                <c:pt idx="2">
                  <c:v>4.9959951497019484E-4</c:v>
                </c:pt>
                <c:pt idx="3">
                  <c:v>4.0301354047399957E-4</c:v>
                </c:pt>
                <c:pt idx="4">
                  <c:v>3.7116756539862239E-4</c:v>
                </c:pt>
                <c:pt idx="5">
                  <c:v>3.4495628677828905E-4</c:v>
                </c:pt>
                <c:pt idx="6">
                  <c:v>1.4115357546708174E-4</c:v>
                </c:pt>
                <c:pt idx="7">
                  <c:v>1.3655207317313928E-4</c:v>
                </c:pt>
                <c:pt idx="8">
                  <c:v>3.5743408521875242E-4</c:v>
                </c:pt>
                <c:pt idx="9">
                  <c:v>1.2793447577805206E-4</c:v>
                </c:pt>
                <c:pt idx="10">
                  <c:v>-7.6622628243303015E-6</c:v>
                </c:pt>
                <c:pt idx="11">
                  <c:v>-1.4256990013116616E-4</c:v>
                </c:pt>
                <c:pt idx="12">
                  <c:v>-2.1027759999216883E-4</c:v>
                </c:pt>
                <c:pt idx="13">
                  <c:v>-2.0169363317098371E-4</c:v>
                </c:pt>
                <c:pt idx="14">
                  <c:v>-1.3525113595375116E-4</c:v>
                </c:pt>
                <c:pt idx="15">
                  <c:v>-2.2004851312565354E-4</c:v>
                </c:pt>
                <c:pt idx="16">
                  <c:v>-2.0098881978147798E-4</c:v>
                </c:pt>
                <c:pt idx="17">
                  <c:v>-2.3366592582851897E-4</c:v>
                </c:pt>
                <c:pt idx="18">
                  <c:v>-3.0590378977354837E-4</c:v>
                </c:pt>
                <c:pt idx="19">
                  <c:v>-3.3982891069278542E-4</c:v>
                </c:pt>
                <c:pt idx="20">
                  <c:v>-2.7621968512284156E-4</c:v>
                </c:pt>
                <c:pt idx="21">
                  <c:v>-3.2439843256644452E-4</c:v>
                </c:pt>
                <c:pt idx="22">
                  <c:v>-2.5759015064352742E-4</c:v>
                </c:pt>
                <c:pt idx="23">
                  <c:v>-2.6191289759944225E-4</c:v>
                </c:pt>
                <c:pt idx="24">
                  <c:v>-9.7916575227768171E-5</c:v>
                </c:pt>
                <c:pt idx="25">
                  <c:v>-1.7185556265075091E-4</c:v>
                </c:pt>
                <c:pt idx="26">
                  <c:v>8.3996922914927885E-5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E2-4E78-B897-92C52FB58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SE differences from the average (avg.=100%)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7257217847769"/>
                  <c:y val="-0.125174249052201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exp.SE'!$G$34:$AG$34</c:f>
              <c:numCache>
                <c:formatCode>0.000</c:formatCode>
                <c:ptCount val="27"/>
                <c:pt idx="0">
                  <c:v>19.583126550868503</c:v>
                </c:pt>
                <c:pt idx="1">
                  <c:v>20.85545335085412</c:v>
                </c:pt>
                <c:pt idx="2">
                  <c:v>21.716621253405915</c:v>
                </c:pt>
                <c:pt idx="3">
                  <c:v>22.123268698060809</c:v>
                </c:pt>
                <c:pt idx="4">
                  <c:v>23.051798561151074</c:v>
                </c:pt>
                <c:pt idx="5">
                  <c:v>24.124437781109378</c:v>
                </c:pt>
                <c:pt idx="6">
                  <c:v>25.423622047244145</c:v>
                </c:pt>
                <c:pt idx="7">
                  <c:v>23.410540915395362</c:v>
                </c:pt>
                <c:pt idx="8">
                  <c:v>22.062663185378668</c:v>
                </c:pt>
                <c:pt idx="9">
                  <c:v>23.254098360655835</c:v>
                </c:pt>
                <c:pt idx="10">
                  <c:v>23.93539325842687</c:v>
                </c:pt>
                <c:pt idx="11">
                  <c:v>24.6772334293948</c:v>
                </c:pt>
                <c:pt idx="12">
                  <c:v>25.046715328467183</c:v>
                </c:pt>
                <c:pt idx="13">
                  <c:v>27.390476190476228</c:v>
                </c:pt>
                <c:pt idx="14">
                  <c:v>28.538714991762856</c:v>
                </c:pt>
                <c:pt idx="15">
                  <c:v>30.943060498220547</c:v>
                </c:pt>
                <c:pt idx="16">
                  <c:v>31.999999999999783</c:v>
                </c:pt>
                <c:pt idx="17">
                  <c:v>34.3555992141454</c:v>
                </c:pt>
                <c:pt idx="18">
                  <c:v>36.119341563786101</c:v>
                </c:pt>
                <c:pt idx="19">
                  <c:v>37.605543710021173</c:v>
                </c:pt>
                <c:pt idx="20">
                  <c:v>36.832635983263614</c:v>
                </c:pt>
                <c:pt idx="21">
                  <c:v>38.754385964912458</c:v>
                </c:pt>
                <c:pt idx="22">
                  <c:v>38.032258064515936</c:v>
                </c:pt>
                <c:pt idx="23">
                  <c:v>38.248380129589812</c:v>
                </c:pt>
                <c:pt idx="24">
                  <c:v>34.267822736030823</c:v>
                </c:pt>
                <c:pt idx="25">
                  <c:v>35.039761431411385</c:v>
                </c:pt>
                <c:pt idx="26">
                  <c:v>22.610810810810754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7-4DD7-ABC0-2736753F0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860431"/>
        <c:axId val="1722860847"/>
      </c:lineChart>
      <c:catAx>
        <c:axId val="17228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847"/>
        <c:crosses val="autoZero"/>
        <c:auto val="1"/>
        <c:lblAlgn val="ctr"/>
        <c:lblOffset val="100"/>
        <c:noMultiLvlLbl val="0"/>
      </c:catAx>
      <c:valAx>
        <c:axId val="172286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2286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SE differences from the average (absolut)</a:t>
            </a:r>
            <a:endParaRPr lang="en-GB"/>
          </a:p>
        </c:rich>
      </c:tx>
      <c:layout>
        <c:manualLayout>
          <c:xMode val="edge"/>
          <c:yMode val="edge"/>
          <c:x val="0.1607567804024497"/>
          <c:y val="2.8548125508349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75940507436569"/>
                  <c:y val="-3.84923892270913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exp.SE'!$G$33:$AG$33</c:f>
              <c:numCache>
                <c:formatCode>0.000</c:formatCode>
                <c:ptCount val="27"/>
                <c:pt idx="0">
                  <c:v>3.8380952380952351</c:v>
                </c:pt>
                <c:pt idx="1">
                  <c:v>3.6238095238095269</c:v>
                </c:pt>
                <c:pt idx="2">
                  <c:v>3.4952380952381077</c:v>
                </c:pt>
                <c:pt idx="3">
                  <c:v>3.4380952380952579</c:v>
                </c:pt>
                <c:pt idx="4">
                  <c:v>3.3095238095238102</c:v>
                </c:pt>
                <c:pt idx="5">
                  <c:v>3.1761904761904844</c:v>
                </c:pt>
                <c:pt idx="6">
                  <c:v>3.0238095238095184</c:v>
                </c:pt>
                <c:pt idx="7">
                  <c:v>3.2772727272727167</c:v>
                </c:pt>
                <c:pt idx="8">
                  <c:v>3.4818181818181699</c:v>
                </c:pt>
                <c:pt idx="9">
                  <c:v>3.3272727272727138</c:v>
                </c:pt>
                <c:pt idx="10">
                  <c:v>3.2363636363636488</c:v>
                </c:pt>
                <c:pt idx="11">
                  <c:v>3.1545454545454561</c:v>
                </c:pt>
                <c:pt idx="12">
                  <c:v>3.1136363636363598</c:v>
                </c:pt>
                <c:pt idx="13">
                  <c:v>2.8636363636363598</c:v>
                </c:pt>
                <c:pt idx="14">
                  <c:v>2.7590909090909008</c:v>
                </c:pt>
                <c:pt idx="15">
                  <c:v>2.5545454545454618</c:v>
                </c:pt>
                <c:pt idx="16">
                  <c:v>2.4818181818181984</c:v>
                </c:pt>
                <c:pt idx="17">
                  <c:v>2.3136363636363626</c:v>
                </c:pt>
                <c:pt idx="18">
                  <c:v>2.2090909090909037</c:v>
                </c:pt>
                <c:pt idx="19">
                  <c:v>2.1318181818181898</c:v>
                </c:pt>
                <c:pt idx="20">
                  <c:v>2.172727272727272</c:v>
                </c:pt>
                <c:pt idx="21">
                  <c:v>2.0727272727272634</c:v>
                </c:pt>
                <c:pt idx="22">
                  <c:v>2.113636363636374</c:v>
                </c:pt>
                <c:pt idx="23">
                  <c:v>2.1045454545454447</c:v>
                </c:pt>
                <c:pt idx="24">
                  <c:v>2.3590909090909093</c:v>
                </c:pt>
                <c:pt idx="25">
                  <c:v>2.2863636363636459</c:v>
                </c:pt>
                <c:pt idx="26">
                  <c:v>3.5238095238095326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2-4437-BF4F-E165F6764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77951"/>
        <c:axId val="2027382527"/>
      </c:lineChart>
      <c:catAx>
        <c:axId val="202737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2527"/>
        <c:crosses val="autoZero"/>
        <c:auto val="1"/>
        <c:lblAlgn val="ctr"/>
        <c:lblOffset val="100"/>
        <c:noMultiLvlLbl val="0"/>
      </c:catAx>
      <c:valAx>
        <c:axId val="20273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Relative differences from the average SE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cat>
            <c:numRef>
              <c:f>'Life exp.SE'!$G$4:$AG$4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exp.SE'!$G$35:$AG$35</c:f>
              <c:numCache>
                <c:formatCode>0.000</c:formatCode>
                <c:ptCount val="27"/>
                <c:pt idx="0">
                  <c:v>5.1064368981246791E-2</c:v>
                </c:pt>
                <c:pt idx="1">
                  <c:v>4.7949089534370909E-2</c:v>
                </c:pt>
                <c:pt idx="2">
                  <c:v>4.604767879548323E-2</c:v>
                </c:pt>
                <c:pt idx="3">
                  <c:v>4.5201277155199671E-2</c:v>
                </c:pt>
                <c:pt idx="4">
                  <c:v>4.3380563011048014E-2</c:v>
                </c:pt>
                <c:pt idx="5">
                  <c:v>4.1451743210490451E-2</c:v>
                </c:pt>
                <c:pt idx="6">
                  <c:v>3.9333498513379507E-2</c:v>
                </c:pt>
                <c:pt idx="7">
                  <c:v>4.2715800699093406E-2</c:v>
                </c:pt>
                <c:pt idx="8">
                  <c:v>4.5325443786982091E-2</c:v>
                </c:pt>
                <c:pt idx="9">
                  <c:v>4.30031723651743E-2</c:v>
                </c:pt>
                <c:pt idx="10">
                  <c:v>4.1779133904471473E-2</c:v>
                </c:pt>
                <c:pt idx="11">
                  <c:v>4.0523181128109327E-2</c:v>
                </c:pt>
                <c:pt idx="12">
                  <c:v>3.9925394882555178E-2</c:v>
                </c:pt>
                <c:pt idx="13">
                  <c:v>3.6509040333796892E-2</c:v>
                </c:pt>
                <c:pt idx="14">
                  <c:v>3.5040120071581027E-2</c:v>
                </c:pt>
                <c:pt idx="15">
                  <c:v>3.2317423806785608E-2</c:v>
                </c:pt>
                <c:pt idx="16">
                  <c:v>3.1250000000000215E-2</c:v>
                </c:pt>
                <c:pt idx="17">
                  <c:v>2.9107336878824257E-2</c:v>
                </c:pt>
                <c:pt idx="18">
                  <c:v>2.7685997493448716E-2</c:v>
                </c:pt>
                <c:pt idx="19">
                  <c:v>2.6591824006350389E-2</c:v>
                </c:pt>
                <c:pt idx="20">
                  <c:v>2.7149835283426092E-2</c:v>
                </c:pt>
                <c:pt idx="21">
                  <c:v>2.5803531009506442E-2</c:v>
                </c:pt>
                <c:pt idx="22">
                  <c:v>2.6293469041560776E-2</c:v>
                </c:pt>
                <c:pt idx="23">
                  <c:v>2.6144898074425309E-2</c:v>
                </c:pt>
                <c:pt idx="24">
                  <c:v>2.9181894855215072E-2</c:v>
                </c:pt>
                <c:pt idx="25">
                  <c:v>2.8539007092198702E-2</c:v>
                </c:pt>
                <c:pt idx="26">
                  <c:v>4.4226631604111992E-2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9-40A1-B7FE-60363B572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71439"/>
        <c:axId val="203673935"/>
      </c:lineChart>
      <c:catAx>
        <c:axId val="2036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3935"/>
        <c:crosses val="autoZero"/>
        <c:auto val="1"/>
        <c:lblAlgn val="ctr"/>
        <c:lblOffset val="100"/>
        <c:noMultiLvlLbl val="0"/>
      </c:catAx>
      <c:valAx>
        <c:axId val="20367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36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Magyarország adatai,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exp.HU'!$A$29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B-4A2E-9EB8-EC925AFA48EA}"/>
            </c:ext>
          </c:extLst>
        </c:ser>
        <c:ser>
          <c:idx val="1"/>
          <c:order val="1"/>
          <c:tx>
            <c:strRef>
              <c:f>'Life exp.HU'!$A$30</c:f>
              <c:strCache>
                <c:ptCount val="1"/>
                <c:pt idx="0">
                  <c:v>Hungary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exp.HU'!$G$30:$AG$30</c:f>
              <c:numCache>
                <c:formatCode>General</c:formatCode>
                <c:ptCount val="27"/>
                <c:pt idx="0">
                  <c:v>70</c:v>
                </c:pt>
                <c:pt idx="1">
                  <c:v>70.599999999999994</c:v>
                </c:pt>
                <c:pt idx="2">
                  <c:v>71.099999999999994</c:v>
                </c:pt>
                <c:pt idx="3">
                  <c:v>71</c:v>
                </c:pt>
                <c:pt idx="4">
                  <c:v>71.099999999999994</c:v>
                </c:pt>
                <c:pt idx="5">
                  <c:v>71.900000000000006</c:v>
                </c:pt>
                <c:pt idx="6">
                  <c:v>72.5</c:v>
                </c:pt>
                <c:pt idx="7">
                  <c:v>72.599999999999994</c:v>
                </c:pt>
                <c:pt idx="8">
                  <c:v>72.599999999999994</c:v>
                </c:pt>
                <c:pt idx="9">
                  <c:v>73</c:v>
                </c:pt>
                <c:pt idx="10">
                  <c:v>73</c:v>
                </c:pt>
                <c:pt idx="11">
                  <c:v>73.5</c:v>
                </c:pt>
                <c:pt idx="12">
                  <c:v>73.599999999999994</c:v>
                </c:pt>
                <c:pt idx="13">
                  <c:v>74.2</c:v>
                </c:pt>
                <c:pt idx="14">
                  <c:v>74.400000000000006</c:v>
                </c:pt>
                <c:pt idx="15">
                  <c:v>74.7</c:v>
                </c:pt>
                <c:pt idx="16">
                  <c:v>75.099999999999994</c:v>
                </c:pt>
                <c:pt idx="17">
                  <c:v>75.3</c:v>
                </c:pt>
                <c:pt idx="18">
                  <c:v>75.8</c:v>
                </c:pt>
                <c:pt idx="19">
                  <c:v>76</c:v>
                </c:pt>
                <c:pt idx="20">
                  <c:v>75.7</c:v>
                </c:pt>
                <c:pt idx="21">
                  <c:v>76.2</c:v>
                </c:pt>
                <c:pt idx="22">
                  <c:v>76</c:v>
                </c:pt>
                <c:pt idx="23">
                  <c:v>76.2</c:v>
                </c:pt>
                <c:pt idx="24">
                  <c:v>76.5</c:v>
                </c:pt>
                <c:pt idx="25">
                  <c:v>75.7</c:v>
                </c:pt>
                <c:pt idx="2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B-4A2E-9EB8-EC925AFA4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660304"/>
        <c:axId val="754639184"/>
      </c:lineChart>
      <c:lineChart>
        <c:grouping val="standard"/>
        <c:varyColors val="0"/>
        <c:ser>
          <c:idx val="6"/>
          <c:order val="2"/>
          <c:tx>
            <c:strRef>
              <c:f>'Life exp.HU'!$A$35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exp.HU'!$G$4:$AG$4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exp.HU'!$G$35:$AG$35</c:f>
              <c:numCache>
                <c:formatCode>0.000</c:formatCode>
                <c:ptCount val="27"/>
                <c:pt idx="0">
                  <c:v>6.8677141409021827E-2</c:v>
                </c:pt>
                <c:pt idx="1">
                  <c:v>6.5843362106987657E-2</c:v>
                </c:pt>
                <c:pt idx="2">
                  <c:v>6.3299874529485559E-2</c:v>
                </c:pt>
                <c:pt idx="3">
                  <c:v>6.6549802792211621E-2</c:v>
                </c:pt>
                <c:pt idx="4">
                  <c:v>6.8035703139629228E-2</c:v>
                </c:pt>
                <c:pt idx="5">
                  <c:v>6.1649369212603111E-2</c:v>
                </c:pt>
                <c:pt idx="6">
                  <c:v>5.6925173439048696E-2</c:v>
                </c:pt>
                <c:pt idx="7">
                  <c:v>5.3735410865572812E-2</c:v>
                </c:pt>
                <c:pt idx="8">
                  <c:v>5.4911242603550479E-2</c:v>
                </c:pt>
                <c:pt idx="9">
                  <c:v>5.6515098108330594E-2</c:v>
                </c:pt>
                <c:pt idx="10">
                  <c:v>5.7622344795211715E-2</c:v>
                </c:pt>
                <c:pt idx="11">
                  <c:v>5.5821557865234128E-2</c:v>
                </c:pt>
                <c:pt idx="12">
                  <c:v>5.6245264323599747E-2</c:v>
                </c:pt>
                <c:pt idx="13">
                  <c:v>5.4010199350950368E-2</c:v>
                </c:pt>
                <c:pt idx="14">
                  <c:v>5.512901922299835E-2</c:v>
                </c:pt>
                <c:pt idx="15">
                  <c:v>5.4974123059229253E-2</c:v>
                </c:pt>
                <c:pt idx="16">
                  <c:v>5.4372710622710568E-2</c:v>
                </c:pt>
                <c:pt idx="17">
                  <c:v>5.2667696002744908E-2</c:v>
                </c:pt>
                <c:pt idx="18">
                  <c:v>5.0017090121909635E-2</c:v>
                </c:pt>
                <c:pt idx="19">
                  <c:v>5.1992969325848938E-2</c:v>
                </c:pt>
                <c:pt idx="20">
                  <c:v>5.4072475292513925E-2</c:v>
                </c:pt>
                <c:pt idx="21">
                  <c:v>5.1380715255771987E-2</c:v>
                </c:pt>
                <c:pt idx="22">
                  <c:v>5.4566016398077344E-2</c:v>
                </c:pt>
                <c:pt idx="23">
                  <c:v>5.3362696933762506E-2</c:v>
                </c:pt>
                <c:pt idx="24">
                  <c:v>5.3696935619904441E-2</c:v>
                </c:pt>
                <c:pt idx="25">
                  <c:v>5.5092198581560205E-2</c:v>
                </c:pt>
                <c:pt idx="26">
                  <c:v>6.496533588333725E-2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B-4A2E-9EB8-EC925AFA4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841280"/>
        <c:axId val="1392848000"/>
      </c:lineChart>
      <c:catAx>
        <c:axId val="75466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4639184"/>
        <c:crosses val="autoZero"/>
        <c:auto val="1"/>
        <c:lblAlgn val="ctr"/>
        <c:lblOffset val="100"/>
        <c:noMultiLvlLbl val="0"/>
      </c:catAx>
      <c:valAx>
        <c:axId val="75463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4660304"/>
        <c:crosses val="autoZero"/>
        <c:crossBetween val="between"/>
      </c:valAx>
      <c:valAx>
        <c:axId val="139284800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41280"/>
        <c:crosses val="max"/>
        <c:crossBetween val="between"/>
      </c:valAx>
      <c:catAx>
        <c:axId val="139284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2848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std.dev/avg.</a:t>
            </a:r>
            <a:r>
              <a:rPr lang="hu-HU" baseline="0"/>
              <a:t> differences with and without SK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'sum SK'!$B$3</c:f>
              <c:strCache>
                <c:ptCount val="1"/>
                <c:pt idx="0">
                  <c:v>diff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'sum SK'!$A$9:$A$35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xVal>
          <c:yVal>
            <c:numRef>
              <c:f>'sum SK'!$B$9:$B$35</c:f>
              <c:numCache>
                <c:formatCode>General</c:formatCode>
                <c:ptCount val="27"/>
                <c:pt idx="0">
                  <c:v>-1.8474690208225564E-4</c:v>
                </c:pt>
                <c:pt idx="1">
                  <c:v>-9.9560341825788434E-6</c:v>
                </c:pt>
                <c:pt idx="2">
                  <c:v>2.4562267657912695E-4</c:v>
                </c:pt>
                <c:pt idx="3">
                  <c:v>4.1867054577268692E-4</c:v>
                </c:pt>
                <c:pt idx="4">
                  <c:v>3.4100267549723451E-4</c:v>
                </c:pt>
                <c:pt idx="5">
                  <c:v>6.2232315558209683E-4</c:v>
                </c:pt>
                <c:pt idx="6">
                  <c:v>4.9486041053374563E-4</c:v>
                </c:pt>
                <c:pt idx="7">
                  <c:v>4.1117373718389805E-5</c:v>
                </c:pt>
                <c:pt idx="8">
                  <c:v>1.6121578439848988E-4</c:v>
                </c:pt>
                <c:pt idx="9">
                  <c:v>1.7726019518052305E-4</c:v>
                </c:pt>
                <c:pt idx="10">
                  <c:v>2.4842909434582422E-4</c:v>
                </c:pt>
                <c:pt idx="11">
                  <c:v>1.5277470610428751E-4</c:v>
                </c:pt>
                <c:pt idx="12">
                  <c:v>1.3782024226976358E-4</c:v>
                </c:pt>
                <c:pt idx="13">
                  <c:v>4.1177894004761767E-4</c:v>
                </c:pt>
                <c:pt idx="14">
                  <c:v>4.8425813643122179E-4</c:v>
                </c:pt>
                <c:pt idx="15">
                  <c:v>5.2721096569920828E-4</c:v>
                </c:pt>
                <c:pt idx="16">
                  <c:v>4.9657226212330291E-4</c:v>
                </c:pt>
                <c:pt idx="17">
                  <c:v>4.6818928034522006E-4</c:v>
                </c:pt>
                <c:pt idx="18">
                  <c:v>4.4507813906493471E-4</c:v>
                </c:pt>
                <c:pt idx="19">
                  <c:v>4.2879444435844905E-4</c:v>
                </c:pt>
                <c:pt idx="20">
                  <c:v>6.245635981120129E-4</c:v>
                </c:pt>
                <c:pt idx="21">
                  <c:v>3.7849920311276014E-4</c:v>
                </c:pt>
                <c:pt idx="22">
                  <c:v>4.8958061013813087E-4</c:v>
                </c:pt>
                <c:pt idx="23">
                  <c:v>4.9625860208435402E-4</c:v>
                </c:pt>
                <c:pt idx="24">
                  <c:v>4.7899064929255233E-4</c:v>
                </c:pt>
                <c:pt idx="25">
                  <c:v>5.0423780142059421E-4</c:v>
                </c:pt>
                <c:pt idx="26">
                  <c:v>1.4979236811204083E-3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4C-4011-B63B-E97E35A4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85439"/>
        <c:axId val="2027372127"/>
      </c:scatterChart>
      <c:valAx>
        <c:axId val="20273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72127"/>
        <c:crosses val="autoZero"/>
        <c:crossBetween val="midCat"/>
      </c:valAx>
      <c:valAx>
        <c:axId val="202737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73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Csehország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exp.CZ'!$A$29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F-4075-8743-977E2237E147}"/>
            </c:ext>
          </c:extLst>
        </c:ser>
        <c:ser>
          <c:idx val="1"/>
          <c:order val="1"/>
          <c:tx>
            <c:strRef>
              <c:f>'Life exp.CZ'!$A$30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exp.CZ'!$G$30:$AG$30</c:f>
              <c:numCache>
                <c:formatCode>General</c:formatCode>
                <c:ptCount val="27"/>
                <c:pt idx="0">
                  <c:v>73.3</c:v>
                </c:pt>
                <c:pt idx="1">
                  <c:v>74</c:v>
                </c:pt>
                <c:pt idx="2">
                  <c:v>74.099999999999994</c:v>
                </c:pt>
                <c:pt idx="3">
                  <c:v>74.7</c:v>
                </c:pt>
                <c:pt idx="4">
                  <c:v>74.900000000000006</c:v>
                </c:pt>
                <c:pt idx="5">
                  <c:v>75.099999999999994</c:v>
                </c:pt>
                <c:pt idx="6">
                  <c:v>75.3</c:v>
                </c:pt>
                <c:pt idx="7">
                  <c:v>75.400000000000006</c:v>
                </c:pt>
                <c:pt idx="8">
                  <c:v>75.3</c:v>
                </c:pt>
                <c:pt idx="9">
                  <c:v>75.900000000000006</c:v>
                </c:pt>
                <c:pt idx="10">
                  <c:v>76.099999999999994</c:v>
                </c:pt>
                <c:pt idx="11">
                  <c:v>76.7</c:v>
                </c:pt>
                <c:pt idx="12">
                  <c:v>77</c:v>
                </c:pt>
                <c:pt idx="13">
                  <c:v>77.3</c:v>
                </c:pt>
                <c:pt idx="14">
                  <c:v>77.400000000000006</c:v>
                </c:pt>
                <c:pt idx="15">
                  <c:v>77.7</c:v>
                </c:pt>
                <c:pt idx="16">
                  <c:v>78</c:v>
                </c:pt>
                <c:pt idx="17">
                  <c:v>78.099999999999994</c:v>
                </c:pt>
                <c:pt idx="18">
                  <c:v>78.3</c:v>
                </c:pt>
                <c:pt idx="19">
                  <c:v>78.900000000000006</c:v>
                </c:pt>
                <c:pt idx="20">
                  <c:v>78.7</c:v>
                </c:pt>
                <c:pt idx="21">
                  <c:v>79.099999999999994</c:v>
                </c:pt>
                <c:pt idx="22">
                  <c:v>79.099999999999994</c:v>
                </c:pt>
                <c:pt idx="23">
                  <c:v>79.099999999999994</c:v>
                </c:pt>
                <c:pt idx="24">
                  <c:v>79.3</c:v>
                </c:pt>
                <c:pt idx="25">
                  <c:v>78.3</c:v>
                </c:pt>
                <c:pt idx="2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F-4075-8743-977E2237E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65440"/>
        <c:axId val="1671152800"/>
      </c:lineChart>
      <c:lineChart>
        <c:grouping val="standard"/>
        <c:varyColors val="0"/>
        <c:ser>
          <c:idx val="6"/>
          <c:order val="2"/>
          <c:tx>
            <c:strRef>
              <c:f>'Life exp.CZ'!$A$35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exp.CZ'!$G$4:$AG$4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exp.CZ'!$G$35:$AG$35</c:f>
              <c:numCache>
                <c:formatCode>0.000</c:formatCode>
                <c:ptCount val="27"/>
                <c:pt idx="0">
                  <c:v>2.4771920932590039E-2</c:v>
                </c:pt>
                <c:pt idx="1">
                  <c:v>2.0855648667380752E-2</c:v>
                </c:pt>
                <c:pt idx="2">
                  <c:v>2.3776662484316174E-2</c:v>
                </c:pt>
                <c:pt idx="3">
                  <c:v>1.7905215050397254E-2</c:v>
                </c:pt>
                <c:pt idx="4">
                  <c:v>1.8226078272267493E-2</c:v>
                </c:pt>
                <c:pt idx="5">
                  <c:v>1.98868932943881E-2</c:v>
                </c:pt>
                <c:pt idx="6">
                  <c:v>2.0502973240832684E-2</c:v>
                </c:pt>
                <c:pt idx="7">
                  <c:v>1.7240357841104392E-2</c:v>
                </c:pt>
                <c:pt idx="8">
                  <c:v>1.9763313609467609E-2</c:v>
                </c:pt>
                <c:pt idx="9">
                  <c:v>1.9034191046880641E-2</c:v>
                </c:pt>
                <c:pt idx="10">
                  <c:v>1.760356765637831E-2</c:v>
                </c:pt>
                <c:pt idx="11">
                  <c:v>1.4714469228074217E-2</c:v>
                </c:pt>
                <c:pt idx="12">
                  <c:v>1.2647898816809442E-2</c:v>
                </c:pt>
                <c:pt idx="13">
                  <c:v>1.4487714418173437E-2</c:v>
                </c:pt>
                <c:pt idx="14">
                  <c:v>1.7029382901345064E-2</c:v>
                </c:pt>
                <c:pt idx="15">
                  <c:v>1.7021276595744483E-2</c:v>
                </c:pt>
                <c:pt idx="16">
                  <c:v>1.7857142857142724E-2</c:v>
                </c:pt>
                <c:pt idx="17">
                  <c:v>1.7441527992222844E-2</c:v>
                </c:pt>
                <c:pt idx="18">
                  <c:v>1.8685199954426444E-2</c:v>
                </c:pt>
                <c:pt idx="19">
                  <c:v>1.5819016839598368E-2</c:v>
                </c:pt>
                <c:pt idx="20">
                  <c:v>1.6585255026695455E-2</c:v>
                </c:pt>
                <c:pt idx="21">
                  <c:v>1.5278406518787035E-2</c:v>
                </c:pt>
                <c:pt idx="22">
                  <c:v>1.6002261803788467E-2</c:v>
                </c:pt>
                <c:pt idx="23">
                  <c:v>1.733581794567746E-2</c:v>
                </c:pt>
                <c:pt idx="24">
                  <c:v>1.9061006466123204E-2</c:v>
                </c:pt>
                <c:pt idx="25">
                  <c:v>2.2638297872340413E-2</c:v>
                </c:pt>
                <c:pt idx="26">
                  <c:v>2.8568013387520776E-2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8F-4075-8743-977E2237E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9856"/>
        <c:axId val="86951248"/>
      </c:lineChart>
      <c:catAx>
        <c:axId val="31526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71152800"/>
        <c:crosses val="autoZero"/>
        <c:auto val="1"/>
        <c:lblAlgn val="ctr"/>
        <c:lblOffset val="100"/>
        <c:noMultiLvlLbl val="0"/>
      </c:catAx>
      <c:valAx>
        <c:axId val="167115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15265440"/>
        <c:crosses val="autoZero"/>
        <c:crossBetween val="between"/>
      </c:valAx>
      <c:valAx>
        <c:axId val="8695124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23959856"/>
        <c:crosses val="max"/>
        <c:crossBetween val="between"/>
      </c:valAx>
      <c:catAx>
        <c:axId val="32395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951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Lengyelország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exp.PL'!$A$29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F7C-B651-3EFE2D60C4D3}"/>
            </c:ext>
          </c:extLst>
        </c:ser>
        <c:ser>
          <c:idx val="1"/>
          <c:order val="1"/>
          <c:tx>
            <c:strRef>
              <c:f>'Life exp.PL'!$A$30</c:f>
              <c:strCache>
                <c:ptCount val="1"/>
                <c:pt idx="0">
                  <c:v>Poland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exp.PL'!$G$30:$AG$30</c:f>
              <c:numCache>
                <c:formatCode>General</c:formatCode>
                <c:ptCount val="27"/>
                <c:pt idx="0">
                  <c:v>72</c:v>
                </c:pt>
                <c:pt idx="1">
                  <c:v>72.3</c:v>
                </c:pt>
                <c:pt idx="2">
                  <c:v>72.7</c:v>
                </c:pt>
                <c:pt idx="3">
                  <c:v>73.099999999999994</c:v>
                </c:pt>
                <c:pt idx="4">
                  <c:v>73.099999999999994</c:v>
                </c:pt>
                <c:pt idx="5">
                  <c:v>73.8</c:v>
                </c:pt>
                <c:pt idx="6">
                  <c:v>74.2</c:v>
                </c:pt>
                <c:pt idx="7">
                  <c:v>74.5</c:v>
                </c:pt>
                <c:pt idx="8">
                  <c:v>74.7</c:v>
                </c:pt>
                <c:pt idx="9">
                  <c:v>74.900000000000006</c:v>
                </c:pt>
                <c:pt idx="10">
                  <c:v>75</c:v>
                </c:pt>
                <c:pt idx="11">
                  <c:v>75.3</c:v>
                </c:pt>
                <c:pt idx="12">
                  <c:v>75.400000000000006</c:v>
                </c:pt>
                <c:pt idx="13">
                  <c:v>75.599999999999994</c:v>
                </c:pt>
                <c:pt idx="14">
                  <c:v>75.900000000000006</c:v>
                </c:pt>
                <c:pt idx="15">
                  <c:v>76.400000000000006</c:v>
                </c:pt>
                <c:pt idx="16">
                  <c:v>76.8</c:v>
                </c:pt>
                <c:pt idx="17">
                  <c:v>76.900000000000006</c:v>
                </c:pt>
                <c:pt idx="18">
                  <c:v>77.099999999999994</c:v>
                </c:pt>
                <c:pt idx="19">
                  <c:v>77.8</c:v>
                </c:pt>
                <c:pt idx="20">
                  <c:v>77.5</c:v>
                </c:pt>
                <c:pt idx="21">
                  <c:v>78</c:v>
                </c:pt>
                <c:pt idx="22">
                  <c:v>77.8</c:v>
                </c:pt>
                <c:pt idx="23">
                  <c:v>77.7</c:v>
                </c:pt>
                <c:pt idx="24">
                  <c:v>78</c:v>
                </c:pt>
                <c:pt idx="25">
                  <c:v>76.5</c:v>
                </c:pt>
                <c:pt idx="2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B-4F7C-B651-3EFE2D60C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0032"/>
        <c:axId val="95057952"/>
      </c:lineChart>
      <c:lineChart>
        <c:grouping val="standard"/>
        <c:varyColors val="0"/>
        <c:ser>
          <c:idx val="6"/>
          <c:order val="2"/>
          <c:tx>
            <c:strRef>
              <c:f>'Life exp.PL'!$A$35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exp.PL'!$G$4:$AG$4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exp.PL'!$G$35:$AG$35</c:f>
              <c:numCache>
                <c:formatCode>0.000</c:formatCode>
                <c:ptCount val="27"/>
                <c:pt idx="0">
                  <c:v>4.2067916877851025E-2</c:v>
                </c:pt>
                <c:pt idx="1">
                  <c:v>4.3349505387184205E-2</c:v>
                </c:pt>
                <c:pt idx="2">
                  <c:v>4.2220828105395111E-2</c:v>
                </c:pt>
                <c:pt idx="3">
                  <c:v>3.8940712452263021E-2</c:v>
                </c:pt>
                <c:pt idx="4">
                  <c:v>4.1820111104175765E-2</c:v>
                </c:pt>
                <c:pt idx="5">
                  <c:v>3.6852899136162971E-2</c:v>
                </c:pt>
                <c:pt idx="6">
                  <c:v>3.4811694747274628E-2</c:v>
                </c:pt>
                <c:pt idx="7">
                  <c:v>2.8970910598969269E-2</c:v>
                </c:pt>
                <c:pt idx="8">
                  <c:v>2.7573964497041498E-2</c:v>
                </c:pt>
                <c:pt idx="9">
                  <c:v>3.1958641757725427E-2</c:v>
                </c:pt>
                <c:pt idx="10">
                  <c:v>3.1803778899190116E-2</c:v>
                </c:pt>
                <c:pt idx="11">
                  <c:v>3.2698820506831733E-2</c:v>
                </c:pt>
                <c:pt idx="12">
                  <c:v>3.3164306114122417E-2</c:v>
                </c:pt>
                <c:pt idx="13">
                  <c:v>3.6161335187760865E-2</c:v>
                </c:pt>
                <c:pt idx="14">
                  <c:v>3.607920106217171E-2</c:v>
                </c:pt>
                <c:pt idx="15">
                  <c:v>3.3467510063254512E-2</c:v>
                </c:pt>
                <c:pt idx="16">
                  <c:v>3.2967032967032871E-2</c:v>
                </c:pt>
                <c:pt idx="17">
                  <c:v>3.2538457139589319E-2</c:v>
                </c:pt>
                <c:pt idx="18">
                  <c:v>3.3724507234818409E-2</c:v>
                </c:pt>
                <c:pt idx="19">
                  <c:v>2.9540171230934869E-2</c:v>
                </c:pt>
                <c:pt idx="20">
                  <c:v>3.1580143133022875E-2</c:v>
                </c:pt>
                <c:pt idx="21">
                  <c:v>2.8972385694884743E-2</c:v>
                </c:pt>
                <c:pt idx="22">
                  <c:v>3.2174158891716056E-2</c:v>
                </c:pt>
                <c:pt idx="23">
                  <c:v>3.472810435371846E-2</c:v>
                </c:pt>
                <c:pt idx="24">
                  <c:v>3.5141973573235903E-2</c:v>
                </c:pt>
                <c:pt idx="25">
                  <c:v>4.510638297872336E-2</c:v>
                </c:pt>
                <c:pt idx="26">
                  <c:v>5.1159454936648342E-2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3B-4F7C-B651-3EFE2D60C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57488"/>
        <c:axId val="1792986960"/>
      </c:lineChart>
      <c:catAx>
        <c:axId val="32408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5057952"/>
        <c:crosses val="autoZero"/>
        <c:auto val="1"/>
        <c:lblAlgn val="ctr"/>
        <c:lblOffset val="100"/>
        <c:noMultiLvlLbl val="0"/>
      </c:catAx>
      <c:valAx>
        <c:axId val="9505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24080032"/>
        <c:crosses val="autoZero"/>
        <c:crossBetween val="between"/>
      </c:valAx>
      <c:valAx>
        <c:axId val="179298696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2457488"/>
        <c:crosses val="max"/>
        <c:crossBetween val="between"/>
      </c:valAx>
      <c:catAx>
        <c:axId val="21245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298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Szlovákia</a:t>
            </a:r>
            <a:r>
              <a:rPr lang="hu-HU" baseline="0"/>
              <a:t> és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exp.SK'!$A$29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9-4937-A08F-6D3CA7A16C75}"/>
            </c:ext>
          </c:extLst>
        </c:ser>
        <c:ser>
          <c:idx val="1"/>
          <c:order val="1"/>
          <c:tx>
            <c:strRef>
              <c:f>'Life exp.SK'!$A$30</c:f>
              <c:strCache>
                <c:ptCount val="1"/>
                <c:pt idx="0">
                  <c:v>Slovak Republic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exp.SK'!$G$30:$AG$30</c:f>
              <c:numCache>
                <c:formatCode>General</c:formatCode>
                <c:ptCount val="27"/>
                <c:pt idx="0">
                  <c:v>72.400000000000006</c:v>
                </c:pt>
                <c:pt idx="1">
                  <c:v>72.900000000000006</c:v>
                </c:pt>
                <c:pt idx="2">
                  <c:v>72.900000000000006</c:v>
                </c:pt>
                <c:pt idx="3">
                  <c:v>72.8</c:v>
                </c:pt>
                <c:pt idx="4">
                  <c:v>73.2</c:v>
                </c:pt>
                <c:pt idx="5">
                  <c:v>73.3</c:v>
                </c:pt>
                <c:pt idx="6">
                  <c:v>73.599999999999994</c:v>
                </c:pt>
                <c:pt idx="7">
                  <c:v>73.8</c:v>
                </c:pt>
                <c:pt idx="8">
                  <c:v>73.8</c:v>
                </c:pt>
                <c:pt idx="9">
                  <c:v>74.2</c:v>
                </c:pt>
                <c:pt idx="10">
                  <c:v>74.099999999999994</c:v>
                </c:pt>
                <c:pt idx="11">
                  <c:v>74.5</c:v>
                </c:pt>
                <c:pt idx="12">
                  <c:v>74.599999999999994</c:v>
                </c:pt>
                <c:pt idx="13">
                  <c:v>74.900000000000006</c:v>
                </c:pt>
                <c:pt idx="14">
                  <c:v>75.3</c:v>
                </c:pt>
                <c:pt idx="15">
                  <c:v>75.599999999999994</c:v>
                </c:pt>
                <c:pt idx="16">
                  <c:v>76.099999999999994</c:v>
                </c:pt>
                <c:pt idx="17">
                  <c:v>76.3</c:v>
                </c:pt>
                <c:pt idx="18">
                  <c:v>76.599999999999994</c:v>
                </c:pt>
                <c:pt idx="19">
                  <c:v>77</c:v>
                </c:pt>
                <c:pt idx="20">
                  <c:v>76.7</c:v>
                </c:pt>
                <c:pt idx="21">
                  <c:v>77.3</c:v>
                </c:pt>
                <c:pt idx="22">
                  <c:v>77.3</c:v>
                </c:pt>
                <c:pt idx="23">
                  <c:v>77.400000000000006</c:v>
                </c:pt>
                <c:pt idx="24">
                  <c:v>77.8</c:v>
                </c:pt>
                <c:pt idx="25">
                  <c:v>77</c:v>
                </c:pt>
                <c:pt idx="2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9-4937-A08F-6D3CA7A1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663120"/>
        <c:axId val="332066224"/>
      </c:lineChart>
      <c:lineChart>
        <c:grouping val="standard"/>
        <c:varyColors val="0"/>
        <c:ser>
          <c:idx val="6"/>
          <c:order val="2"/>
          <c:tx>
            <c:strRef>
              <c:f>'Life exp.SK'!$A$35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exp.SK'!$G$4:$AG$4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exp.SK'!$G$35:$AG$35</c:f>
              <c:numCache>
                <c:formatCode>0.000</c:formatCode>
                <c:ptCount val="27"/>
                <c:pt idx="0">
                  <c:v>3.6746071971616792E-2</c:v>
                </c:pt>
                <c:pt idx="1">
                  <c:v>3.5410497133135828E-2</c:v>
                </c:pt>
                <c:pt idx="2">
                  <c:v>3.9585947302383781E-2</c:v>
                </c:pt>
                <c:pt idx="3">
                  <c:v>4.2884868215112795E-2</c:v>
                </c:pt>
                <c:pt idx="4">
                  <c:v>4.0509331502402976E-2</c:v>
                </c:pt>
                <c:pt idx="5">
                  <c:v>4.3378285998384086E-2</c:v>
                </c:pt>
                <c:pt idx="6">
                  <c:v>4.2616451932606755E-2</c:v>
                </c:pt>
                <c:pt idx="7">
                  <c:v>3.8094673855086372E-2</c:v>
                </c:pt>
                <c:pt idx="8">
                  <c:v>3.9289940828402516E-2</c:v>
                </c:pt>
                <c:pt idx="9">
                  <c:v>4.1005757255316813E-2</c:v>
                </c:pt>
                <c:pt idx="10">
                  <c:v>4.3422133552399905E-2</c:v>
                </c:pt>
                <c:pt idx="11">
                  <c:v>4.2975592666121665E-2</c:v>
                </c:pt>
                <c:pt idx="12">
                  <c:v>4.3422509762779088E-2</c:v>
                </c:pt>
                <c:pt idx="13">
                  <c:v>4.508576726935553E-2</c:v>
                </c:pt>
                <c:pt idx="14">
                  <c:v>4.3699128326502475E-2</c:v>
                </c:pt>
                <c:pt idx="15">
                  <c:v>4.3588269120183931E-2</c:v>
                </c:pt>
                <c:pt idx="16">
                  <c:v>4.1781135531135473E-2</c:v>
                </c:pt>
                <c:pt idx="17">
                  <c:v>4.008692171327273E-2</c:v>
                </c:pt>
                <c:pt idx="18">
                  <c:v>3.9990885268315048E-2</c:v>
                </c:pt>
                <c:pt idx="19">
                  <c:v>3.9519192606452216E-2</c:v>
                </c:pt>
                <c:pt idx="20">
                  <c:v>4.1576735203907769E-2</c:v>
                </c:pt>
                <c:pt idx="21">
                  <c:v>3.7686736079674273E-2</c:v>
                </c:pt>
                <c:pt idx="22">
                  <c:v>3.8394119310149757E-2</c:v>
                </c:pt>
                <c:pt idx="23">
                  <c:v>3.8455022869727233E-2</c:v>
                </c:pt>
                <c:pt idx="24">
                  <c:v>3.7615968512791746E-2</c:v>
                </c:pt>
                <c:pt idx="25">
                  <c:v>3.8865248226950311E-2</c:v>
                </c:pt>
                <c:pt idx="26">
                  <c:v>6.120009562514938E-2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39-4937-A08F-6D3CA7A1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892944"/>
        <c:axId val="1792975440"/>
      </c:lineChart>
      <c:catAx>
        <c:axId val="33766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2066224"/>
        <c:crosses val="autoZero"/>
        <c:auto val="1"/>
        <c:lblAlgn val="ctr"/>
        <c:lblOffset val="100"/>
        <c:noMultiLvlLbl val="0"/>
      </c:catAx>
      <c:valAx>
        <c:axId val="33206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663120"/>
        <c:crosses val="autoZero"/>
        <c:crossBetween val="between"/>
      </c:valAx>
      <c:valAx>
        <c:axId val="179297544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18892944"/>
        <c:crosses val="max"/>
        <c:crossBetween val="between"/>
      </c:valAx>
      <c:catAx>
        <c:axId val="161889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2975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Slovénia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exp.SI'!$A$29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F-4B73-B355-75711AE2E3B4}"/>
            </c:ext>
          </c:extLst>
        </c:ser>
        <c:ser>
          <c:idx val="1"/>
          <c:order val="1"/>
          <c:tx>
            <c:strRef>
              <c:f>'Life exp.SI'!$A$30</c:f>
              <c:strCache>
                <c:ptCount val="1"/>
                <c:pt idx="0">
                  <c:v>Slovenia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exp.SI'!$G$30:$AG$30</c:f>
              <c:numCache>
                <c:formatCode>General</c:formatCode>
                <c:ptCount val="27"/>
                <c:pt idx="0">
                  <c:v>74.7</c:v>
                </c:pt>
                <c:pt idx="1">
                  <c:v>75.2</c:v>
                </c:pt>
                <c:pt idx="2">
                  <c:v>75.2</c:v>
                </c:pt>
                <c:pt idx="3">
                  <c:v>75.3</c:v>
                </c:pt>
                <c:pt idx="4">
                  <c:v>75.7</c:v>
                </c:pt>
                <c:pt idx="5">
                  <c:v>76.2</c:v>
                </c:pt>
                <c:pt idx="6">
                  <c:v>76.400000000000006</c:v>
                </c:pt>
                <c:pt idx="7">
                  <c:v>76.599999999999994</c:v>
                </c:pt>
                <c:pt idx="8">
                  <c:v>76.400000000000006</c:v>
                </c:pt>
                <c:pt idx="9">
                  <c:v>77.2</c:v>
                </c:pt>
                <c:pt idx="10">
                  <c:v>77.5</c:v>
                </c:pt>
                <c:pt idx="11">
                  <c:v>78.3</c:v>
                </c:pt>
                <c:pt idx="12">
                  <c:v>78.400000000000006</c:v>
                </c:pt>
                <c:pt idx="13">
                  <c:v>79.099999999999994</c:v>
                </c:pt>
                <c:pt idx="14">
                  <c:v>79.400000000000006</c:v>
                </c:pt>
                <c:pt idx="15">
                  <c:v>79.8</c:v>
                </c:pt>
                <c:pt idx="16">
                  <c:v>80.099999999999994</c:v>
                </c:pt>
                <c:pt idx="17">
                  <c:v>80.3</c:v>
                </c:pt>
                <c:pt idx="18">
                  <c:v>80.5</c:v>
                </c:pt>
                <c:pt idx="19">
                  <c:v>81.2</c:v>
                </c:pt>
                <c:pt idx="20">
                  <c:v>80.900000000000006</c:v>
                </c:pt>
                <c:pt idx="21">
                  <c:v>81.2</c:v>
                </c:pt>
                <c:pt idx="22">
                  <c:v>81.2</c:v>
                </c:pt>
                <c:pt idx="23">
                  <c:v>81.5</c:v>
                </c:pt>
                <c:pt idx="24">
                  <c:v>81.599999999999994</c:v>
                </c:pt>
                <c:pt idx="25">
                  <c:v>80.599999999999994</c:v>
                </c:pt>
                <c:pt idx="2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F-4B73-B355-75711AE2E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870384"/>
        <c:axId val="331988352"/>
      </c:lineChart>
      <c:lineChart>
        <c:grouping val="standard"/>
        <c:varyColors val="0"/>
        <c:ser>
          <c:idx val="6"/>
          <c:order val="2"/>
          <c:tx>
            <c:strRef>
              <c:f>'Life exp.SI'!$A$35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exp.SI'!$G$4:$AG$4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exp.SI'!$G$35:$AG$35</c:f>
              <c:numCache>
                <c:formatCode>0.000</c:formatCode>
                <c:ptCount val="27"/>
                <c:pt idx="0">
                  <c:v>6.1454637607704019E-3</c:v>
                </c:pt>
                <c:pt idx="1">
                  <c:v>4.9776321592841883E-3</c:v>
                </c:pt>
                <c:pt idx="2">
                  <c:v>9.284818067753952E-3</c:v>
                </c:pt>
                <c:pt idx="3">
                  <c:v>1.0016903524697708E-2</c:v>
                </c:pt>
                <c:pt idx="4">
                  <c:v>7.7398414580861418E-3</c:v>
                </c:pt>
                <c:pt idx="5">
                  <c:v>5.5310421975015281E-3</c:v>
                </c:pt>
                <c:pt idx="6">
                  <c:v>6.1942517343905549E-3</c:v>
                </c:pt>
                <c:pt idx="7">
                  <c:v>1.5996208306181395E-3</c:v>
                </c:pt>
                <c:pt idx="8">
                  <c:v>5.4437869822485637E-3</c:v>
                </c:pt>
                <c:pt idx="9">
                  <c:v>2.232405122782455E-3</c:v>
                </c:pt>
                <c:pt idx="10">
                  <c:v>4.6942847083687972E-4</c:v>
                </c:pt>
                <c:pt idx="11">
                  <c:v>5.8390750905056472E-3</c:v>
                </c:pt>
                <c:pt idx="12">
                  <c:v>5.3039575683395497E-3</c:v>
                </c:pt>
                <c:pt idx="13">
                  <c:v>8.460825220213174E-3</c:v>
                </c:pt>
                <c:pt idx="14">
                  <c:v>8.3703746464237963E-3</c:v>
                </c:pt>
                <c:pt idx="15">
                  <c:v>9.5457159286947806E-3</c:v>
                </c:pt>
                <c:pt idx="16">
                  <c:v>8.5851648351649018E-3</c:v>
                </c:pt>
                <c:pt idx="17">
                  <c:v>1.0236175444615988E-2</c:v>
                </c:pt>
                <c:pt idx="18">
                  <c:v>8.886863392958801E-3</c:v>
                </c:pt>
                <c:pt idx="19">
                  <c:v>1.2870669615014063E-2</c:v>
                </c:pt>
                <c:pt idx="20">
                  <c:v>1.0905373168238126E-2</c:v>
                </c:pt>
                <c:pt idx="21">
                  <c:v>1.0864644635581558E-2</c:v>
                </c:pt>
                <c:pt idx="22">
                  <c:v>1.0121571953633187E-2</c:v>
                </c:pt>
                <c:pt idx="23">
                  <c:v>1.2479530182393081E-2</c:v>
                </c:pt>
                <c:pt idx="24">
                  <c:v>9.3899353387685222E-3</c:v>
                </c:pt>
                <c:pt idx="25">
                  <c:v>6.0709219858155802E-3</c:v>
                </c:pt>
                <c:pt idx="26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F-4B73-B355-75711AE2E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85632"/>
        <c:axId val="93282896"/>
      </c:lineChart>
      <c:catAx>
        <c:axId val="184187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1988352"/>
        <c:crosses val="autoZero"/>
        <c:auto val="1"/>
        <c:lblAlgn val="ctr"/>
        <c:lblOffset val="100"/>
        <c:noMultiLvlLbl val="0"/>
      </c:catAx>
      <c:valAx>
        <c:axId val="33198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1870384"/>
        <c:crosses val="autoZero"/>
        <c:crossBetween val="between"/>
      </c:valAx>
      <c:valAx>
        <c:axId val="9328289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5985632"/>
        <c:crosses val="max"/>
        <c:crossBetween val="between"/>
      </c:valAx>
      <c:catAx>
        <c:axId val="6598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282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Észtország és relatív átlagtól való eltérés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exp.EE'!$A$29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3-4934-8F5D-88CCAECAED4A}"/>
            </c:ext>
          </c:extLst>
        </c:ser>
        <c:ser>
          <c:idx val="1"/>
          <c:order val="1"/>
          <c:tx>
            <c:strRef>
              <c:f>'Life exp.EE'!$A$30</c:f>
              <c:strCache>
                <c:ptCount val="1"/>
                <c:pt idx="0">
                  <c:v>Estonia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exp.EE'!$G$30:$AG$30</c:f>
              <c:numCache>
                <c:formatCode>General</c:formatCode>
                <c:ptCount val="27"/>
                <c:pt idx="0">
                  <c:v>67.7</c:v>
                </c:pt>
                <c:pt idx="1">
                  <c:v>69.900000000000006</c:v>
                </c:pt>
                <c:pt idx="2">
                  <c:v>70.099999999999994</c:v>
                </c:pt>
                <c:pt idx="3">
                  <c:v>69.7</c:v>
                </c:pt>
                <c:pt idx="4">
                  <c:v>70.599999999999994</c:v>
                </c:pt>
                <c:pt idx="5">
                  <c:v>71.099999999999994</c:v>
                </c:pt>
                <c:pt idx="6">
                  <c:v>70.900000000000006</c:v>
                </c:pt>
                <c:pt idx="7">
                  <c:v>71.400000000000006</c:v>
                </c:pt>
                <c:pt idx="8">
                  <c:v>71.900000000000006</c:v>
                </c:pt>
                <c:pt idx="9">
                  <c:v>72.400000000000006</c:v>
                </c:pt>
                <c:pt idx="10">
                  <c:v>73</c:v>
                </c:pt>
                <c:pt idx="11">
                  <c:v>73.2</c:v>
                </c:pt>
                <c:pt idx="12">
                  <c:v>73.2</c:v>
                </c:pt>
                <c:pt idx="13">
                  <c:v>74.400000000000006</c:v>
                </c:pt>
                <c:pt idx="14">
                  <c:v>75.3</c:v>
                </c:pt>
                <c:pt idx="15">
                  <c:v>76</c:v>
                </c:pt>
                <c:pt idx="16">
                  <c:v>76.599999999999994</c:v>
                </c:pt>
                <c:pt idx="17">
                  <c:v>76.7</c:v>
                </c:pt>
                <c:pt idx="18">
                  <c:v>77.5</c:v>
                </c:pt>
                <c:pt idx="19">
                  <c:v>77.400000000000006</c:v>
                </c:pt>
                <c:pt idx="20">
                  <c:v>78</c:v>
                </c:pt>
                <c:pt idx="21">
                  <c:v>78</c:v>
                </c:pt>
                <c:pt idx="22">
                  <c:v>78.400000000000006</c:v>
                </c:pt>
                <c:pt idx="23">
                  <c:v>78.5</c:v>
                </c:pt>
                <c:pt idx="24">
                  <c:v>79</c:v>
                </c:pt>
                <c:pt idx="25">
                  <c:v>78.900000000000006</c:v>
                </c:pt>
                <c:pt idx="2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3-4934-8F5D-88CCAECAE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492176"/>
        <c:axId val="1792978320"/>
      </c:lineChart>
      <c:lineChart>
        <c:grouping val="standard"/>
        <c:varyColors val="0"/>
        <c:ser>
          <c:idx val="6"/>
          <c:order val="2"/>
          <c:tx>
            <c:strRef>
              <c:f>'Life exp.EE'!$A$35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exp.EE'!$G$4:$AG$4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exp.EE'!$G$35:$AG$35</c:f>
              <c:numCache>
                <c:formatCode>0.000</c:formatCode>
                <c:ptCount val="27"/>
                <c:pt idx="0">
                  <c:v>9.9277749619868225E-2</c:v>
                </c:pt>
                <c:pt idx="1">
                  <c:v>7.5105538403377151E-2</c:v>
                </c:pt>
                <c:pt idx="2">
                  <c:v>7.6474278544542029E-2</c:v>
                </c:pt>
                <c:pt idx="3">
                  <c:v>8.3641144431227415E-2</c:v>
                </c:pt>
                <c:pt idx="4">
                  <c:v>7.4589601148492599E-2</c:v>
                </c:pt>
                <c:pt idx="5">
                  <c:v>7.2089988192157048E-2</c:v>
                </c:pt>
                <c:pt idx="6">
                  <c:v>7.7737859266600651E-2</c:v>
                </c:pt>
                <c:pt idx="7">
                  <c:v>6.9376147876059058E-2</c:v>
                </c:pt>
                <c:pt idx="8">
                  <c:v>6.4023668639053288E-2</c:v>
                </c:pt>
                <c:pt idx="9">
                  <c:v>6.4269768534837388E-2</c:v>
                </c:pt>
                <c:pt idx="10">
                  <c:v>5.7622344795211715E-2</c:v>
                </c:pt>
                <c:pt idx="11">
                  <c:v>5.9675347424967828E-2</c:v>
                </c:pt>
                <c:pt idx="12">
                  <c:v>6.1374366147927899E-2</c:v>
                </c:pt>
                <c:pt idx="13">
                  <c:v>5.1460361613351817E-2</c:v>
                </c:pt>
                <c:pt idx="14">
                  <c:v>4.3699128326502475E-2</c:v>
                </c:pt>
                <c:pt idx="15">
                  <c:v>3.8527889591719225E-2</c:v>
                </c:pt>
                <c:pt idx="16">
                  <c:v>3.5485347985347922E-2</c:v>
                </c:pt>
                <c:pt idx="17">
                  <c:v>3.5054611997483789E-2</c:v>
                </c:pt>
                <c:pt idx="18">
                  <c:v>2.8711404808021031E-2</c:v>
                </c:pt>
                <c:pt idx="19">
                  <c:v>3.4529681918693454E-2</c:v>
                </c:pt>
                <c:pt idx="20">
                  <c:v>2.5332273088719798E-2</c:v>
                </c:pt>
                <c:pt idx="21">
                  <c:v>2.8972385694884743E-2</c:v>
                </c:pt>
                <c:pt idx="22">
                  <c:v>2.4710206389595507E-2</c:v>
                </c:pt>
                <c:pt idx="23">
                  <c:v>2.4789654977695006E-2</c:v>
                </c:pt>
                <c:pt idx="24">
                  <c:v>2.2771998875456875E-2</c:v>
                </c:pt>
                <c:pt idx="25">
                  <c:v>1.5148936170212648E-2</c:v>
                </c:pt>
                <c:pt idx="26">
                  <c:v>3.484341381783395E-2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63-4934-8F5D-88CCAECAE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00912"/>
        <c:axId val="331984992"/>
      </c:lineChart>
      <c:catAx>
        <c:axId val="186249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2978320"/>
        <c:crosses val="autoZero"/>
        <c:auto val="1"/>
        <c:lblAlgn val="ctr"/>
        <c:lblOffset val="100"/>
        <c:noMultiLvlLbl val="0"/>
      </c:catAx>
      <c:valAx>
        <c:axId val="179297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62492176"/>
        <c:crosses val="autoZero"/>
        <c:crossBetween val="between"/>
      </c:valAx>
      <c:valAx>
        <c:axId val="331984992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400912"/>
        <c:crosses val="max"/>
        <c:crossBetween val="between"/>
      </c:valAx>
      <c:catAx>
        <c:axId val="6640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1984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Lettország és relatív átlagtól</a:t>
            </a:r>
            <a:r>
              <a:rPr lang="hu-HU" baseline="0"/>
              <a:t>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exp.LV'!$A$29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exp.LV'!$N$29:$AG$29</c:f>
              <c:numCache>
                <c:formatCode>0.000</c:formatCode>
                <c:ptCount val="20"/>
                <c:pt idx="0">
                  <c:v>76.722727272727283</c:v>
                </c:pt>
                <c:pt idx="1">
                  <c:v>76.818181818181827</c:v>
                </c:pt>
                <c:pt idx="2">
                  <c:v>77.372727272727289</c:v>
                </c:pt>
                <c:pt idx="3">
                  <c:v>77.463636363636354</c:v>
                </c:pt>
                <c:pt idx="4">
                  <c:v>77.845454545454544</c:v>
                </c:pt>
                <c:pt idx="5">
                  <c:v>77.986363636363635</c:v>
                </c:pt>
                <c:pt idx="6">
                  <c:v>78.436363636363637</c:v>
                </c:pt>
                <c:pt idx="7">
                  <c:v>78.740909090909099</c:v>
                </c:pt>
                <c:pt idx="8">
                  <c:v>79.045454545454533</c:v>
                </c:pt>
                <c:pt idx="9">
                  <c:v>79.418181818181807</c:v>
                </c:pt>
                <c:pt idx="10">
                  <c:v>79.486363636363635</c:v>
                </c:pt>
                <c:pt idx="11">
                  <c:v>79.790909090909096</c:v>
                </c:pt>
                <c:pt idx="12">
                  <c:v>80.168181818181807</c:v>
                </c:pt>
                <c:pt idx="13">
                  <c:v>80.027272727272731</c:v>
                </c:pt>
                <c:pt idx="14">
                  <c:v>80.327272727272742</c:v>
                </c:pt>
                <c:pt idx="15">
                  <c:v>80.386363636363626</c:v>
                </c:pt>
                <c:pt idx="16">
                  <c:v>80.49545454545455</c:v>
                </c:pt>
                <c:pt idx="17">
                  <c:v>80.840909090909093</c:v>
                </c:pt>
                <c:pt idx="18">
                  <c:v>80.11363636363636</c:v>
                </c:pt>
                <c:pt idx="19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F-4AC3-85E4-57E6B4AF119B}"/>
            </c:ext>
          </c:extLst>
        </c:ser>
        <c:ser>
          <c:idx val="1"/>
          <c:order val="1"/>
          <c:tx>
            <c:strRef>
              <c:f>'Life exp.LV'!$A$30</c:f>
              <c:strCache>
                <c:ptCount val="1"/>
                <c:pt idx="0">
                  <c:v>Latvia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exp.LV'!$N$30:$AG$30</c:f>
              <c:numCache>
                <c:formatCode>General</c:formatCode>
                <c:ptCount val="20"/>
                <c:pt idx="0">
                  <c:v>70.2</c:v>
                </c:pt>
                <c:pt idx="1">
                  <c:v>70.599999999999994</c:v>
                </c:pt>
                <c:pt idx="2">
                  <c:v>70.900000000000006</c:v>
                </c:pt>
                <c:pt idx="3">
                  <c:v>70.599999999999994</c:v>
                </c:pt>
                <c:pt idx="4">
                  <c:v>70.599999999999994</c:v>
                </c:pt>
                <c:pt idx="5">
                  <c:v>70.8</c:v>
                </c:pt>
                <c:pt idx="6">
                  <c:v>72.099999999999994</c:v>
                </c:pt>
                <c:pt idx="7">
                  <c:v>72.8</c:v>
                </c:pt>
                <c:pt idx="8">
                  <c:v>73.099999999999994</c:v>
                </c:pt>
                <c:pt idx="9">
                  <c:v>73.900000000000006</c:v>
                </c:pt>
                <c:pt idx="10">
                  <c:v>74.099999999999994</c:v>
                </c:pt>
                <c:pt idx="11">
                  <c:v>74.3</c:v>
                </c:pt>
                <c:pt idx="12">
                  <c:v>74.5</c:v>
                </c:pt>
                <c:pt idx="13">
                  <c:v>74.8</c:v>
                </c:pt>
                <c:pt idx="14">
                  <c:v>74.900000000000006</c:v>
                </c:pt>
                <c:pt idx="15">
                  <c:v>74.900000000000006</c:v>
                </c:pt>
                <c:pt idx="16">
                  <c:v>75.099999999999994</c:v>
                </c:pt>
                <c:pt idx="17">
                  <c:v>75.7</c:v>
                </c:pt>
                <c:pt idx="18">
                  <c:v>75.5</c:v>
                </c:pt>
                <c:pt idx="19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F-4AC3-85E4-57E6B4AF1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753216"/>
        <c:axId val="1611812528"/>
      </c:lineChart>
      <c:lineChart>
        <c:grouping val="standard"/>
        <c:varyColors val="0"/>
        <c:ser>
          <c:idx val="6"/>
          <c:order val="2"/>
          <c:tx>
            <c:strRef>
              <c:f>'Life exp.LV'!$A$35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exp.LV'!$N$4:$AG$4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'Life exp.LV'!$N$35:$AG$35</c:f>
              <c:numCache>
                <c:formatCode>0.000</c:formatCode>
                <c:ptCount val="20"/>
                <c:pt idx="0">
                  <c:v>8.5016884886545505E-2</c:v>
                </c:pt>
                <c:pt idx="1">
                  <c:v>8.0946745562130357E-2</c:v>
                </c:pt>
                <c:pt idx="2">
                  <c:v>8.3656444601104579E-2</c:v>
                </c:pt>
                <c:pt idx="3">
                  <c:v>8.8604623870437701E-2</c:v>
                </c:pt>
                <c:pt idx="4">
                  <c:v>9.3074856942660336E-2</c:v>
                </c:pt>
                <c:pt idx="5">
                  <c:v>9.2148977093897549E-2</c:v>
                </c:pt>
                <c:pt idx="6">
                  <c:v>8.0783495595734903E-2</c:v>
                </c:pt>
                <c:pt idx="7">
                  <c:v>7.5448825261213548E-2</c:v>
                </c:pt>
                <c:pt idx="8">
                  <c:v>7.5215641173087905E-2</c:v>
                </c:pt>
                <c:pt idx="9">
                  <c:v>6.9482600732600527E-2</c:v>
                </c:pt>
                <c:pt idx="10">
                  <c:v>6.7764625150111557E-2</c:v>
                </c:pt>
                <c:pt idx="11">
                  <c:v>6.8816224222399552E-2</c:v>
                </c:pt>
                <c:pt idx="12">
                  <c:v>7.0703634404944024E-2</c:v>
                </c:pt>
                <c:pt idx="13">
                  <c:v>6.5318641372259539E-2</c:v>
                </c:pt>
                <c:pt idx="14">
                  <c:v>6.7564508827523864E-2</c:v>
                </c:pt>
                <c:pt idx="15">
                  <c:v>6.8249929318631414E-2</c:v>
                </c:pt>
                <c:pt idx="16">
                  <c:v>6.7028064825794917E-2</c:v>
                </c:pt>
                <c:pt idx="17">
                  <c:v>6.3592915378127626E-2</c:v>
                </c:pt>
                <c:pt idx="18">
                  <c:v>5.7588652482269458E-2</c:v>
                </c:pt>
                <c:pt idx="19">
                  <c:v>7.877121683002615E-2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DF-4AC3-85E4-57E6B4AF1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34016"/>
        <c:axId val="1611808208"/>
      </c:lineChart>
      <c:catAx>
        <c:axId val="151075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11812528"/>
        <c:crosses val="autoZero"/>
        <c:auto val="1"/>
        <c:lblAlgn val="ctr"/>
        <c:lblOffset val="100"/>
        <c:noMultiLvlLbl val="0"/>
      </c:catAx>
      <c:valAx>
        <c:axId val="161181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10753216"/>
        <c:crosses val="autoZero"/>
        <c:crossBetween val="between"/>
      </c:valAx>
      <c:valAx>
        <c:axId val="161180820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7934016"/>
        <c:crosses val="max"/>
        <c:crossBetween val="between"/>
      </c:valAx>
      <c:catAx>
        <c:axId val="11793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1808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Litvánia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exp.LT'!$A$29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2-418B-BFC8-02E3D100ABFF}"/>
            </c:ext>
          </c:extLst>
        </c:ser>
        <c:ser>
          <c:idx val="1"/>
          <c:order val="1"/>
          <c:tx>
            <c:strRef>
              <c:f>'Life exp.LT'!$A$30</c:f>
              <c:strCache>
                <c:ptCount val="1"/>
                <c:pt idx="0">
                  <c:v>Lithuania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exp.LT'!$G$30:$AG$30</c:f>
              <c:numCache>
                <c:formatCode>General</c:formatCode>
                <c:ptCount val="27"/>
                <c:pt idx="0">
                  <c:v>69.099999999999994</c:v>
                </c:pt>
                <c:pt idx="1">
                  <c:v>70.3</c:v>
                </c:pt>
                <c:pt idx="2">
                  <c:v>71.099999999999994</c:v>
                </c:pt>
                <c:pt idx="3">
                  <c:v>71.400000000000006</c:v>
                </c:pt>
                <c:pt idx="4">
                  <c:v>71.8</c:v>
                </c:pt>
                <c:pt idx="5">
                  <c:v>72.099999999999994</c:v>
                </c:pt>
                <c:pt idx="6">
                  <c:v>71.599999999999994</c:v>
                </c:pt>
                <c:pt idx="7">
                  <c:v>71.8</c:v>
                </c:pt>
                <c:pt idx="8">
                  <c:v>72</c:v>
                </c:pt>
                <c:pt idx="9">
                  <c:v>72</c:v>
                </c:pt>
                <c:pt idx="10">
                  <c:v>71.2</c:v>
                </c:pt>
                <c:pt idx="11">
                  <c:v>71</c:v>
                </c:pt>
                <c:pt idx="12">
                  <c:v>70.7</c:v>
                </c:pt>
                <c:pt idx="13">
                  <c:v>71.7</c:v>
                </c:pt>
                <c:pt idx="14">
                  <c:v>72.900000000000006</c:v>
                </c:pt>
                <c:pt idx="15">
                  <c:v>73.3</c:v>
                </c:pt>
                <c:pt idx="16">
                  <c:v>73.7</c:v>
                </c:pt>
                <c:pt idx="17">
                  <c:v>74.099999999999994</c:v>
                </c:pt>
                <c:pt idx="18">
                  <c:v>74.099999999999994</c:v>
                </c:pt>
                <c:pt idx="19">
                  <c:v>74.7</c:v>
                </c:pt>
                <c:pt idx="20">
                  <c:v>74.599999999999994</c:v>
                </c:pt>
                <c:pt idx="21">
                  <c:v>74.900000000000006</c:v>
                </c:pt>
                <c:pt idx="22">
                  <c:v>75.8</c:v>
                </c:pt>
                <c:pt idx="23">
                  <c:v>76</c:v>
                </c:pt>
                <c:pt idx="24">
                  <c:v>76.5</c:v>
                </c:pt>
                <c:pt idx="25">
                  <c:v>75.099999999999994</c:v>
                </c:pt>
                <c:pt idx="2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2-418B-BFC8-02E3D100A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813760"/>
        <c:axId val="308534608"/>
      </c:lineChart>
      <c:lineChart>
        <c:grouping val="standard"/>
        <c:varyColors val="0"/>
        <c:ser>
          <c:idx val="6"/>
          <c:order val="2"/>
          <c:tx>
            <c:strRef>
              <c:f>'Life exp.LT'!$A$35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exp.LT'!$G$4:$AG$4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exp.LT'!$G$35:$AG$35</c:f>
              <c:numCache>
                <c:formatCode>0.000</c:formatCode>
                <c:ptCount val="27"/>
                <c:pt idx="0">
                  <c:v>8.0651292448048764E-2</c:v>
                </c:pt>
                <c:pt idx="1">
                  <c:v>6.9812866234011756E-2</c:v>
                </c:pt>
                <c:pt idx="2">
                  <c:v>6.3299874529485559E-2</c:v>
                </c:pt>
                <c:pt idx="3">
                  <c:v>6.1290928441745128E-2</c:v>
                </c:pt>
                <c:pt idx="4">
                  <c:v>5.8860245927220479E-2</c:v>
                </c:pt>
                <c:pt idx="5">
                  <c:v>5.9039214467714811E-2</c:v>
                </c:pt>
                <c:pt idx="6">
                  <c:v>6.8632309217046786E-2</c:v>
                </c:pt>
                <c:pt idx="7">
                  <c:v>6.4162568872563705E-2</c:v>
                </c:pt>
                <c:pt idx="8">
                  <c:v>6.2721893491124364E-2</c:v>
                </c:pt>
                <c:pt idx="9">
                  <c:v>6.9439548819175384E-2</c:v>
                </c:pt>
                <c:pt idx="10">
                  <c:v>8.085905410163112E-2</c:v>
                </c:pt>
                <c:pt idx="11">
                  <c:v>8.7936470863015287E-2</c:v>
                </c:pt>
                <c:pt idx="12">
                  <c:v>9.343125254997954E-2</c:v>
                </c:pt>
                <c:pt idx="13">
                  <c:v>8.5883171070931824E-2</c:v>
                </c:pt>
                <c:pt idx="14">
                  <c:v>7.4178837383824997E-2</c:v>
                </c:pt>
                <c:pt idx="15">
                  <c:v>7.2685451408855545E-2</c:v>
                </c:pt>
                <c:pt idx="16">
                  <c:v>7.2000915750915592E-2</c:v>
                </c:pt>
                <c:pt idx="17">
                  <c:v>6.7764625150111557E-2</c:v>
                </c:pt>
                <c:pt idx="18">
                  <c:v>7.132277543579825E-2</c:v>
                </c:pt>
                <c:pt idx="19">
                  <c:v>6.8208879061064639E-2</c:v>
                </c:pt>
                <c:pt idx="20">
                  <c:v>6.7817789389980801E-2</c:v>
                </c:pt>
                <c:pt idx="21">
                  <c:v>6.7564508827523864E-2</c:v>
                </c:pt>
                <c:pt idx="22">
                  <c:v>5.705400056545086E-2</c:v>
                </c:pt>
                <c:pt idx="23">
                  <c:v>5.5847309277768417E-2</c:v>
                </c:pt>
                <c:pt idx="24">
                  <c:v>5.3696935619904441E-2</c:v>
                </c:pt>
                <c:pt idx="25">
                  <c:v>6.258156028368797E-2</c:v>
                </c:pt>
                <c:pt idx="26">
                  <c:v>6.496533588333725E-2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D2-418B-BFC8-02E3D100A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450240"/>
        <c:axId val="1897329904"/>
      </c:lineChart>
      <c:catAx>
        <c:axId val="194781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8534608"/>
        <c:crosses val="autoZero"/>
        <c:auto val="1"/>
        <c:lblAlgn val="ctr"/>
        <c:lblOffset val="100"/>
        <c:noMultiLvlLbl val="0"/>
      </c:catAx>
      <c:valAx>
        <c:axId val="30853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47813760"/>
        <c:crosses val="autoZero"/>
        <c:crossBetween val="between"/>
      </c:valAx>
      <c:valAx>
        <c:axId val="189732990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4450240"/>
        <c:crosses val="max"/>
        <c:crossBetween val="between"/>
      </c:valAx>
      <c:catAx>
        <c:axId val="1844450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7329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</a:t>
            </a:r>
            <a:r>
              <a:rPr lang="hu-HU" baseline="0"/>
              <a:t> átlag és Németország adatai, relatív átlagtól való eltérés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exp.DE'!$A$29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exp.DE'!$F$29:$AG$29</c:f>
              <c:numCache>
                <c:formatCode>0.000</c:formatCode>
                <c:ptCount val="28"/>
                <c:pt idx="0">
                  <c:v>74.995238095238093</c:v>
                </c:pt>
                <c:pt idx="1">
                  <c:v>75.161904761904765</c:v>
                </c:pt>
                <c:pt idx="2">
                  <c:v>75.576190476190476</c:v>
                </c:pt>
                <c:pt idx="3">
                  <c:v>75.904761904761898</c:v>
                </c:pt>
                <c:pt idx="4">
                  <c:v>76.061904761904742</c:v>
                </c:pt>
                <c:pt idx="5">
                  <c:v>76.290476190476184</c:v>
                </c:pt>
                <c:pt idx="6">
                  <c:v>76.623809523809513</c:v>
                </c:pt>
                <c:pt idx="7">
                  <c:v>76.876190476190487</c:v>
                </c:pt>
                <c:pt idx="8">
                  <c:v>76.722727272727283</c:v>
                </c:pt>
                <c:pt idx="9">
                  <c:v>76.818181818181827</c:v>
                </c:pt>
                <c:pt idx="10">
                  <c:v>77.372727272727289</c:v>
                </c:pt>
                <c:pt idx="11">
                  <c:v>77.463636363636354</c:v>
                </c:pt>
                <c:pt idx="12">
                  <c:v>77.845454545454544</c:v>
                </c:pt>
                <c:pt idx="13">
                  <c:v>77.986363636363635</c:v>
                </c:pt>
                <c:pt idx="14">
                  <c:v>78.436363636363637</c:v>
                </c:pt>
                <c:pt idx="15">
                  <c:v>78.740909090909099</c:v>
                </c:pt>
                <c:pt idx="16">
                  <c:v>79.045454545454533</c:v>
                </c:pt>
                <c:pt idx="17">
                  <c:v>79.418181818181807</c:v>
                </c:pt>
                <c:pt idx="18">
                  <c:v>79.486363636363635</c:v>
                </c:pt>
                <c:pt idx="19">
                  <c:v>79.790909090909096</c:v>
                </c:pt>
                <c:pt idx="20">
                  <c:v>80.168181818181807</c:v>
                </c:pt>
                <c:pt idx="21">
                  <c:v>80.027272727272731</c:v>
                </c:pt>
                <c:pt idx="22">
                  <c:v>80.327272727272742</c:v>
                </c:pt>
                <c:pt idx="23">
                  <c:v>80.386363636363626</c:v>
                </c:pt>
                <c:pt idx="24">
                  <c:v>80.49545454545455</c:v>
                </c:pt>
                <c:pt idx="25">
                  <c:v>80.840909090909093</c:v>
                </c:pt>
                <c:pt idx="26">
                  <c:v>80.11363636363636</c:v>
                </c:pt>
                <c:pt idx="27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3-44E7-8478-B57691F50DD1}"/>
            </c:ext>
          </c:extLst>
        </c:ser>
        <c:ser>
          <c:idx val="1"/>
          <c:order val="1"/>
          <c:tx>
            <c:strRef>
              <c:f>'Life exp.DE'!$A$30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exp.DE'!$G$4:$AG$4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exp.DE'!$G$30:$AG$30</c:f>
              <c:numCache>
                <c:formatCode>General</c:formatCode>
                <c:ptCount val="27"/>
                <c:pt idx="0">
                  <c:v>76.7</c:v>
                </c:pt>
                <c:pt idx="1">
                  <c:v>77</c:v>
                </c:pt>
                <c:pt idx="2">
                  <c:v>77.400000000000006</c:v>
                </c:pt>
                <c:pt idx="3">
                  <c:v>77.8</c:v>
                </c:pt>
                <c:pt idx="4">
                  <c:v>78</c:v>
                </c:pt>
                <c:pt idx="5">
                  <c:v>78.3</c:v>
                </c:pt>
                <c:pt idx="6">
                  <c:v>78.599999999999994</c:v>
                </c:pt>
                <c:pt idx="7">
                  <c:v>78.599999999999994</c:v>
                </c:pt>
                <c:pt idx="8">
                  <c:v>78.599999999999994</c:v>
                </c:pt>
                <c:pt idx="9">
                  <c:v>79.3</c:v>
                </c:pt>
                <c:pt idx="10">
                  <c:v>79.400000000000006</c:v>
                </c:pt>
                <c:pt idx="11">
                  <c:v>79.900000000000006</c:v>
                </c:pt>
                <c:pt idx="12">
                  <c:v>80.099999999999994</c:v>
                </c:pt>
                <c:pt idx="13">
                  <c:v>80.2</c:v>
                </c:pt>
                <c:pt idx="14">
                  <c:v>80.3</c:v>
                </c:pt>
                <c:pt idx="15">
                  <c:v>80.5</c:v>
                </c:pt>
                <c:pt idx="16">
                  <c:v>80.599999999999994</c:v>
                </c:pt>
                <c:pt idx="17">
                  <c:v>80.7</c:v>
                </c:pt>
                <c:pt idx="18">
                  <c:v>80.599999999999994</c:v>
                </c:pt>
                <c:pt idx="19">
                  <c:v>81.2</c:v>
                </c:pt>
                <c:pt idx="20">
                  <c:v>80.7</c:v>
                </c:pt>
                <c:pt idx="21">
                  <c:v>81</c:v>
                </c:pt>
                <c:pt idx="22">
                  <c:v>81.099999999999994</c:v>
                </c:pt>
                <c:pt idx="23">
                  <c:v>81</c:v>
                </c:pt>
                <c:pt idx="24">
                  <c:v>81.3</c:v>
                </c:pt>
                <c:pt idx="25">
                  <c:v>81.099999999999994</c:v>
                </c:pt>
                <c:pt idx="2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3-44E7-8478-B57691F50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845120"/>
        <c:axId val="1392832160"/>
      </c:lineChart>
      <c:lineChart>
        <c:grouping val="standard"/>
        <c:varyColors val="0"/>
        <c:ser>
          <c:idx val="6"/>
          <c:order val="2"/>
          <c:tx>
            <c:strRef>
              <c:f>'Life exp.DE'!$A$35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'Life exp.DE'!$F$35:$AG$35</c:f>
              <c:numCache>
                <c:formatCode>0.000</c:formatCode>
                <c:ptCount val="28"/>
                <c:pt idx="0">
                  <c:v>2.1398184011683228E-2</c:v>
                </c:pt>
                <c:pt idx="1">
                  <c:v>2.0463760770400404E-2</c:v>
                </c:pt>
                <c:pt idx="2">
                  <c:v>1.8839392602860567E-2</c:v>
                </c:pt>
                <c:pt idx="3">
                  <c:v>1.9698870765370302E-2</c:v>
                </c:pt>
                <c:pt idx="4">
                  <c:v>2.2851061165717376E-2</c:v>
                </c:pt>
                <c:pt idx="5">
                  <c:v>2.240808938268531E-2</c:v>
                </c:pt>
                <c:pt idx="6">
                  <c:v>2.1875582623827095E-2</c:v>
                </c:pt>
                <c:pt idx="7">
                  <c:v>2.2423191278493338E-2</c:v>
                </c:pt>
                <c:pt idx="8">
                  <c:v>2.4468274186859196E-2</c:v>
                </c:pt>
                <c:pt idx="9">
                  <c:v>2.3195266272189156E-2</c:v>
                </c:pt>
                <c:pt idx="10">
                  <c:v>2.4908941369991524E-2</c:v>
                </c:pt>
                <c:pt idx="11">
                  <c:v>2.4997066072057469E-2</c:v>
                </c:pt>
                <c:pt idx="12">
                  <c:v>2.6392619409085695E-2</c:v>
                </c:pt>
                <c:pt idx="13">
                  <c:v>2.7102640321734518E-2</c:v>
                </c:pt>
                <c:pt idx="14">
                  <c:v>2.2484932777005123E-2</c:v>
                </c:pt>
                <c:pt idx="15">
                  <c:v>1.9800265542919675E-2</c:v>
                </c:pt>
                <c:pt idx="16">
                  <c:v>1.840138010350793E-2</c:v>
                </c:pt>
                <c:pt idx="17">
                  <c:v>1.4880952380952448E-2</c:v>
                </c:pt>
                <c:pt idx="18">
                  <c:v>1.5268485160404931E-2</c:v>
                </c:pt>
                <c:pt idx="19">
                  <c:v>1.0140138999658058E-2</c:v>
                </c:pt>
                <c:pt idx="20">
                  <c:v>1.2870669615014063E-2</c:v>
                </c:pt>
                <c:pt idx="21">
                  <c:v>8.4062251505168592E-3</c:v>
                </c:pt>
                <c:pt idx="22">
                  <c:v>8.3748302399273816E-3</c:v>
                </c:pt>
                <c:pt idx="23">
                  <c:v>8.8775798699463407E-3</c:v>
                </c:pt>
                <c:pt idx="24">
                  <c:v>6.2679993223783998E-3</c:v>
                </c:pt>
                <c:pt idx="25">
                  <c:v>5.6789429294348496E-3</c:v>
                </c:pt>
                <c:pt idx="26">
                  <c:v>1.2312056737588631E-2</c:v>
                </c:pt>
                <c:pt idx="27">
                  <c:v>1.5359789624671437E-2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3-44E7-8478-B57691F50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819200"/>
        <c:axId val="1392823520"/>
      </c:lineChart>
      <c:catAx>
        <c:axId val="139284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32160"/>
        <c:crosses val="autoZero"/>
        <c:auto val="1"/>
        <c:lblAlgn val="ctr"/>
        <c:lblOffset val="100"/>
        <c:noMultiLvlLbl val="0"/>
      </c:catAx>
      <c:valAx>
        <c:axId val="13928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45120"/>
        <c:crosses val="autoZero"/>
        <c:crossBetween val="between"/>
      </c:valAx>
      <c:valAx>
        <c:axId val="139282352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2819200"/>
        <c:crosses val="max"/>
        <c:crossBetween val="between"/>
      </c:valAx>
      <c:catAx>
        <c:axId val="1392819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92823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Franciaország és relatív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exp.FR'!$A$29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1-4D93-821D-324A85A755F1}"/>
            </c:ext>
          </c:extLst>
        </c:ser>
        <c:ser>
          <c:idx val="1"/>
          <c:order val="1"/>
          <c:tx>
            <c:strRef>
              <c:f>'Life exp.FR'!$A$30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exp.FR'!$G$30:$AG$30</c:f>
              <c:numCache>
                <c:formatCode>General</c:formatCode>
                <c:ptCount val="27"/>
                <c:pt idx="0">
                  <c:v>78.099999999999994</c:v>
                </c:pt>
                <c:pt idx="1">
                  <c:v>78.2</c:v>
                </c:pt>
                <c:pt idx="2">
                  <c:v>78.599999999999994</c:v>
                </c:pt>
                <c:pt idx="3">
                  <c:v>78.8</c:v>
                </c:pt>
                <c:pt idx="4">
                  <c:v>78.900000000000006</c:v>
                </c:pt>
                <c:pt idx="5">
                  <c:v>79.2</c:v>
                </c:pt>
                <c:pt idx="6">
                  <c:v>79.3</c:v>
                </c:pt>
                <c:pt idx="7">
                  <c:v>79.400000000000006</c:v>
                </c:pt>
                <c:pt idx="8">
                  <c:v>79.3</c:v>
                </c:pt>
                <c:pt idx="9">
                  <c:v>80.400000000000006</c:v>
                </c:pt>
                <c:pt idx="10">
                  <c:v>80.400000000000006</c:v>
                </c:pt>
                <c:pt idx="11">
                  <c:v>81</c:v>
                </c:pt>
                <c:pt idx="12">
                  <c:v>81.3</c:v>
                </c:pt>
                <c:pt idx="13">
                  <c:v>81.400000000000006</c:v>
                </c:pt>
                <c:pt idx="14">
                  <c:v>81.599999999999994</c:v>
                </c:pt>
                <c:pt idx="15">
                  <c:v>81.900000000000006</c:v>
                </c:pt>
                <c:pt idx="16">
                  <c:v>82.3</c:v>
                </c:pt>
                <c:pt idx="17">
                  <c:v>82.1</c:v>
                </c:pt>
                <c:pt idx="18">
                  <c:v>82.4</c:v>
                </c:pt>
                <c:pt idx="19">
                  <c:v>82.9</c:v>
                </c:pt>
                <c:pt idx="20">
                  <c:v>82.4</c:v>
                </c:pt>
                <c:pt idx="21">
                  <c:v>82.7</c:v>
                </c:pt>
                <c:pt idx="22">
                  <c:v>82.7</c:v>
                </c:pt>
                <c:pt idx="23">
                  <c:v>82.8</c:v>
                </c:pt>
                <c:pt idx="24">
                  <c:v>83</c:v>
                </c:pt>
                <c:pt idx="25">
                  <c:v>82.3</c:v>
                </c:pt>
                <c:pt idx="2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1-4D93-821D-324A85A75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940016"/>
        <c:axId val="1900971936"/>
      </c:lineChart>
      <c:lineChart>
        <c:grouping val="standard"/>
        <c:varyColors val="0"/>
        <c:ser>
          <c:idx val="6"/>
          <c:order val="2"/>
          <c:tx>
            <c:strRef>
              <c:f>'Life exp.FR'!$A$35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exp.FR'!$G$4:$AG$4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exp.FR'!$G$35:$AG$35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3.471740911095713E-2</c:v>
                </c:pt>
                <c:pt idx="2">
                  <c:v>3.5508155583437909E-2</c:v>
                </c:pt>
                <c:pt idx="3">
                  <c:v>3.5998247041883411E-2</c:v>
                </c:pt>
                <c:pt idx="4">
                  <c:v>3.4205105798639446E-2</c:v>
                </c:pt>
                <c:pt idx="5">
                  <c:v>3.3621278975825182E-2</c:v>
                </c:pt>
                <c:pt idx="6">
                  <c:v>3.1528741328047387E-2</c:v>
                </c:pt>
                <c:pt idx="7">
                  <c:v>3.489543219385028E-2</c:v>
                </c:pt>
                <c:pt idx="8">
                  <c:v>3.2307692307692149E-2</c:v>
                </c:pt>
                <c:pt idx="9">
                  <c:v>3.9125837151920896E-2</c:v>
                </c:pt>
                <c:pt idx="10">
                  <c:v>3.7906349020068265E-2</c:v>
                </c:pt>
                <c:pt idx="11">
                  <c:v>4.0523181128109327E-2</c:v>
                </c:pt>
                <c:pt idx="12">
                  <c:v>4.2489945794719347E-2</c:v>
                </c:pt>
                <c:pt idx="13">
                  <c:v>3.7783959202596258E-2</c:v>
                </c:pt>
                <c:pt idx="14">
                  <c:v>3.6310107948969397E-2</c:v>
                </c:pt>
                <c:pt idx="15">
                  <c:v>3.6112708453134225E-2</c:v>
                </c:pt>
                <c:pt idx="16">
                  <c:v>3.6286630036630144E-2</c:v>
                </c:pt>
                <c:pt idx="17">
                  <c:v>3.2881569165665876E-2</c:v>
                </c:pt>
                <c:pt idx="18">
                  <c:v>3.2699099920246097E-2</c:v>
                </c:pt>
                <c:pt idx="19">
                  <c:v>3.4076090037988532E-2</c:v>
                </c:pt>
                <c:pt idx="20">
                  <c:v>2.9648983301147361E-2</c:v>
                </c:pt>
                <c:pt idx="21">
                  <c:v>2.9538252602987619E-2</c:v>
                </c:pt>
                <c:pt idx="22">
                  <c:v>2.8781453208934292E-2</c:v>
                </c:pt>
                <c:pt idx="23">
                  <c:v>2.8629510418431217E-2</c:v>
                </c:pt>
                <c:pt idx="24">
                  <c:v>2.6707899915659229E-2</c:v>
                </c:pt>
                <c:pt idx="25">
                  <c:v>2.7290780141843985E-2</c:v>
                </c:pt>
                <c:pt idx="26">
                  <c:v>3.544107100167352E-2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C1-4D93-821D-324A85A75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701632"/>
        <c:axId val="59144384"/>
      </c:lineChart>
      <c:catAx>
        <c:axId val="194794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0971936"/>
        <c:crosses val="autoZero"/>
        <c:auto val="1"/>
        <c:lblAlgn val="ctr"/>
        <c:lblOffset val="100"/>
        <c:noMultiLvlLbl val="0"/>
      </c:catAx>
      <c:valAx>
        <c:axId val="190097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47940016"/>
        <c:crosses val="autoZero"/>
        <c:crossBetween val="between"/>
      </c:valAx>
      <c:valAx>
        <c:axId val="5914438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701632"/>
        <c:crosses val="max"/>
        <c:crossBetween val="between"/>
      </c:valAx>
      <c:catAx>
        <c:axId val="33770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44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EU átlag és Spanyolország és relatv átlagtól való eltérés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exp.SP'!$A$29</c:f>
              <c:strCache>
                <c:ptCount val="1"/>
                <c:pt idx="0">
                  <c:v>Átlag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exp.SP'!$G$29:$AG$29</c:f>
              <c:numCache>
                <c:formatCode>0.000</c:formatCode>
                <c:ptCount val="27"/>
                <c:pt idx="0">
                  <c:v>75.161904761904765</c:v>
                </c:pt>
                <c:pt idx="1">
                  <c:v>75.576190476190476</c:v>
                </c:pt>
                <c:pt idx="2">
                  <c:v>75.904761904761898</c:v>
                </c:pt>
                <c:pt idx="3">
                  <c:v>76.061904761904742</c:v>
                </c:pt>
                <c:pt idx="4">
                  <c:v>76.290476190476184</c:v>
                </c:pt>
                <c:pt idx="5">
                  <c:v>76.623809523809513</c:v>
                </c:pt>
                <c:pt idx="6">
                  <c:v>76.876190476190487</c:v>
                </c:pt>
                <c:pt idx="7">
                  <c:v>76.722727272727283</c:v>
                </c:pt>
                <c:pt idx="8">
                  <c:v>76.818181818181827</c:v>
                </c:pt>
                <c:pt idx="9">
                  <c:v>77.372727272727289</c:v>
                </c:pt>
                <c:pt idx="10">
                  <c:v>77.463636363636354</c:v>
                </c:pt>
                <c:pt idx="11">
                  <c:v>77.845454545454544</c:v>
                </c:pt>
                <c:pt idx="12">
                  <c:v>77.986363636363635</c:v>
                </c:pt>
                <c:pt idx="13">
                  <c:v>78.436363636363637</c:v>
                </c:pt>
                <c:pt idx="14">
                  <c:v>78.740909090909099</c:v>
                </c:pt>
                <c:pt idx="15">
                  <c:v>79.045454545454533</c:v>
                </c:pt>
                <c:pt idx="16">
                  <c:v>79.418181818181807</c:v>
                </c:pt>
                <c:pt idx="17">
                  <c:v>79.486363636363635</c:v>
                </c:pt>
                <c:pt idx="18">
                  <c:v>79.790909090909096</c:v>
                </c:pt>
                <c:pt idx="19">
                  <c:v>80.168181818181807</c:v>
                </c:pt>
                <c:pt idx="20">
                  <c:v>80.027272727272731</c:v>
                </c:pt>
                <c:pt idx="21">
                  <c:v>80.327272727272742</c:v>
                </c:pt>
                <c:pt idx="22">
                  <c:v>80.386363636363626</c:v>
                </c:pt>
                <c:pt idx="23">
                  <c:v>80.49545454545455</c:v>
                </c:pt>
                <c:pt idx="24">
                  <c:v>80.840909090909093</c:v>
                </c:pt>
                <c:pt idx="25">
                  <c:v>80.11363636363636</c:v>
                </c:pt>
                <c:pt idx="26">
                  <c:v>79.67619047619047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D-4C58-860C-25A24CCC3976}"/>
            </c:ext>
          </c:extLst>
        </c:ser>
        <c:ser>
          <c:idx val="1"/>
          <c:order val="1"/>
          <c:tx>
            <c:strRef>
              <c:f>'Life exp.SP'!$A$30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exp.SP'!$G$30:$AG$30</c:f>
              <c:numCache>
                <c:formatCode>General</c:formatCode>
                <c:ptCount val="27"/>
                <c:pt idx="0">
                  <c:v>78.099999999999994</c:v>
                </c:pt>
                <c:pt idx="1">
                  <c:v>78.3</c:v>
                </c:pt>
                <c:pt idx="2">
                  <c:v>78.8</c:v>
                </c:pt>
                <c:pt idx="3">
                  <c:v>78.8</c:v>
                </c:pt>
                <c:pt idx="4">
                  <c:v>78.8</c:v>
                </c:pt>
                <c:pt idx="5">
                  <c:v>79.3</c:v>
                </c:pt>
                <c:pt idx="6">
                  <c:v>79.8</c:v>
                </c:pt>
                <c:pt idx="7">
                  <c:v>79.8</c:v>
                </c:pt>
                <c:pt idx="8">
                  <c:v>79.7</c:v>
                </c:pt>
                <c:pt idx="9">
                  <c:v>80.400000000000006</c:v>
                </c:pt>
                <c:pt idx="10">
                  <c:v>80.3</c:v>
                </c:pt>
                <c:pt idx="11">
                  <c:v>81.099999999999994</c:v>
                </c:pt>
                <c:pt idx="12">
                  <c:v>81.099999999999994</c:v>
                </c:pt>
                <c:pt idx="13">
                  <c:v>81.5</c:v>
                </c:pt>
                <c:pt idx="14">
                  <c:v>81.900000000000006</c:v>
                </c:pt>
                <c:pt idx="15">
                  <c:v>82.4</c:v>
                </c:pt>
                <c:pt idx="16">
                  <c:v>82.6</c:v>
                </c:pt>
                <c:pt idx="17">
                  <c:v>82.5</c:v>
                </c:pt>
                <c:pt idx="18">
                  <c:v>83.2</c:v>
                </c:pt>
                <c:pt idx="19">
                  <c:v>83.3</c:v>
                </c:pt>
                <c:pt idx="20">
                  <c:v>83</c:v>
                </c:pt>
                <c:pt idx="21">
                  <c:v>83.5</c:v>
                </c:pt>
                <c:pt idx="22">
                  <c:v>83.4</c:v>
                </c:pt>
                <c:pt idx="23">
                  <c:v>83.5</c:v>
                </c:pt>
                <c:pt idx="24">
                  <c:v>84</c:v>
                </c:pt>
                <c:pt idx="25">
                  <c:v>82.4</c:v>
                </c:pt>
                <c:pt idx="2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D-4C58-860C-25A24CCC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51072"/>
        <c:axId val="59152544"/>
      </c:lineChart>
      <c:lineChart>
        <c:grouping val="standard"/>
        <c:varyColors val="0"/>
        <c:ser>
          <c:idx val="6"/>
          <c:order val="2"/>
          <c:tx>
            <c:strRef>
              <c:f>'Life exp.SP'!$A$35</c:f>
              <c:strCache>
                <c:ptCount val="1"/>
                <c:pt idx="0">
                  <c:v>Relatív átlagtól való eltérés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'Life exp.SP'!$G$4:$AG$4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'Life exp.SP'!$G$35:$AG$35</c:f>
              <c:numCache>
                <c:formatCode>0.000</c:formatCode>
                <c:ptCount val="27"/>
                <c:pt idx="0">
                  <c:v>3.9090217942219854E-2</c:v>
                </c:pt>
                <c:pt idx="1">
                  <c:v>3.6040577153298434E-2</c:v>
                </c:pt>
                <c:pt idx="2">
                  <c:v>3.8143036386449239E-2</c:v>
                </c:pt>
                <c:pt idx="3">
                  <c:v>3.5998247041883411E-2</c:v>
                </c:pt>
                <c:pt idx="4">
                  <c:v>3.2894326196866663E-2</c:v>
                </c:pt>
                <c:pt idx="5">
                  <c:v>3.4926356348269329E-2</c:v>
                </c:pt>
                <c:pt idx="6">
                  <c:v>3.8032705649157394E-2</c:v>
                </c:pt>
                <c:pt idx="7">
                  <c:v>4.0109011197345633E-2</c:v>
                </c:pt>
                <c:pt idx="8">
                  <c:v>3.7514792899408199E-2</c:v>
                </c:pt>
                <c:pt idx="9">
                  <c:v>3.9125837151920896E-2</c:v>
                </c:pt>
                <c:pt idx="10">
                  <c:v>3.6615420725267078E-2</c:v>
                </c:pt>
                <c:pt idx="11">
                  <c:v>4.1807777648020503E-2</c:v>
                </c:pt>
                <c:pt idx="12">
                  <c:v>3.9925394882555178E-2</c:v>
                </c:pt>
                <c:pt idx="13">
                  <c:v>3.9058878071395443E-2</c:v>
                </c:pt>
                <c:pt idx="14">
                  <c:v>4.012007158113487E-2</c:v>
                </c:pt>
                <c:pt idx="15">
                  <c:v>4.2438182863715021E-2</c:v>
                </c:pt>
                <c:pt idx="16">
                  <c:v>4.0064102564102637E-2</c:v>
                </c:pt>
                <c:pt idx="17">
                  <c:v>3.7913878881454817E-2</c:v>
                </c:pt>
                <c:pt idx="18">
                  <c:v>4.2725304773840685E-2</c:v>
                </c:pt>
                <c:pt idx="19">
                  <c:v>3.9065600725747114E-2</c:v>
                </c:pt>
                <c:pt idx="20">
                  <c:v>3.7146427354310986E-2</c:v>
                </c:pt>
                <c:pt idx="21">
                  <c:v>3.949751018560415E-2</c:v>
                </c:pt>
                <c:pt idx="22">
                  <c:v>3.7489397794741509E-2</c:v>
                </c:pt>
                <c:pt idx="23">
                  <c:v>3.7325653622451806E-2</c:v>
                </c:pt>
                <c:pt idx="24">
                  <c:v>3.9077874613438257E-2</c:v>
                </c:pt>
                <c:pt idx="25">
                  <c:v>2.8539007092198702E-2</c:v>
                </c:pt>
                <c:pt idx="26">
                  <c:v>4.5481711690174557E-2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DD-4C58-860C-25A24CCC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818864"/>
        <c:axId val="1611813008"/>
      </c:lineChart>
      <c:catAx>
        <c:axId val="3374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152544"/>
        <c:crosses val="autoZero"/>
        <c:auto val="1"/>
        <c:lblAlgn val="ctr"/>
        <c:lblOffset val="100"/>
        <c:noMultiLvlLbl val="0"/>
      </c:catAx>
      <c:valAx>
        <c:axId val="5915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451072"/>
        <c:crosses val="autoZero"/>
        <c:crossBetween val="between"/>
      </c:valAx>
      <c:valAx>
        <c:axId val="1611813008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47818864"/>
        <c:crosses val="max"/>
        <c:crossBetween val="between"/>
      </c:valAx>
      <c:catAx>
        <c:axId val="1947818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1813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9.xml"/><Relationship Id="rId2" Type="http://schemas.openxmlformats.org/officeDocument/2006/relationships/chart" Target="../charts/chart148.xml"/><Relationship Id="rId1" Type="http://schemas.openxmlformats.org/officeDocument/2006/relationships/chart" Target="../charts/chart147.xml"/><Relationship Id="rId4" Type="http://schemas.openxmlformats.org/officeDocument/2006/relationships/chart" Target="../charts/chart15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3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5" Type="http://schemas.openxmlformats.org/officeDocument/2006/relationships/chart" Target="../charts/chart155.xml"/><Relationship Id="rId4" Type="http://schemas.openxmlformats.org/officeDocument/2006/relationships/chart" Target="../charts/chart1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8.xml"/><Relationship Id="rId2" Type="http://schemas.openxmlformats.org/officeDocument/2006/relationships/chart" Target="../charts/chart157.xml"/><Relationship Id="rId1" Type="http://schemas.openxmlformats.org/officeDocument/2006/relationships/chart" Target="../charts/chart156.xml"/><Relationship Id="rId4" Type="http://schemas.openxmlformats.org/officeDocument/2006/relationships/chart" Target="../charts/chart1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2.xml"/><Relationship Id="rId2" Type="http://schemas.openxmlformats.org/officeDocument/2006/relationships/chart" Target="../charts/chart161.xml"/><Relationship Id="rId1" Type="http://schemas.openxmlformats.org/officeDocument/2006/relationships/chart" Target="../charts/chart160.xml"/><Relationship Id="rId5" Type="http://schemas.openxmlformats.org/officeDocument/2006/relationships/chart" Target="../charts/chart164.xml"/><Relationship Id="rId4" Type="http://schemas.openxmlformats.org/officeDocument/2006/relationships/chart" Target="../charts/chart16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7.xml"/><Relationship Id="rId2" Type="http://schemas.openxmlformats.org/officeDocument/2006/relationships/chart" Target="../charts/chart166.xml"/><Relationship Id="rId1" Type="http://schemas.openxmlformats.org/officeDocument/2006/relationships/chart" Target="../charts/chart165.xml"/><Relationship Id="rId4" Type="http://schemas.openxmlformats.org/officeDocument/2006/relationships/chart" Target="../charts/chart16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1.xml"/><Relationship Id="rId2" Type="http://schemas.openxmlformats.org/officeDocument/2006/relationships/chart" Target="../charts/chart170.xml"/><Relationship Id="rId1" Type="http://schemas.openxmlformats.org/officeDocument/2006/relationships/chart" Target="../charts/chart169.xml"/><Relationship Id="rId5" Type="http://schemas.openxmlformats.org/officeDocument/2006/relationships/chart" Target="../charts/chart173.xml"/><Relationship Id="rId4" Type="http://schemas.openxmlformats.org/officeDocument/2006/relationships/chart" Target="../charts/chart17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6.xml"/><Relationship Id="rId2" Type="http://schemas.openxmlformats.org/officeDocument/2006/relationships/chart" Target="../charts/chart175.xml"/><Relationship Id="rId1" Type="http://schemas.openxmlformats.org/officeDocument/2006/relationships/chart" Target="../charts/chart174.xml"/><Relationship Id="rId4" Type="http://schemas.openxmlformats.org/officeDocument/2006/relationships/chart" Target="../charts/chart17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0.xml"/><Relationship Id="rId2" Type="http://schemas.openxmlformats.org/officeDocument/2006/relationships/chart" Target="../charts/chart179.xml"/><Relationship Id="rId1" Type="http://schemas.openxmlformats.org/officeDocument/2006/relationships/chart" Target="../charts/chart178.xml"/><Relationship Id="rId4" Type="http://schemas.openxmlformats.org/officeDocument/2006/relationships/chart" Target="../charts/chart18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4.xml"/><Relationship Id="rId2" Type="http://schemas.openxmlformats.org/officeDocument/2006/relationships/chart" Target="../charts/chart183.xml"/><Relationship Id="rId1" Type="http://schemas.openxmlformats.org/officeDocument/2006/relationships/chart" Target="../charts/chart182.xml"/><Relationship Id="rId4" Type="http://schemas.openxmlformats.org/officeDocument/2006/relationships/chart" Target="../charts/chart18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8.xml"/><Relationship Id="rId2" Type="http://schemas.openxmlformats.org/officeDocument/2006/relationships/chart" Target="../charts/chart187.xml"/><Relationship Id="rId1" Type="http://schemas.openxmlformats.org/officeDocument/2006/relationships/chart" Target="../charts/chart186.xml"/><Relationship Id="rId5" Type="http://schemas.openxmlformats.org/officeDocument/2006/relationships/chart" Target="../charts/chart190.xml"/><Relationship Id="rId4" Type="http://schemas.openxmlformats.org/officeDocument/2006/relationships/chart" Target="../charts/chart18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4" Type="http://schemas.openxmlformats.org/officeDocument/2006/relationships/chart" Target="../charts/chart1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3.xml"/><Relationship Id="rId2" Type="http://schemas.openxmlformats.org/officeDocument/2006/relationships/chart" Target="../charts/chart192.xml"/><Relationship Id="rId1" Type="http://schemas.openxmlformats.org/officeDocument/2006/relationships/chart" Target="../charts/chart191.xml"/><Relationship Id="rId4" Type="http://schemas.openxmlformats.org/officeDocument/2006/relationships/chart" Target="../charts/chart19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7.xml"/><Relationship Id="rId2" Type="http://schemas.openxmlformats.org/officeDocument/2006/relationships/chart" Target="../charts/chart196.xml"/><Relationship Id="rId1" Type="http://schemas.openxmlformats.org/officeDocument/2006/relationships/chart" Target="../charts/chart195.xml"/><Relationship Id="rId5" Type="http://schemas.openxmlformats.org/officeDocument/2006/relationships/chart" Target="../charts/chart199.xml"/><Relationship Id="rId4" Type="http://schemas.openxmlformats.org/officeDocument/2006/relationships/chart" Target="../charts/chart198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2.xml"/><Relationship Id="rId2" Type="http://schemas.openxmlformats.org/officeDocument/2006/relationships/chart" Target="../charts/chart201.xml"/><Relationship Id="rId1" Type="http://schemas.openxmlformats.org/officeDocument/2006/relationships/chart" Target="../charts/chart200.xml"/><Relationship Id="rId4" Type="http://schemas.openxmlformats.org/officeDocument/2006/relationships/chart" Target="../charts/chart20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6.xml"/><Relationship Id="rId2" Type="http://schemas.openxmlformats.org/officeDocument/2006/relationships/chart" Target="../charts/chart205.xml"/><Relationship Id="rId1" Type="http://schemas.openxmlformats.org/officeDocument/2006/relationships/chart" Target="../charts/chart204.xml"/><Relationship Id="rId5" Type="http://schemas.openxmlformats.org/officeDocument/2006/relationships/chart" Target="../charts/chart208.xml"/><Relationship Id="rId4" Type="http://schemas.openxmlformats.org/officeDocument/2006/relationships/chart" Target="../charts/chart20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1.xml"/><Relationship Id="rId2" Type="http://schemas.openxmlformats.org/officeDocument/2006/relationships/chart" Target="../charts/chart210.xml"/><Relationship Id="rId1" Type="http://schemas.openxmlformats.org/officeDocument/2006/relationships/chart" Target="../charts/chart209.xml"/><Relationship Id="rId4" Type="http://schemas.openxmlformats.org/officeDocument/2006/relationships/chart" Target="../charts/chart212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5.xml"/><Relationship Id="rId2" Type="http://schemas.openxmlformats.org/officeDocument/2006/relationships/chart" Target="../charts/chart214.xml"/><Relationship Id="rId1" Type="http://schemas.openxmlformats.org/officeDocument/2006/relationships/chart" Target="../charts/chart213.xml"/><Relationship Id="rId5" Type="http://schemas.openxmlformats.org/officeDocument/2006/relationships/chart" Target="../charts/chart217.xml"/><Relationship Id="rId4" Type="http://schemas.openxmlformats.org/officeDocument/2006/relationships/chart" Target="../charts/chart21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0.xml"/><Relationship Id="rId2" Type="http://schemas.openxmlformats.org/officeDocument/2006/relationships/chart" Target="../charts/chart219.xml"/><Relationship Id="rId1" Type="http://schemas.openxmlformats.org/officeDocument/2006/relationships/chart" Target="../charts/chart218.xml"/><Relationship Id="rId4" Type="http://schemas.openxmlformats.org/officeDocument/2006/relationships/chart" Target="../charts/chart22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4.xml"/><Relationship Id="rId2" Type="http://schemas.openxmlformats.org/officeDocument/2006/relationships/chart" Target="../charts/chart223.xml"/><Relationship Id="rId1" Type="http://schemas.openxmlformats.org/officeDocument/2006/relationships/chart" Target="../charts/chart222.xml"/><Relationship Id="rId5" Type="http://schemas.openxmlformats.org/officeDocument/2006/relationships/chart" Target="../charts/chart226.xml"/><Relationship Id="rId4" Type="http://schemas.openxmlformats.org/officeDocument/2006/relationships/chart" Target="../charts/chart225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9.xml"/><Relationship Id="rId2" Type="http://schemas.openxmlformats.org/officeDocument/2006/relationships/chart" Target="../charts/chart228.xml"/><Relationship Id="rId1" Type="http://schemas.openxmlformats.org/officeDocument/2006/relationships/chart" Target="../charts/chart227.xml"/><Relationship Id="rId4" Type="http://schemas.openxmlformats.org/officeDocument/2006/relationships/chart" Target="../charts/chart230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3.xml"/><Relationship Id="rId2" Type="http://schemas.openxmlformats.org/officeDocument/2006/relationships/chart" Target="../charts/chart232.xml"/><Relationship Id="rId1" Type="http://schemas.openxmlformats.org/officeDocument/2006/relationships/chart" Target="../charts/chart231.xml"/><Relationship Id="rId5" Type="http://schemas.openxmlformats.org/officeDocument/2006/relationships/chart" Target="../charts/chart235.xml"/><Relationship Id="rId4" Type="http://schemas.openxmlformats.org/officeDocument/2006/relationships/chart" Target="../charts/chart23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7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5" Type="http://schemas.openxmlformats.org/officeDocument/2006/relationships/chart" Target="../charts/chart119.xml"/><Relationship Id="rId4" Type="http://schemas.openxmlformats.org/officeDocument/2006/relationships/chart" Target="../charts/chart118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8.xml"/><Relationship Id="rId2" Type="http://schemas.openxmlformats.org/officeDocument/2006/relationships/chart" Target="../charts/chart237.xml"/><Relationship Id="rId1" Type="http://schemas.openxmlformats.org/officeDocument/2006/relationships/chart" Target="../charts/chart236.xml"/><Relationship Id="rId4" Type="http://schemas.openxmlformats.org/officeDocument/2006/relationships/chart" Target="../charts/chart239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2.xml"/><Relationship Id="rId2" Type="http://schemas.openxmlformats.org/officeDocument/2006/relationships/chart" Target="../charts/chart241.xml"/><Relationship Id="rId1" Type="http://schemas.openxmlformats.org/officeDocument/2006/relationships/chart" Target="../charts/chart240.xml"/><Relationship Id="rId5" Type="http://schemas.openxmlformats.org/officeDocument/2006/relationships/chart" Target="../charts/chart244.xml"/><Relationship Id="rId4" Type="http://schemas.openxmlformats.org/officeDocument/2006/relationships/chart" Target="../charts/chart243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7.xml"/><Relationship Id="rId2" Type="http://schemas.openxmlformats.org/officeDocument/2006/relationships/chart" Target="../charts/chart246.xml"/><Relationship Id="rId1" Type="http://schemas.openxmlformats.org/officeDocument/2006/relationships/chart" Target="../charts/chart245.xml"/><Relationship Id="rId4" Type="http://schemas.openxmlformats.org/officeDocument/2006/relationships/chart" Target="../charts/chart248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1.xml"/><Relationship Id="rId2" Type="http://schemas.openxmlformats.org/officeDocument/2006/relationships/chart" Target="../charts/chart250.xml"/><Relationship Id="rId1" Type="http://schemas.openxmlformats.org/officeDocument/2006/relationships/chart" Target="../charts/chart249.xml"/><Relationship Id="rId5" Type="http://schemas.openxmlformats.org/officeDocument/2006/relationships/chart" Target="../charts/chart253.xml"/><Relationship Id="rId4" Type="http://schemas.openxmlformats.org/officeDocument/2006/relationships/chart" Target="../charts/chart252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6.xml"/><Relationship Id="rId2" Type="http://schemas.openxmlformats.org/officeDocument/2006/relationships/chart" Target="../charts/chart255.xml"/><Relationship Id="rId1" Type="http://schemas.openxmlformats.org/officeDocument/2006/relationships/chart" Target="../charts/chart254.xml"/><Relationship Id="rId4" Type="http://schemas.openxmlformats.org/officeDocument/2006/relationships/chart" Target="../charts/chart257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0.xml"/><Relationship Id="rId2" Type="http://schemas.openxmlformats.org/officeDocument/2006/relationships/chart" Target="../charts/chart259.xml"/><Relationship Id="rId1" Type="http://schemas.openxmlformats.org/officeDocument/2006/relationships/chart" Target="../charts/chart258.xml"/><Relationship Id="rId5" Type="http://schemas.openxmlformats.org/officeDocument/2006/relationships/chart" Target="../charts/chart262.xml"/><Relationship Id="rId4" Type="http://schemas.openxmlformats.org/officeDocument/2006/relationships/chart" Target="../charts/chart261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5.xml"/><Relationship Id="rId2" Type="http://schemas.openxmlformats.org/officeDocument/2006/relationships/chart" Target="../charts/chart264.xml"/><Relationship Id="rId1" Type="http://schemas.openxmlformats.org/officeDocument/2006/relationships/chart" Target="../charts/chart263.xml"/><Relationship Id="rId4" Type="http://schemas.openxmlformats.org/officeDocument/2006/relationships/chart" Target="../charts/chart266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9.xml"/><Relationship Id="rId2" Type="http://schemas.openxmlformats.org/officeDocument/2006/relationships/chart" Target="../charts/chart268.xml"/><Relationship Id="rId1" Type="http://schemas.openxmlformats.org/officeDocument/2006/relationships/chart" Target="../charts/chart267.xml"/><Relationship Id="rId5" Type="http://schemas.openxmlformats.org/officeDocument/2006/relationships/chart" Target="../charts/chart271.xml"/><Relationship Id="rId4" Type="http://schemas.openxmlformats.org/officeDocument/2006/relationships/chart" Target="../charts/chart270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4.xml"/><Relationship Id="rId2" Type="http://schemas.openxmlformats.org/officeDocument/2006/relationships/chart" Target="../charts/chart273.xml"/><Relationship Id="rId1" Type="http://schemas.openxmlformats.org/officeDocument/2006/relationships/chart" Target="../charts/chart272.xml"/><Relationship Id="rId4" Type="http://schemas.openxmlformats.org/officeDocument/2006/relationships/chart" Target="../charts/chart275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8.xml"/><Relationship Id="rId2" Type="http://schemas.openxmlformats.org/officeDocument/2006/relationships/chart" Target="../charts/chart277.xml"/><Relationship Id="rId1" Type="http://schemas.openxmlformats.org/officeDocument/2006/relationships/chart" Target="../charts/chart276.xml"/><Relationship Id="rId5" Type="http://schemas.openxmlformats.org/officeDocument/2006/relationships/chart" Target="../charts/chart280.xml"/><Relationship Id="rId4" Type="http://schemas.openxmlformats.org/officeDocument/2006/relationships/chart" Target="../charts/chart27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2.xml"/><Relationship Id="rId2" Type="http://schemas.openxmlformats.org/officeDocument/2006/relationships/chart" Target="../charts/chart121.xml"/><Relationship Id="rId1" Type="http://schemas.openxmlformats.org/officeDocument/2006/relationships/chart" Target="../charts/chart120.xml"/><Relationship Id="rId4" Type="http://schemas.openxmlformats.org/officeDocument/2006/relationships/chart" Target="../charts/chart123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3.xml"/><Relationship Id="rId2" Type="http://schemas.openxmlformats.org/officeDocument/2006/relationships/chart" Target="../charts/chart282.xml"/><Relationship Id="rId1" Type="http://schemas.openxmlformats.org/officeDocument/2006/relationships/chart" Target="../charts/chart281.xml"/><Relationship Id="rId4" Type="http://schemas.openxmlformats.org/officeDocument/2006/relationships/chart" Target="../charts/chart284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7.xml"/><Relationship Id="rId2" Type="http://schemas.openxmlformats.org/officeDocument/2006/relationships/chart" Target="../charts/chart286.xml"/><Relationship Id="rId1" Type="http://schemas.openxmlformats.org/officeDocument/2006/relationships/chart" Target="../charts/chart285.xml"/><Relationship Id="rId5" Type="http://schemas.openxmlformats.org/officeDocument/2006/relationships/chart" Target="../charts/chart289.xml"/><Relationship Id="rId4" Type="http://schemas.openxmlformats.org/officeDocument/2006/relationships/chart" Target="../charts/chart288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2.xml"/><Relationship Id="rId2" Type="http://schemas.openxmlformats.org/officeDocument/2006/relationships/chart" Target="../charts/chart291.xml"/><Relationship Id="rId1" Type="http://schemas.openxmlformats.org/officeDocument/2006/relationships/chart" Target="../charts/chart290.xml"/><Relationship Id="rId4" Type="http://schemas.openxmlformats.org/officeDocument/2006/relationships/chart" Target="../charts/chart293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6.xml"/><Relationship Id="rId2" Type="http://schemas.openxmlformats.org/officeDocument/2006/relationships/chart" Target="../charts/chart295.xml"/><Relationship Id="rId1" Type="http://schemas.openxmlformats.org/officeDocument/2006/relationships/chart" Target="../charts/chart294.xml"/><Relationship Id="rId5" Type="http://schemas.openxmlformats.org/officeDocument/2006/relationships/chart" Target="../charts/chart298.xml"/><Relationship Id="rId4" Type="http://schemas.openxmlformats.org/officeDocument/2006/relationships/chart" Target="../charts/chart297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1.xml"/><Relationship Id="rId2" Type="http://schemas.openxmlformats.org/officeDocument/2006/relationships/chart" Target="../charts/chart300.xml"/><Relationship Id="rId1" Type="http://schemas.openxmlformats.org/officeDocument/2006/relationships/chart" Target="../charts/chart299.xml"/><Relationship Id="rId4" Type="http://schemas.openxmlformats.org/officeDocument/2006/relationships/chart" Target="../charts/chart302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5.xml"/><Relationship Id="rId2" Type="http://schemas.openxmlformats.org/officeDocument/2006/relationships/chart" Target="../charts/chart304.xml"/><Relationship Id="rId1" Type="http://schemas.openxmlformats.org/officeDocument/2006/relationships/chart" Target="../charts/chart303.xml"/><Relationship Id="rId5" Type="http://schemas.openxmlformats.org/officeDocument/2006/relationships/chart" Target="../charts/chart307.xml"/><Relationship Id="rId4" Type="http://schemas.openxmlformats.org/officeDocument/2006/relationships/chart" Target="../charts/chart30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6.xml"/><Relationship Id="rId2" Type="http://schemas.openxmlformats.org/officeDocument/2006/relationships/chart" Target="../charts/chart125.xml"/><Relationship Id="rId1" Type="http://schemas.openxmlformats.org/officeDocument/2006/relationships/chart" Target="../charts/chart124.xml"/><Relationship Id="rId5" Type="http://schemas.openxmlformats.org/officeDocument/2006/relationships/chart" Target="../charts/chart128.xml"/><Relationship Id="rId4" Type="http://schemas.openxmlformats.org/officeDocument/2006/relationships/chart" Target="../charts/chart12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1.xml"/><Relationship Id="rId2" Type="http://schemas.openxmlformats.org/officeDocument/2006/relationships/chart" Target="../charts/chart130.xml"/><Relationship Id="rId1" Type="http://schemas.openxmlformats.org/officeDocument/2006/relationships/chart" Target="../charts/chart129.xml"/><Relationship Id="rId4" Type="http://schemas.openxmlformats.org/officeDocument/2006/relationships/chart" Target="../charts/chart13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5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5" Type="http://schemas.openxmlformats.org/officeDocument/2006/relationships/chart" Target="../charts/chart137.xml"/><Relationship Id="rId4" Type="http://schemas.openxmlformats.org/officeDocument/2006/relationships/chart" Target="../charts/chart13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0.xml"/><Relationship Id="rId2" Type="http://schemas.openxmlformats.org/officeDocument/2006/relationships/chart" Target="../charts/chart139.xml"/><Relationship Id="rId1" Type="http://schemas.openxmlformats.org/officeDocument/2006/relationships/chart" Target="../charts/chart138.xml"/><Relationship Id="rId4" Type="http://schemas.openxmlformats.org/officeDocument/2006/relationships/chart" Target="../charts/chart14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4.xml"/><Relationship Id="rId2" Type="http://schemas.openxmlformats.org/officeDocument/2006/relationships/chart" Target="../charts/chart143.xml"/><Relationship Id="rId1" Type="http://schemas.openxmlformats.org/officeDocument/2006/relationships/chart" Target="../charts/chart142.xml"/><Relationship Id="rId5" Type="http://schemas.openxmlformats.org/officeDocument/2006/relationships/chart" Target="../charts/chart146.xml"/><Relationship Id="rId4" Type="http://schemas.openxmlformats.org/officeDocument/2006/relationships/chart" Target="../charts/chart1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114300</xdr:rowOff>
    </xdr:from>
    <xdr:to>
      <xdr:col>38</xdr:col>
      <xdr:colOff>30480</xdr:colOff>
      <xdr:row>18</xdr:row>
      <xdr:rowOff>111760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B8473D9-1A16-4BB2-BC04-F4A00D7D1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62230</xdr:colOff>
      <xdr:row>1</xdr:row>
      <xdr:rowOff>133350</xdr:rowOff>
    </xdr:from>
    <xdr:to>
      <xdr:col>16</xdr:col>
      <xdr:colOff>367030</xdr:colOff>
      <xdr:row>18</xdr:row>
      <xdr:rowOff>130810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D9D80A-7254-48E2-91FD-A5C69837B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27940</xdr:colOff>
      <xdr:row>1</xdr:row>
      <xdr:rowOff>121920</xdr:rowOff>
    </xdr:from>
    <xdr:to>
      <xdr:col>8</xdr:col>
      <xdr:colOff>332740</xdr:colOff>
      <xdr:row>18</xdr:row>
      <xdr:rowOff>119380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152307-BF6B-493D-9643-40B182E3B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66040</xdr:colOff>
      <xdr:row>1</xdr:row>
      <xdr:rowOff>133350</xdr:rowOff>
    </xdr:from>
    <xdr:to>
      <xdr:col>24</xdr:col>
      <xdr:colOff>370840</xdr:colOff>
      <xdr:row>18</xdr:row>
      <xdr:rowOff>69850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FE024D0-6235-4A79-9DC1-28E3E2E25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584200</xdr:colOff>
      <xdr:row>20</xdr:row>
      <xdr:rowOff>152400</xdr:rowOff>
    </xdr:from>
    <xdr:to>
      <xdr:col>38</xdr:col>
      <xdr:colOff>5080</xdr:colOff>
      <xdr:row>37</xdr:row>
      <xdr:rowOff>149860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363744C-0FA9-494C-8FA6-9D2CBD9D2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240030</xdr:colOff>
      <xdr:row>21</xdr:row>
      <xdr:rowOff>133350</xdr:rowOff>
    </xdr:from>
    <xdr:to>
      <xdr:col>16</xdr:col>
      <xdr:colOff>544830</xdr:colOff>
      <xdr:row>38</xdr:row>
      <xdr:rowOff>130810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4810A6B6-80EC-4D66-A926-645632BE4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129540</xdr:colOff>
      <xdr:row>21</xdr:row>
      <xdr:rowOff>121920</xdr:rowOff>
    </xdr:from>
    <xdr:to>
      <xdr:col>8</xdr:col>
      <xdr:colOff>434340</xdr:colOff>
      <xdr:row>38</xdr:row>
      <xdr:rowOff>119380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754F63C0-734A-4857-AA65-7125D2CE4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272415</xdr:colOff>
      <xdr:row>21</xdr:row>
      <xdr:rowOff>142875</xdr:rowOff>
    </xdr:from>
    <xdr:to>
      <xdr:col>24</xdr:col>
      <xdr:colOff>577215</xdr:colOff>
      <xdr:row>38</xdr:row>
      <xdr:rowOff>79375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98F03E99-15AD-4D17-A957-7F96AC9C7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63500</xdr:colOff>
      <xdr:row>41</xdr:row>
      <xdr:rowOff>127000</xdr:rowOff>
    </xdr:from>
    <xdr:to>
      <xdr:col>38</xdr:col>
      <xdr:colOff>93980</xdr:colOff>
      <xdr:row>58</xdr:row>
      <xdr:rowOff>124460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3D84D67-AA1A-4EB5-95DC-F66057ADA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608330</xdr:colOff>
      <xdr:row>42</xdr:row>
      <xdr:rowOff>6350</xdr:rowOff>
    </xdr:from>
    <xdr:to>
      <xdr:col>16</xdr:col>
      <xdr:colOff>303530</xdr:colOff>
      <xdr:row>59</xdr:row>
      <xdr:rowOff>3810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9221DCDF-4B16-4E94-80A4-115DCC3D6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40640</xdr:colOff>
      <xdr:row>42</xdr:row>
      <xdr:rowOff>13970</xdr:rowOff>
    </xdr:from>
    <xdr:to>
      <xdr:col>8</xdr:col>
      <xdr:colOff>345440</xdr:colOff>
      <xdr:row>59</xdr:row>
      <xdr:rowOff>11430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D3720321-31EF-4AB5-9083-83CA1E88F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393065</xdr:colOff>
      <xdr:row>42</xdr:row>
      <xdr:rowOff>34925</xdr:rowOff>
    </xdr:from>
    <xdr:to>
      <xdr:col>25</xdr:col>
      <xdr:colOff>88265</xdr:colOff>
      <xdr:row>58</xdr:row>
      <xdr:rowOff>136525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D51BA9D4-2530-4B19-84E1-AE79D4BD0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25</xdr:col>
      <xdr:colOff>584200</xdr:colOff>
      <xdr:row>60</xdr:row>
      <xdr:rowOff>152400</xdr:rowOff>
    </xdr:from>
    <xdr:to>
      <xdr:col>38</xdr:col>
      <xdr:colOff>5080</xdr:colOff>
      <xdr:row>77</xdr:row>
      <xdr:rowOff>19232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347DEDA-646B-4668-9D83-449D5AF08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547551</xdr:colOff>
      <xdr:row>61</xdr:row>
      <xdr:rowOff>112486</xdr:rowOff>
    </xdr:from>
    <xdr:to>
      <xdr:col>16</xdr:col>
      <xdr:colOff>242751</xdr:colOff>
      <xdr:row>77</xdr:row>
      <xdr:rowOff>144418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014C8440-0EE2-4A91-AAE4-54A9237EC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15240</xdr:colOff>
      <xdr:row>61</xdr:row>
      <xdr:rowOff>136434</xdr:rowOff>
    </xdr:from>
    <xdr:to>
      <xdr:col>8</xdr:col>
      <xdr:colOff>320040</xdr:colOff>
      <xdr:row>78</xdr:row>
      <xdr:rowOff>3266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BC2C7E0-432B-401E-A6EB-CAEDF0B3B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461554</xdr:colOff>
      <xdr:row>61</xdr:row>
      <xdr:rowOff>145143</xdr:rowOff>
    </xdr:from>
    <xdr:to>
      <xdr:col>24</xdr:col>
      <xdr:colOff>156754</xdr:colOff>
      <xdr:row>78</xdr:row>
      <xdr:rowOff>81644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A0500A5C-844A-40A6-8DE9-C3E951061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26</xdr:col>
      <xdr:colOff>12700</xdr:colOff>
      <xdr:row>79</xdr:row>
      <xdr:rowOff>152400</xdr:rowOff>
    </xdr:from>
    <xdr:to>
      <xdr:col>38</xdr:col>
      <xdr:colOff>43180</xdr:colOff>
      <xdr:row>96</xdr:row>
      <xdr:rowOff>149860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DBBCA474-C1EF-438F-B322-1B4793E01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555625</xdr:colOff>
      <xdr:row>81</xdr:row>
      <xdr:rowOff>19050</xdr:rowOff>
    </xdr:from>
    <xdr:to>
      <xdr:col>16</xdr:col>
      <xdr:colOff>250825</xdr:colOff>
      <xdr:row>98</xdr:row>
      <xdr:rowOff>20320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3807E5BD-C83B-4FA3-981E-01B253993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561340</xdr:colOff>
      <xdr:row>81</xdr:row>
      <xdr:rowOff>19050</xdr:rowOff>
    </xdr:from>
    <xdr:to>
      <xdr:col>8</xdr:col>
      <xdr:colOff>256540</xdr:colOff>
      <xdr:row>98</xdr:row>
      <xdr:rowOff>16510</xdr:rowOff>
    </xdr:to>
    <xdr:graphicFrame macro="">
      <xdr:nvGraphicFramePr>
        <xdr:cNvPr id="20" name="Diagram 19">
          <a:extLst>
            <a:ext uri="{FF2B5EF4-FFF2-40B4-BE49-F238E27FC236}">
              <a16:creationId xmlns:a16="http://schemas.microsoft.com/office/drawing/2014/main" id="{C1AB971C-B377-4942-A36F-F76818359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408940</xdr:colOff>
      <xdr:row>81</xdr:row>
      <xdr:rowOff>38100</xdr:rowOff>
    </xdr:from>
    <xdr:to>
      <xdr:col>24</xdr:col>
      <xdr:colOff>104140</xdr:colOff>
      <xdr:row>97</xdr:row>
      <xdr:rowOff>139700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1C03EB12-12AC-4896-8083-509C1EB24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26</xdr:col>
      <xdr:colOff>33020</xdr:colOff>
      <xdr:row>101</xdr:row>
      <xdr:rowOff>38100</xdr:rowOff>
    </xdr:from>
    <xdr:to>
      <xdr:col>38</xdr:col>
      <xdr:colOff>63500</xdr:colOff>
      <xdr:row>117</xdr:row>
      <xdr:rowOff>70032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C977ADB8-87AF-4DF0-AD00-975AB782F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454660</xdr:colOff>
      <xdr:row>101</xdr:row>
      <xdr:rowOff>69669</xdr:rowOff>
    </xdr:from>
    <xdr:to>
      <xdr:col>17</xdr:col>
      <xdr:colOff>149860</xdr:colOff>
      <xdr:row>117</xdr:row>
      <xdr:rowOff>101600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6F918C7D-12C4-49CA-96D1-D324DD1F8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165100</xdr:colOff>
      <xdr:row>100</xdr:row>
      <xdr:rowOff>124823</xdr:rowOff>
    </xdr:from>
    <xdr:to>
      <xdr:col>8</xdr:col>
      <xdr:colOff>469900</xdr:colOff>
      <xdr:row>116</xdr:row>
      <xdr:rowOff>152400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3FD3F8E0-0251-4B70-9D76-D0E7DB882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17</xdr:col>
      <xdr:colOff>416560</xdr:colOff>
      <xdr:row>101</xdr:row>
      <xdr:rowOff>16329</xdr:rowOff>
    </xdr:from>
    <xdr:to>
      <xdr:col>25</xdr:col>
      <xdr:colOff>111760</xdr:colOff>
      <xdr:row>117</xdr:row>
      <xdr:rowOff>117929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72588552-4D24-4C9F-8F9B-C3477939D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25</xdr:col>
      <xdr:colOff>533400</xdr:colOff>
      <xdr:row>119</xdr:row>
      <xdr:rowOff>25400</xdr:rowOff>
    </xdr:from>
    <xdr:to>
      <xdr:col>37</xdr:col>
      <xdr:colOff>563880</xdr:colOff>
      <xdr:row>135</xdr:row>
      <xdr:rowOff>57332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C034638F-1C8F-461A-ACF4-CBB7E4E18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410029</xdr:colOff>
      <xdr:row>119</xdr:row>
      <xdr:rowOff>110671</xdr:rowOff>
    </xdr:from>
    <xdr:to>
      <xdr:col>17</xdr:col>
      <xdr:colOff>105229</xdr:colOff>
      <xdr:row>135</xdr:row>
      <xdr:rowOff>138249</xdr:rowOff>
    </xdr:to>
    <xdr:graphicFrame macro="">
      <xdr:nvGraphicFramePr>
        <xdr:cNvPr id="27" name="Diagram 26">
          <a:extLst>
            <a:ext uri="{FF2B5EF4-FFF2-40B4-BE49-F238E27FC236}">
              <a16:creationId xmlns:a16="http://schemas.microsoft.com/office/drawing/2014/main" id="{303BE8FC-6C54-42D0-B9F8-55B845D61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27940</xdr:colOff>
      <xdr:row>119</xdr:row>
      <xdr:rowOff>128814</xdr:rowOff>
    </xdr:from>
    <xdr:to>
      <xdr:col>8</xdr:col>
      <xdr:colOff>332740</xdr:colOff>
      <xdr:row>135</xdr:row>
      <xdr:rowOff>160746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B466ADE5-789D-4F18-B477-68F192E06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</xdr:col>
      <xdr:colOff>372654</xdr:colOff>
      <xdr:row>119</xdr:row>
      <xdr:rowOff>143328</xdr:rowOff>
    </xdr:from>
    <xdr:to>
      <xdr:col>25</xdr:col>
      <xdr:colOff>67854</xdr:colOff>
      <xdr:row>136</xdr:row>
      <xdr:rowOff>79828</xdr:rowOff>
    </xdr:to>
    <xdr:graphicFrame macro="">
      <xdr:nvGraphicFramePr>
        <xdr:cNvPr id="29" name="Diagram 28">
          <a:extLst>
            <a:ext uri="{FF2B5EF4-FFF2-40B4-BE49-F238E27FC236}">
              <a16:creationId xmlns:a16="http://schemas.microsoft.com/office/drawing/2014/main" id="{CB990458-996E-439B-A45D-FDB5A2CE2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25</xdr:col>
      <xdr:colOff>571500</xdr:colOff>
      <xdr:row>138</xdr:row>
      <xdr:rowOff>0</xdr:rowOff>
    </xdr:from>
    <xdr:to>
      <xdr:col>37</xdr:col>
      <xdr:colOff>601980</xdr:colOff>
      <xdr:row>154</xdr:row>
      <xdr:rowOff>31932</xdr:rowOff>
    </xdr:to>
    <xdr:graphicFrame macro="">
      <xdr:nvGraphicFramePr>
        <xdr:cNvPr id="30" name="Diagram 29">
          <a:extLst>
            <a:ext uri="{FF2B5EF4-FFF2-40B4-BE49-F238E27FC236}">
              <a16:creationId xmlns:a16="http://schemas.microsoft.com/office/drawing/2014/main" id="{09CDF78F-D409-4AF1-8F43-0E861024F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1815</xdr:colOff>
      <xdr:row>138</xdr:row>
      <xdr:rowOff>99786</xdr:rowOff>
    </xdr:from>
    <xdr:to>
      <xdr:col>16</xdr:col>
      <xdr:colOff>306615</xdr:colOff>
      <xdr:row>154</xdr:row>
      <xdr:rowOff>127363</xdr:rowOff>
    </xdr:to>
    <xdr:graphicFrame macro="">
      <xdr:nvGraphicFramePr>
        <xdr:cNvPr id="31" name="Diagram 30">
          <a:extLst>
            <a:ext uri="{FF2B5EF4-FFF2-40B4-BE49-F238E27FC236}">
              <a16:creationId xmlns:a16="http://schemas.microsoft.com/office/drawing/2014/main" id="{D337FD42-DCEE-4E2A-927E-07FC27740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27940</xdr:colOff>
      <xdr:row>138</xdr:row>
      <xdr:rowOff>105229</xdr:rowOff>
    </xdr:from>
    <xdr:to>
      <xdr:col>8</xdr:col>
      <xdr:colOff>332740</xdr:colOff>
      <xdr:row>154</xdr:row>
      <xdr:rowOff>137160</xdr:rowOff>
    </xdr:to>
    <xdr:graphicFrame macro="">
      <xdr:nvGraphicFramePr>
        <xdr:cNvPr id="32" name="Diagram 31">
          <a:extLst>
            <a:ext uri="{FF2B5EF4-FFF2-40B4-BE49-F238E27FC236}">
              <a16:creationId xmlns:a16="http://schemas.microsoft.com/office/drawing/2014/main" id="{7A35514C-E25B-411B-91BC-68A8B917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17</xdr:col>
      <xdr:colOff>17054</xdr:colOff>
      <xdr:row>138</xdr:row>
      <xdr:rowOff>50801</xdr:rowOff>
    </xdr:from>
    <xdr:to>
      <xdr:col>24</xdr:col>
      <xdr:colOff>321854</xdr:colOff>
      <xdr:row>154</xdr:row>
      <xdr:rowOff>152401</xdr:rowOff>
    </xdr:to>
    <xdr:graphicFrame macro="">
      <xdr:nvGraphicFramePr>
        <xdr:cNvPr id="33" name="Diagram 32">
          <a:extLst>
            <a:ext uri="{FF2B5EF4-FFF2-40B4-BE49-F238E27FC236}">
              <a16:creationId xmlns:a16="http://schemas.microsoft.com/office/drawing/2014/main" id="{8FD2F659-2096-431B-B78F-327EBEC8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25</xdr:col>
      <xdr:colOff>584200</xdr:colOff>
      <xdr:row>156</xdr:row>
      <xdr:rowOff>76200</xdr:rowOff>
    </xdr:from>
    <xdr:to>
      <xdr:col>38</xdr:col>
      <xdr:colOff>5080</xdr:colOff>
      <xdr:row>172</xdr:row>
      <xdr:rowOff>108132</xdr:rowOff>
    </xdr:to>
    <xdr:graphicFrame macro="">
      <xdr:nvGraphicFramePr>
        <xdr:cNvPr id="34" name="Diagram 33">
          <a:extLst>
            <a:ext uri="{FF2B5EF4-FFF2-40B4-BE49-F238E27FC236}">
              <a16:creationId xmlns:a16="http://schemas.microsoft.com/office/drawing/2014/main" id="{CD6640FA-F793-4367-B939-5A87E0BDB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292100</xdr:colOff>
      <xdr:row>158</xdr:row>
      <xdr:rowOff>43906</xdr:rowOff>
    </xdr:from>
    <xdr:to>
      <xdr:col>16</xdr:col>
      <xdr:colOff>596900</xdr:colOff>
      <xdr:row>174</xdr:row>
      <xdr:rowOff>75837</xdr:rowOff>
    </xdr:to>
    <xdr:graphicFrame macro="">
      <xdr:nvGraphicFramePr>
        <xdr:cNvPr id="35" name="Diagram 34">
          <a:extLst>
            <a:ext uri="{FF2B5EF4-FFF2-40B4-BE49-F238E27FC236}">
              <a16:creationId xmlns:a16="http://schemas.microsoft.com/office/drawing/2014/main" id="{CDE6B324-A1D6-4FEF-8C87-4FFFD51AE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2540</xdr:colOff>
      <xdr:row>157</xdr:row>
      <xdr:rowOff>99060</xdr:rowOff>
    </xdr:from>
    <xdr:to>
      <xdr:col>8</xdr:col>
      <xdr:colOff>307340</xdr:colOff>
      <xdr:row>173</xdr:row>
      <xdr:rowOff>126637</xdr:rowOff>
    </xdr:to>
    <xdr:graphicFrame macro="">
      <xdr:nvGraphicFramePr>
        <xdr:cNvPr id="36" name="Diagram 35">
          <a:extLst>
            <a:ext uri="{FF2B5EF4-FFF2-40B4-BE49-F238E27FC236}">
              <a16:creationId xmlns:a16="http://schemas.microsoft.com/office/drawing/2014/main" id="{7796BE11-3899-4456-9334-90CD8E109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17</xdr:col>
      <xdr:colOff>298631</xdr:colOff>
      <xdr:row>157</xdr:row>
      <xdr:rowOff>92529</xdr:rowOff>
    </xdr:from>
    <xdr:to>
      <xdr:col>24</xdr:col>
      <xdr:colOff>603431</xdr:colOff>
      <xdr:row>174</xdr:row>
      <xdr:rowOff>29029</xdr:rowOff>
    </xdr:to>
    <xdr:graphicFrame macro="">
      <xdr:nvGraphicFramePr>
        <xdr:cNvPr id="37" name="Diagram 36">
          <a:extLst>
            <a:ext uri="{FF2B5EF4-FFF2-40B4-BE49-F238E27FC236}">
              <a16:creationId xmlns:a16="http://schemas.microsoft.com/office/drawing/2014/main" id="{93427DA0-587A-4CF4-A253-97EB76DEC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26</xdr:col>
      <xdr:colOff>0</xdr:colOff>
      <xdr:row>176</xdr:row>
      <xdr:rowOff>0</xdr:rowOff>
    </xdr:from>
    <xdr:to>
      <xdr:col>38</xdr:col>
      <xdr:colOff>30480</xdr:colOff>
      <xdr:row>192</xdr:row>
      <xdr:rowOff>31932</xdr:rowOff>
    </xdr:to>
    <xdr:graphicFrame macro="">
      <xdr:nvGraphicFramePr>
        <xdr:cNvPr id="38" name="Diagram 37">
          <a:extLst>
            <a:ext uri="{FF2B5EF4-FFF2-40B4-BE49-F238E27FC236}">
              <a16:creationId xmlns:a16="http://schemas.microsoft.com/office/drawing/2014/main" id="{F68C6F44-86F6-48A3-9187-EC1D0C06F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9</xdr:col>
      <xdr:colOff>342900</xdr:colOff>
      <xdr:row>177</xdr:row>
      <xdr:rowOff>58420</xdr:rowOff>
    </xdr:from>
    <xdr:to>
      <xdr:col>17</xdr:col>
      <xdr:colOff>38100</xdr:colOff>
      <xdr:row>193</xdr:row>
      <xdr:rowOff>90351</xdr:rowOff>
    </xdr:to>
    <xdr:graphicFrame macro="">
      <xdr:nvGraphicFramePr>
        <xdr:cNvPr id="39" name="Diagram 38">
          <a:extLst>
            <a:ext uri="{FF2B5EF4-FFF2-40B4-BE49-F238E27FC236}">
              <a16:creationId xmlns:a16="http://schemas.microsoft.com/office/drawing/2014/main" id="{E351516B-704F-4524-8837-8F1DF4E62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53340</xdr:colOff>
      <xdr:row>176</xdr:row>
      <xdr:rowOff>113574</xdr:rowOff>
    </xdr:from>
    <xdr:to>
      <xdr:col>8</xdr:col>
      <xdr:colOff>358140</xdr:colOff>
      <xdr:row>192</xdr:row>
      <xdr:rowOff>141151</xdr:rowOff>
    </xdr:to>
    <xdr:graphicFrame macro="">
      <xdr:nvGraphicFramePr>
        <xdr:cNvPr id="40" name="Diagram 39">
          <a:extLst>
            <a:ext uri="{FF2B5EF4-FFF2-40B4-BE49-F238E27FC236}">
              <a16:creationId xmlns:a16="http://schemas.microsoft.com/office/drawing/2014/main" id="{4135AF2C-896D-47FD-80D3-235EB802E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17</xdr:col>
      <xdr:colOff>349431</xdr:colOff>
      <xdr:row>176</xdr:row>
      <xdr:rowOff>107043</xdr:rowOff>
    </xdr:from>
    <xdr:to>
      <xdr:col>25</xdr:col>
      <xdr:colOff>44631</xdr:colOff>
      <xdr:row>193</xdr:row>
      <xdr:rowOff>43543</xdr:rowOff>
    </xdr:to>
    <xdr:graphicFrame macro="">
      <xdr:nvGraphicFramePr>
        <xdr:cNvPr id="41" name="Diagram 40">
          <a:extLst>
            <a:ext uri="{FF2B5EF4-FFF2-40B4-BE49-F238E27FC236}">
              <a16:creationId xmlns:a16="http://schemas.microsoft.com/office/drawing/2014/main" id="{7564C343-57B9-4574-BE8E-1477365CE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26</xdr:col>
      <xdr:colOff>25400</xdr:colOff>
      <xdr:row>195</xdr:row>
      <xdr:rowOff>38100</xdr:rowOff>
    </xdr:from>
    <xdr:to>
      <xdr:col>38</xdr:col>
      <xdr:colOff>55880</xdr:colOff>
      <xdr:row>211</xdr:row>
      <xdr:rowOff>70032</xdr:rowOff>
    </xdr:to>
    <xdr:graphicFrame macro="">
      <xdr:nvGraphicFramePr>
        <xdr:cNvPr id="42" name="Diagram 41">
          <a:extLst>
            <a:ext uri="{FF2B5EF4-FFF2-40B4-BE49-F238E27FC236}">
              <a16:creationId xmlns:a16="http://schemas.microsoft.com/office/drawing/2014/main" id="{5930F520-115A-46B6-94ED-108A23D1E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9</xdr:col>
      <xdr:colOff>254000</xdr:colOff>
      <xdr:row>197</xdr:row>
      <xdr:rowOff>69306</xdr:rowOff>
    </xdr:from>
    <xdr:to>
      <xdr:col>16</xdr:col>
      <xdr:colOff>558800</xdr:colOff>
      <xdr:row>213</xdr:row>
      <xdr:rowOff>101237</xdr:rowOff>
    </xdr:to>
    <xdr:graphicFrame macro="">
      <xdr:nvGraphicFramePr>
        <xdr:cNvPr id="43" name="Diagram 42">
          <a:extLst>
            <a:ext uri="{FF2B5EF4-FFF2-40B4-BE49-F238E27FC236}">
              <a16:creationId xmlns:a16="http://schemas.microsoft.com/office/drawing/2014/main" id="{2FDAFD6C-795B-4666-B427-999B2380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574040</xdr:colOff>
      <xdr:row>196</xdr:row>
      <xdr:rowOff>124460</xdr:rowOff>
    </xdr:from>
    <xdr:to>
      <xdr:col>8</xdr:col>
      <xdr:colOff>269240</xdr:colOff>
      <xdr:row>212</xdr:row>
      <xdr:rowOff>152037</xdr:rowOff>
    </xdr:to>
    <xdr:graphicFrame macro="">
      <xdr:nvGraphicFramePr>
        <xdr:cNvPr id="44" name="Diagram 43">
          <a:extLst>
            <a:ext uri="{FF2B5EF4-FFF2-40B4-BE49-F238E27FC236}">
              <a16:creationId xmlns:a16="http://schemas.microsoft.com/office/drawing/2014/main" id="{BE4949A2-2369-4750-95E0-51022DE41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17</xdr:col>
      <xdr:colOff>260531</xdr:colOff>
      <xdr:row>196</xdr:row>
      <xdr:rowOff>117929</xdr:rowOff>
    </xdr:from>
    <xdr:to>
      <xdr:col>24</xdr:col>
      <xdr:colOff>565331</xdr:colOff>
      <xdr:row>213</xdr:row>
      <xdr:rowOff>54429</xdr:rowOff>
    </xdr:to>
    <xdr:graphicFrame macro="">
      <xdr:nvGraphicFramePr>
        <xdr:cNvPr id="45" name="Diagram 44">
          <a:extLst>
            <a:ext uri="{FF2B5EF4-FFF2-40B4-BE49-F238E27FC236}">
              <a16:creationId xmlns:a16="http://schemas.microsoft.com/office/drawing/2014/main" id="{DC3DE80E-8FFB-4411-9D07-025109072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26</xdr:col>
      <xdr:colOff>152400</xdr:colOff>
      <xdr:row>217</xdr:row>
      <xdr:rowOff>0</xdr:rowOff>
    </xdr:from>
    <xdr:to>
      <xdr:col>38</xdr:col>
      <xdr:colOff>182880</xdr:colOff>
      <xdr:row>233</xdr:row>
      <xdr:rowOff>31932</xdr:rowOff>
    </xdr:to>
    <xdr:graphicFrame macro="">
      <xdr:nvGraphicFramePr>
        <xdr:cNvPr id="46" name="Diagram 45">
          <a:extLst>
            <a:ext uri="{FF2B5EF4-FFF2-40B4-BE49-F238E27FC236}">
              <a16:creationId xmlns:a16="http://schemas.microsoft.com/office/drawing/2014/main" id="{F107FB83-F286-46FE-9352-87F00838C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457200</xdr:colOff>
      <xdr:row>218</xdr:row>
      <xdr:rowOff>29391</xdr:rowOff>
    </xdr:from>
    <xdr:to>
      <xdr:col>17</xdr:col>
      <xdr:colOff>152400</xdr:colOff>
      <xdr:row>234</xdr:row>
      <xdr:rowOff>61322</xdr:rowOff>
    </xdr:to>
    <xdr:graphicFrame macro="">
      <xdr:nvGraphicFramePr>
        <xdr:cNvPr id="47" name="Diagram 46">
          <a:extLst>
            <a:ext uri="{FF2B5EF4-FFF2-40B4-BE49-F238E27FC236}">
              <a16:creationId xmlns:a16="http://schemas.microsoft.com/office/drawing/2014/main" id="{E23CFDE6-CBE1-4B65-9E31-99CD9217E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167640</xdr:colOff>
      <xdr:row>217</xdr:row>
      <xdr:rowOff>84545</xdr:rowOff>
    </xdr:from>
    <xdr:to>
      <xdr:col>8</xdr:col>
      <xdr:colOff>472440</xdr:colOff>
      <xdr:row>233</xdr:row>
      <xdr:rowOff>112122</xdr:rowOff>
    </xdr:to>
    <xdr:graphicFrame macro="">
      <xdr:nvGraphicFramePr>
        <xdr:cNvPr id="48" name="Diagram 47">
          <a:extLst>
            <a:ext uri="{FF2B5EF4-FFF2-40B4-BE49-F238E27FC236}">
              <a16:creationId xmlns:a16="http://schemas.microsoft.com/office/drawing/2014/main" id="{52237F8B-23D3-482F-AA56-C6DE56766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17</xdr:col>
      <xdr:colOff>463731</xdr:colOff>
      <xdr:row>217</xdr:row>
      <xdr:rowOff>78014</xdr:rowOff>
    </xdr:from>
    <xdr:to>
      <xdr:col>25</xdr:col>
      <xdr:colOff>158931</xdr:colOff>
      <xdr:row>234</xdr:row>
      <xdr:rowOff>14514</xdr:rowOff>
    </xdr:to>
    <xdr:graphicFrame macro="">
      <xdr:nvGraphicFramePr>
        <xdr:cNvPr id="49" name="Diagram 48">
          <a:extLst>
            <a:ext uri="{FF2B5EF4-FFF2-40B4-BE49-F238E27FC236}">
              <a16:creationId xmlns:a16="http://schemas.microsoft.com/office/drawing/2014/main" id="{04164F1C-D578-41AB-A114-E8A0E765F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25</xdr:col>
      <xdr:colOff>571500</xdr:colOff>
      <xdr:row>235</xdr:row>
      <xdr:rowOff>127000</xdr:rowOff>
    </xdr:from>
    <xdr:to>
      <xdr:col>37</xdr:col>
      <xdr:colOff>601980</xdr:colOff>
      <xdr:row>251</xdr:row>
      <xdr:rowOff>158932</xdr:rowOff>
    </xdr:to>
    <xdr:graphicFrame macro="">
      <xdr:nvGraphicFramePr>
        <xdr:cNvPr id="50" name="Diagram 49">
          <a:extLst>
            <a:ext uri="{FF2B5EF4-FFF2-40B4-BE49-F238E27FC236}">
              <a16:creationId xmlns:a16="http://schemas.microsoft.com/office/drawing/2014/main" id="{351E1C15-B079-4DBB-8BE2-DDC4410B0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9</xdr:col>
      <xdr:colOff>393700</xdr:colOff>
      <xdr:row>237</xdr:row>
      <xdr:rowOff>158206</xdr:rowOff>
    </xdr:from>
    <xdr:to>
      <xdr:col>17</xdr:col>
      <xdr:colOff>88900</xdr:colOff>
      <xdr:row>254</xdr:row>
      <xdr:rowOff>25037</xdr:rowOff>
    </xdr:to>
    <xdr:graphicFrame macro="">
      <xdr:nvGraphicFramePr>
        <xdr:cNvPr id="51" name="Diagram 50">
          <a:extLst>
            <a:ext uri="{FF2B5EF4-FFF2-40B4-BE49-F238E27FC236}">
              <a16:creationId xmlns:a16="http://schemas.microsoft.com/office/drawing/2014/main" id="{8053EE70-056C-4AA0-8963-2EEA98BBD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104140</xdr:colOff>
      <xdr:row>237</xdr:row>
      <xdr:rowOff>48260</xdr:rowOff>
    </xdr:from>
    <xdr:to>
      <xdr:col>8</xdr:col>
      <xdr:colOff>408940</xdr:colOff>
      <xdr:row>253</xdr:row>
      <xdr:rowOff>75837</xdr:rowOff>
    </xdr:to>
    <xdr:graphicFrame macro="">
      <xdr:nvGraphicFramePr>
        <xdr:cNvPr id="52" name="Diagram 51">
          <a:extLst>
            <a:ext uri="{FF2B5EF4-FFF2-40B4-BE49-F238E27FC236}">
              <a16:creationId xmlns:a16="http://schemas.microsoft.com/office/drawing/2014/main" id="{F42EC9E0-712B-4325-B343-209F619A8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17</xdr:col>
      <xdr:colOff>400231</xdr:colOff>
      <xdr:row>237</xdr:row>
      <xdr:rowOff>41729</xdr:rowOff>
    </xdr:from>
    <xdr:to>
      <xdr:col>25</xdr:col>
      <xdr:colOff>95431</xdr:colOff>
      <xdr:row>253</xdr:row>
      <xdr:rowOff>143329</xdr:rowOff>
    </xdr:to>
    <xdr:graphicFrame macro="">
      <xdr:nvGraphicFramePr>
        <xdr:cNvPr id="53" name="Diagram 52">
          <a:extLst>
            <a:ext uri="{FF2B5EF4-FFF2-40B4-BE49-F238E27FC236}">
              <a16:creationId xmlns:a16="http://schemas.microsoft.com/office/drawing/2014/main" id="{1B9146AC-84C3-4DC1-9F1C-EE585E906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26</xdr:col>
      <xdr:colOff>12700</xdr:colOff>
      <xdr:row>256</xdr:row>
      <xdr:rowOff>88900</xdr:rowOff>
    </xdr:from>
    <xdr:to>
      <xdr:col>38</xdr:col>
      <xdr:colOff>43180</xdr:colOff>
      <xdr:row>272</xdr:row>
      <xdr:rowOff>120832</xdr:rowOff>
    </xdr:to>
    <xdr:graphicFrame macro="">
      <xdr:nvGraphicFramePr>
        <xdr:cNvPr id="54" name="Diagram 53">
          <a:extLst>
            <a:ext uri="{FF2B5EF4-FFF2-40B4-BE49-F238E27FC236}">
              <a16:creationId xmlns:a16="http://schemas.microsoft.com/office/drawing/2014/main" id="{E8C2510E-119B-405B-8ACA-A9D373BB0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</xdr:col>
      <xdr:colOff>355600</xdr:colOff>
      <xdr:row>257</xdr:row>
      <xdr:rowOff>158206</xdr:rowOff>
    </xdr:from>
    <xdr:to>
      <xdr:col>17</xdr:col>
      <xdr:colOff>50800</xdr:colOff>
      <xdr:row>274</xdr:row>
      <xdr:rowOff>25037</xdr:rowOff>
    </xdr:to>
    <xdr:graphicFrame macro="">
      <xdr:nvGraphicFramePr>
        <xdr:cNvPr id="55" name="Diagram 54">
          <a:extLst>
            <a:ext uri="{FF2B5EF4-FFF2-40B4-BE49-F238E27FC236}">
              <a16:creationId xmlns:a16="http://schemas.microsoft.com/office/drawing/2014/main" id="{8A0C5202-80CB-4FB2-A857-2228A8054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66040</xdr:colOff>
      <xdr:row>257</xdr:row>
      <xdr:rowOff>48260</xdr:rowOff>
    </xdr:from>
    <xdr:to>
      <xdr:col>8</xdr:col>
      <xdr:colOff>370840</xdr:colOff>
      <xdr:row>273</xdr:row>
      <xdr:rowOff>75837</xdr:rowOff>
    </xdr:to>
    <xdr:graphicFrame macro="">
      <xdr:nvGraphicFramePr>
        <xdr:cNvPr id="56" name="Diagram 55">
          <a:extLst>
            <a:ext uri="{FF2B5EF4-FFF2-40B4-BE49-F238E27FC236}">
              <a16:creationId xmlns:a16="http://schemas.microsoft.com/office/drawing/2014/main" id="{01EA9A99-E131-4ADA-B73E-52DF4DA89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17</xdr:col>
      <xdr:colOff>362131</xdr:colOff>
      <xdr:row>257</xdr:row>
      <xdr:rowOff>41729</xdr:rowOff>
    </xdr:from>
    <xdr:to>
      <xdr:col>25</xdr:col>
      <xdr:colOff>57331</xdr:colOff>
      <xdr:row>273</xdr:row>
      <xdr:rowOff>143329</xdr:rowOff>
    </xdr:to>
    <xdr:graphicFrame macro="">
      <xdr:nvGraphicFramePr>
        <xdr:cNvPr id="57" name="Diagram 56">
          <a:extLst>
            <a:ext uri="{FF2B5EF4-FFF2-40B4-BE49-F238E27FC236}">
              <a16:creationId xmlns:a16="http://schemas.microsoft.com/office/drawing/2014/main" id="{A5EB06ED-4B6F-4565-9C24-23B22C4CC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25</xdr:col>
      <xdr:colOff>558800</xdr:colOff>
      <xdr:row>277</xdr:row>
      <xdr:rowOff>12700</xdr:rowOff>
    </xdr:from>
    <xdr:to>
      <xdr:col>37</xdr:col>
      <xdr:colOff>589280</xdr:colOff>
      <xdr:row>293</xdr:row>
      <xdr:rowOff>44632</xdr:rowOff>
    </xdr:to>
    <xdr:graphicFrame macro="">
      <xdr:nvGraphicFramePr>
        <xdr:cNvPr id="58" name="Diagram 57">
          <a:extLst>
            <a:ext uri="{FF2B5EF4-FFF2-40B4-BE49-F238E27FC236}">
              <a16:creationId xmlns:a16="http://schemas.microsoft.com/office/drawing/2014/main" id="{E58D8B3E-267D-46ED-9DCD-70C1BAE03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330200</xdr:colOff>
      <xdr:row>278</xdr:row>
      <xdr:rowOff>132806</xdr:rowOff>
    </xdr:from>
    <xdr:to>
      <xdr:col>17</xdr:col>
      <xdr:colOff>25400</xdr:colOff>
      <xdr:row>294</xdr:row>
      <xdr:rowOff>164737</xdr:rowOff>
    </xdr:to>
    <xdr:graphicFrame macro="">
      <xdr:nvGraphicFramePr>
        <xdr:cNvPr id="59" name="Diagram 58">
          <a:extLst>
            <a:ext uri="{FF2B5EF4-FFF2-40B4-BE49-F238E27FC236}">
              <a16:creationId xmlns:a16="http://schemas.microsoft.com/office/drawing/2014/main" id="{F7A4F0A8-57EF-42CB-BD2A-D6D2B58E4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40640</xdr:colOff>
      <xdr:row>278</xdr:row>
      <xdr:rowOff>22860</xdr:rowOff>
    </xdr:from>
    <xdr:to>
      <xdr:col>8</xdr:col>
      <xdr:colOff>345440</xdr:colOff>
      <xdr:row>294</xdr:row>
      <xdr:rowOff>50437</xdr:rowOff>
    </xdr:to>
    <xdr:graphicFrame macro="">
      <xdr:nvGraphicFramePr>
        <xdr:cNvPr id="60" name="Diagram 59">
          <a:extLst>
            <a:ext uri="{FF2B5EF4-FFF2-40B4-BE49-F238E27FC236}">
              <a16:creationId xmlns:a16="http://schemas.microsoft.com/office/drawing/2014/main" id="{D45510E8-EC6F-4878-8251-989537968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17</xdr:col>
      <xdr:colOff>336731</xdr:colOff>
      <xdr:row>278</xdr:row>
      <xdr:rowOff>16329</xdr:rowOff>
    </xdr:from>
    <xdr:to>
      <xdr:col>25</xdr:col>
      <xdr:colOff>31931</xdr:colOff>
      <xdr:row>294</xdr:row>
      <xdr:rowOff>117929</xdr:rowOff>
    </xdr:to>
    <xdr:graphicFrame macro="">
      <xdr:nvGraphicFramePr>
        <xdr:cNvPr id="61" name="Diagram 60">
          <a:extLst>
            <a:ext uri="{FF2B5EF4-FFF2-40B4-BE49-F238E27FC236}">
              <a16:creationId xmlns:a16="http://schemas.microsoft.com/office/drawing/2014/main" id="{FF2A407B-1A69-4A7A-8511-69012B71D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26</xdr:col>
      <xdr:colOff>38100</xdr:colOff>
      <xdr:row>297</xdr:row>
      <xdr:rowOff>25400</xdr:rowOff>
    </xdr:from>
    <xdr:to>
      <xdr:col>38</xdr:col>
      <xdr:colOff>68580</xdr:colOff>
      <xdr:row>313</xdr:row>
      <xdr:rowOff>57332</xdr:rowOff>
    </xdr:to>
    <xdr:graphicFrame macro="">
      <xdr:nvGraphicFramePr>
        <xdr:cNvPr id="62" name="Diagram 61">
          <a:extLst>
            <a:ext uri="{FF2B5EF4-FFF2-40B4-BE49-F238E27FC236}">
              <a16:creationId xmlns:a16="http://schemas.microsoft.com/office/drawing/2014/main" id="{EBD5F563-1716-45F8-95C7-C1B48E5F5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9</xdr:col>
      <xdr:colOff>342900</xdr:colOff>
      <xdr:row>298</xdr:row>
      <xdr:rowOff>132806</xdr:rowOff>
    </xdr:from>
    <xdr:to>
      <xdr:col>17</xdr:col>
      <xdr:colOff>38100</xdr:colOff>
      <xdr:row>314</xdr:row>
      <xdr:rowOff>164737</xdr:rowOff>
    </xdr:to>
    <xdr:graphicFrame macro="">
      <xdr:nvGraphicFramePr>
        <xdr:cNvPr id="63" name="Diagram 62">
          <a:extLst>
            <a:ext uri="{FF2B5EF4-FFF2-40B4-BE49-F238E27FC236}">
              <a16:creationId xmlns:a16="http://schemas.microsoft.com/office/drawing/2014/main" id="{08CB9D66-FFB6-46DD-A794-7D0D3445C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53340</xdr:colOff>
      <xdr:row>298</xdr:row>
      <xdr:rowOff>22860</xdr:rowOff>
    </xdr:from>
    <xdr:to>
      <xdr:col>8</xdr:col>
      <xdr:colOff>358140</xdr:colOff>
      <xdr:row>314</xdr:row>
      <xdr:rowOff>50437</xdr:rowOff>
    </xdr:to>
    <xdr:graphicFrame macro="">
      <xdr:nvGraphicFramePr>
        <xdr:cNvPr id="64" name="Diagram 63">
          <a:extLst>
            <a:ext uri="{FF2B5EF4-FFF2-40B4-BE49-F238E27FC236}">
              <a16:creationId xmlns:a16="http://schemas.microsoft.com/office/drawing/2014/main" id="{80FC5F9B-3B32-4D11-AA26-3358A3BE5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17</xdr:col>
      <xdr:colOff>349431</xdr:colOff>
      <xdr:row>298</xdr:row>
      <xdr:rowOff>16329</xdr:rowOff>
    </xdr:from>
    <xdr:to>
      <xdr:col>25</xdr:col>
      <xdr:colOff>44631</xdr:colOff>
      <xdr:row>314</xdr:row>
      <xdr:rowOff>117929</xdr:rowOff>
    </xdr:to>
    <xdr:graphicFrame macro="">
      <xdr:nvGraphicFramePr>
        <xdr:cNvPr id="65" name="Diagram 64">
          <a:extLst>
            <a:ext uri="{FF2B5EF4-FFF2-40B4-BE49-F238E27FC236}">
              <a16:creationId xmlns:a16="http://schemas.microsoft.com/office/drawing/2014/main" id="{52CFBC27-07F6-4029-A209-8E1D0BBF5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26</xdr:col>
      <xdr:colOff>12700</xdr:colOff>
      <xdr:row>318</xdr:row>
      <xdr:rowOff>50800</xdr:rowOff>
    </xdr:from>
    <xdr:to>
      <xdr:col>38</xdr:col>
      <xdr:colOff>43180</xdr:colOff>
      <xdr:row>334</xdr:row>
      <xdr:rowOff>82732</xdr:rowOff>
    </xdr:to>
    <xdr:graphicFrame macro="">
      <xdr:nvGraphicFramePr>
        <xdr:cNvPr id="69" name="Diagram 68">
          <a:extLst>
            <a:ext uri="{FF2B5EF4-FFF2-40B4-BE49-F238E27FC236}">
              <a16:creationId xmlns:a16="http://schemas.microsoft.com/office/drawing/2014/main" id="{280B21EA-0B33-4A99-93F8-63E7C7527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9</xdr:col>
      <xdr:colOff>190500</xdr:colOff>
      <xdr:row>318</xdr:row>
      <xdr:rowOff>160020</xdr:rowOff>
    </xdr:from>
    <xdr:to>
      <xdr:col>16</xdr:col>
      <xdr:colOff>495300</xdr:colOff>
      <xdr:row>335</xdr:row>
      <xdr:rowOff>26851</xdr:rowOff>
    </xdr:to>
    <xdr:graphicFrame macro="">
      <xdr:nvGraphicFramePr>
        <xdr:cNvPr id="70" name="Diagram 69">
          <a:extLst>
            <a:ext uri="{FF2B5EF4-FFF2-40B4-BE49-F238E27FC236}">
              <a16:creationId xmlns:a16="http://schemas.microsoft.com/office/drawing/2014/main" id="{F9BCE24C-451C-4435-9D17-6F61E7D0B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510540</xdr:colOff>
      <xdr:row>318</xdr:row>
      <xdr:rowOff>50074</xdr:rowOff>
    </xdr:from>
    <xdr:to>
      <xdr:col>8</xdr:col>
      <xdr:colOff>205740</xdr:colOff>
      <xdr:row>334</xdr:row>
      <xdr:rowOff>77651</xdr:rowOff>
    </xdr:to>
    <xdr:graphicFrame macro="">
      <xdr:nvGraphicFramePr>
        <xdr:cNvPr id="71" name="Diagram 70">
          <a:extLst>
            <a:ext uri="{FF2B5EF4-FFF2-40B4-BE49-F238E27FC236}">
              <a16:creationId xmlns:a16="http://schemas.microsoft.com/office/drawing/2014/main" id="{84034C39-E85C-4348-B91F-12FD70715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17</xdr:col>
      <xdr:colOff>197031</xdr:colOff>
      <xdr:row>318</xdr:row>
      <xdr:rowOff>43543</xdr:rowOff>
    </xdr:from>
    <xdr:to>
      <xdr:col>24</xdr:col>
      <xdr:colOff>501831</xdr:colOff>
      <xdr:row>334</xdr:row>
      <xdr:rowOff>145143</xdr:rowOff>
    </xdr:to>
    <xdr:graphicFrame macro="">
      <xdr:nvGraphicFramePr>
        <xdr:cNvPr id="72" name="Diagram 71">
          <a:extLst>
            <a:ext uri="{FF2B5EF4-FFF2-40B4-BE49-F238E27FC236}">
              <a16:creationId xmlns:a16="http://schemas.microsoft.com/office/drawing/2014/main" id="{642C8548-394C-42BD-993D-FADB7957C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26</xdr:col>
      <xdr:colOff>50800</xdr:colOff>
      <xdr:row>336</xdr:row>
      <xdr:rowOff>127000</xdr:rowOff>
    </xdr:from>
    <xdr:to>
      <xdr:col>38</xdr:col>
      <xdr:colOff>81280</xdr:colOff>
      <xdr:row>352</xdr:row>
      <xdr:rowOff>158932</xdr:rowOff>
    </xdr:to>
    <xdr:graphicFrame macro="">
      <xdr:nvGraphicFramePr>
        <xdr:cNvPr id="77" name="Diagram 76">
          <a:extLst>
            <a:ext uri="{FF2B5EF4-FFF2-40B4-BE49-F238E27FC236}">
              <a16:creationId xmlns:a16="http://schemas.microsoft.com/office/drawing/2014/main" id="{0173B858-50F4-4C07-831A-F75B5272E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9</xdr:col>
      <xdr:colOff>304800</xdr:colOff>
      <xdr:row>338</xdr:row>
      <xdr:rowOff>116477</xdr:rowOff>
    </xdr:from>
    <xdr:to>
      <xdr:col>17</xdr:col>
      <xdr:colOff>0</xdr:colOff>
      <xdr:row>354</xdr:row>
      <xdr:rowOff>148408</xdr:rowOff>
    </xdr:to>
    <xdr:graphicFrame macro="">
      <xdr:nvGraphicFramePr>
        <xdr:cNvPr id="78" name="Diagram 77">
          <a:extLst>
            <a:ext uri="{FF2B5EF4-FFF2-40B4-BE49-F238E27FC236}">
              <a16:creationId xmlns:a16="http://schemas.microsoft.com/office/drawing/2014/main" id="{37B74CA1-2686-43B5-8DBB-462B0E8EB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15240</xdr:colOff>
      <xdr:row>338</xdr:row>
      <xdr:rowOff>6531</xdr:rowOff>
    </xdr:from>
    <xdr:to>
      <xdr:col>8</xdr:col>
      <xdr:colOff>320040</xdr:colOff>
      <xdr:row>354</xdr:row>
      <xdr:rowOff>34108</xdr:rowOff>
    </xdr:to>
    <xdr:graphicFrame macro="">
      <xdr:nvGraphicFramePr>
        <xdr:cNvPr id="79" name="Diagram 78">
          <a:extLst>
            <a:ext uri="{FF2B5EF4-FFF2-40B4-BE49-F238E27FC236}">
              <a16:creationId xmlns:a16="http://schemas.microsoft.com/office/drawing/2014/main" id="{8FA613E5-DEB6-45FA-9513-CB52CB2C1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17</xdr:col>
      <xdr:colOff>311331</xdr:colOff>
      <xdr:row>338</xdr:row>
      <xdr:rowOff>0</xdr:rowOff>
    </xdr:from>
    <xdr:to>
      <xdr:col>25</xdr:col>
      <xdr:colOff>6531</xdr:colOff>
      <xdr:row>354</xdr:row>
      <xdr:rowOff>101600</xdr:rowOff>
    </xdr:to>
    <xdr:graphicFrame macro="">
      <xdr:nvGraphicFramePr>
        <xdr:cNvPr id="80" name="Diagram 79">
          <a:extLst>
            <a:ext uri="{FF2B5EF4-FFF2-40B4-BE49-F238E27FC236}">
              <a16:creationId xmlns:a16="http://schemas.microsoft.com/office/drawing/2014/main" id="{329F79A3-F4C5-4FF9-ADFB-2BAE0030C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25</xdr:col>
      <xdr:colOff>584200</xdr:colOff>
      <xdr:row>356</xdr:row>
      <xdr:rowOff>127000</xdr:rowOff>
    </xdr:from>
    <xdr:to>
      <xdr:col>38</xdr:col>
      <xdr:colOff>5080</xdr:colOff>
      <xdr:row>372</xdr:row>
      <xdr:rowOff>158932</xdr:rowOff>
    </xdr:to>
    <xdr:graphicFrame macro="">
      <xdr:nvGraphicFramePr>
        <xdr:cNvPr id="87" name="Diagram 86">
          <a:extLst>
            <a:ext uri="{FF2B5EF4-FFF2-40B4-BE49-F238E27FC236}">
              <a16:creationId xmlns:a16="http://schemas.microsoft.com/office/drawing/2014/main" id="{A97C6362-F423-4478-A436-AD736B508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9</xdr:col>
      <xdr:colOff>304800</xdr:colOff>
      <xdr:row>359</xdr:row>
      <xdr:rowOff>31206</xdr:rowOff>
    </xdr:from>
    <xdr:to>
      <xdr:col>17</xdr:col>
      <xdr:colOff>0</xdr:colOff>
      <xdr:row>375</xdr:row>
      <xdr:rowOff>63137</xdr:rowOff>
    </xdr:to>
    <xdr:graphicFrame macro="">
      <xdr:nvGraphicFramePr>
        <xdr:cNvPr id="88" name="Diagram 87">
          <a:extLst>
            <a:ext uri="{FF2B5EF4-FFF2-40B4-BE49-F238E27FC236}">
              <a16:creationId xmlns:a16="http://schemas.microsoft.com/office/drawing/2014/main" id="{F29461BF-F52B-4FD7-8A56-F2C1EDAE2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15240</xdr:colOff>
      <xdr:row>358</xdr:row>
      <xdr:rowOff>86360</xdr:rowOff>
    </xdr:from>
    <xdr:to>
      <xdr:col>8</xdr:col>
      <xdr:colOff>320040</xdr:colOff>
      <xdr:row>374</xdr:row>
      <xdr:rowOff>113937</xdr:rowOff>
    </xdr:to>
    <xdr:graphicFrame macro="">
      <xdr:nvGraphicFramePr>
        <xdr:cNvPr id="89" name="Diagram 88">
          <a:extLst>
            <a:ext uri="{FF2B5EF4-FFF2-40B4-BE49-F238E27FC236}">
              <a16:creationId xmlns:a16="http://schemas.microsoft.com/office/drawing/2014/main" id="{08E2B023-E96A-4A80-BCB9-3209932AB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17</xdr:col>
      <xdr:colOff>311331</xdr:colOff>
      <xdr:row>358</xdr:row>
      <xdr:rowOff>79829</xdr:rowOff>
    </xdr:from>
    <xdr:to>
      <xdr:col>25</xdr:col>
      <xdr:colOff>6531</xdr:colOff>
      <xdr:row>375</xdr:row>
      <xdr:rowOff>16329</xdr:rowOff>
    </xdr:to>
    <xdr:graphicFrame macro="">
      <xdr:nvGraphicFramePr>
        <xdr:cNvPr id="90" name="Diagram 89">
          <a:extLst>
            <a:ext uri="{FF2B5EF4-FFF2-40B4-BE49-F238E27FC236}">
              <a16:creationId xmlns:a16="http://schemas.microsoft.com/office/drawing/2014/main" id="{094303AC-1986-4D36-80A7-3D29A3938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25</xdr:col>
      <xdr:colOff>584200</xdr:colOff>
      <xdr:row>376</xdr:row>
      <xdr:rowOff>139700</xdr:rowOff>
    </xdr:from>
    <xdr:to>
      <xdr:col>38</xdr:col>
      <xdr:colOff>5080</xdr:colOff>
      <xdr:row>393</xdr:row>
      <xdr:rowOff>6532</xdr:rowOff>
    </xdr:to>
    <xdr:graphicFrame macro="">
      <xdr:nvGraphicFramePr>
        <xdr:cNvPr id="91" name="Diagram 90">
          <a:extLst>
            <a:ext uri="{FF2B5EF4-FFF2-40B4-BE49-F238E27FC236}">
              <a16:creationId xmlns:a16="http://schemas.microsoft.com/office/drawing/2014/main" id="{2ADFBB52-5CB8-4F2C-B600-343474491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9</xdr:col>
      <xdr:colOff>304800</xdr:colOff>
      <xdr:row>379</xdr:row>
      <xdr:rowOff>158206</xdr:rowOff>
    </xdr:from>
    <xdr:to>
      <xdr:col>17</xdr:col>
      <xdr:colOff>0</xdr:colOff>
      <xdr:row>396</xdr:row>
      <xdr:rowOff>25037</xdr:rowOff>
    </xdr:to>
    <xdr:graphicFrame macro="">
      <xdr:nvGraphicFramePr>
        <xdr:cNvPr id="92" name="Diagram 91">
          <a:extLst>
            <a:ext uri="{FF2B5EF4-FFF2-40B4-BE49-F238E27FC236}">
              <a16:creationId xmlns:a16="http://schemas.microsoft.com/office/drawing/2014/main" id="{A93CD1FB-B10E-400B-B503-4D1A740FF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</xdr:col>
      <xdr:colOff>15240</xdr:colOff>
      <xdr:row>379</xdr:row>
      <xdr:rowOff>48260</xdr:rowOff>
    </xdr:from>
    <xdr:to>
      <xdr:col>8</xdr:col>
      <xdr:colOff>320040</xdr:colOff>
      <xdr:row>395</xdr:row>
      <xdr:rowOff>75837</xdr:rowOff>
    </xdr:to>
    <xdr:graphicFrame macro="">
      <xdr:nvGraphicFramePr>
        <xdr:cNvPr id="93" name="Diagram 92">
          <a:extLst>
            <a:ext uri="{FF2B5EF4-FFF2-40B4-BE49-F238E27FC236}">
              <a16:creationId xmlns:a16="http://schemas.microsoft.com/office/drawing/2014/main" id="{10C48E57-D94F-45AB-A429-014ACFC12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17</xdr:col>
      <xdr:colOff>311331</xdr:colOff>
      <xdr:row>379</xdr:row>
      <xdr:rowOff>41729</xdr:rowOff>
    </xdr:from>
    <xdr:to>
      <xdr:col>25</xdr:col>
      <xdr:colOff>6531</xdr:colOff>
      <xdr:row>395</xdr:row>
      <xdr:rowOff>143329</xdr:rowOff>
    </xdr:to>
    <xdr:graphicFrame macro="">
      <xdr:nvGraphicFramePr>
        <xdr:cNvPr id="94" name="Diagram 93">
          <a:extLst>
            <a:ext uri="{FF2B5EF4-FFF2-40B4-BE49-F238E27FC236}">
              <a16:creationId xmlns:a16="http://schemas.microsoft.com/office/drawing/2014/main" id="{0DCEE09F-8375-461D-A5E0-A841E4D5E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25</xdr:col>
      <xdr:colOff>596900</xdr:colOff>
      <xdr:row>398</xdr:row>
      <xdr:rowOff>0</xdr:rowOff>
    </xdr:from>
    <xdr:to>
      <xdr:col>38</xdr:col>
      <xdr:colOff>17780</xdr:colOff>
      <xdr:row>414</xdr:row>
      <xdr:rowOff>31932</xdr:rowOff>
    </xdr:to>
    <xdr:graphicFrame macro="">
      <xdr:nvGraphicFramePr>
        <xdr:cNvPr id="95" name="Diagram 94">
          <a:extLst>
            <a:ext uri="{FF2B5EF4-FFF2-40B4-BE49-F238E27FC236}">
              <a16:creationId xmlns:a16="http://schemas.microsoft.com/office/drawing/2014/main" id="{0CA31492-8A9F-4B98-8F75-7AAE46740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9</xdr:col>
      <xdr:colOff>241300</xdr:colOff>
      <xdr:row>399</xdr:row>
      <xdr:rowOff>107406</xdr:rowOff>
    </xdr:from>
    <xdr:to>
      <xdr:col>16</xdr:col>
      <xdr:colOff>546100</xdr:colOff>
      <xdr:row>415</xdr:row>
      <xdr:rowOff>139337</xdr:rowOff>
    </xdr:to>
    <xdr:graphicFrame macro="">
      <xdr:nvGraphicFramePr>
        <xdr:cNvPr id="96" name="Diagram 95">
          <a:extLst>
            <a:ext uri="{FF2B5EF4-FFF2-40B4-BE49-F238E27FC236}">
              <a16:creationId xmlns:a16="http://schemas.microsoft.com/office/drawing/2014/main" id="{8BBD5849-3645-4376-9DC5-E505CF14A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561340</xdr:colOff>
      <xdr:row>398</xdr:row>
      <xdr:rowOff>162560</xdr:rowOff>
    </xdr:from>
    <xdr:to>
      <xdr:col>8</xdr:col>
      <xdr:colOff>256540</xdr:colOff>
      <xdr:row>415</xdr:row>
      <xdr:rowOff>25037</xdr:rowOff>
    </xdr:to>
    <xdr:graphicFrame macro="">
      <xdr:nvGraphicFramePr>
        <xdr:cNvPr id="97" name="Diagram 96">
          <a:extLst>
            <a:ext uri="{FF2B5EF4-FFF2-40B4-BE49-F238E27FC236}">
              <a16:creationId xmlns:a16="http://schemas.microsoft.com/office/drawing/2014/main" id="{49826E5C-7001-49B7-A46D-4299A2FE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17</xdr:col>
      <xdr:colOff>247831</xdr:colOff>
      <xdr:row>398</xdr:row>
      <xdr:rowOff>156029</xdr:rowOff>
    </xdr:from>
    <xdr:to>
      <xdr:col>24</xdr:col>
      <xdr:colOff>552631</xdr:colOff>
      <xdr:row>415</xdr:row>
      <xdr:rowOff>92529</xdr:rowOff>
    </xdr:to>
    <xdr:graphicFrame macro="">
      <xdr:nvGraphicFramePr>
        <xdr:cNvPr id="98" name="Diagram 97">
          <a:extLst>
            <a:ext uri="{FF2B5EF4-FFF2-40B4-BE49-F238E27FC236}">
              <a16:creationId xmlns:a16="http://schemas.microsoft.com/office/drawing/2014/main" id="{563AF7ED-48AF-4DB5-85BA-6762FC7AB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26</xdr:col>
      <xdr:colOff>25400</xdr:colOff>
      <xdr:row>419</xdr:row>
      <xdr:rowOff>0</xdr:rowOff>
    </xdr:from>
    <xdr:to>
      <xdr:col>38</xdr:col>
      <xdr:colOff>55880</xdr:colOff>
      <xdr:row>435</xdr:row>
      <xdr:rowOff>31932</xdr:rowOff>
    </xdr:to>
    <xdr:graphicFrame macro="">
      <xdr:nvGraphicFramePr>
        <xdr:cNvPr id="99" name="Diagram 98">
          <a:extLst>
            <a:ext uri="{FF2B5EF4-FFF2-40B4-BE49-F238E27FC236}">
              <a16:creationId xmlns:a16="http://schemas.microsoft.com/office/drawing/2014/main" id="{EAF23358-33D8-48FC-8383-7EC657C78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9</xdr:col>
      <xdr:colOff>304800</xdr:colOff>
      <xdr:row>419</xdr:row>
      <xdr:rowOff>145506</xdr:rowOff>
    </xdr:from>
    <xdr:to>
      <xdr:col>17</xdr:col>
      <xdr:colOff>0</xdr:colOff>
      <xdr:row>436</xdr:row>
      <xdr:rowOff>12337</xdr:rowOff>
    </xdr:to>
    <xdr:graphicFrame macro="">
      <xdr:nvGraphicFramePr>
        <xdr:cNvPr id="100" name="Diagram 99">
          <a:extLst>
            <a:ext uri="{FF2B5EF4-FFF2-40B4-BE49-F238E27FC236}">
              <a16:creationId xmlns:a16="http://schemas.microsoft.com/office/drawing/2014/main" id="{F4D8DF1C-17AC-43C7-9E61-3D9ED4CEA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</xdr:col>
      <xdr:colOff>15240</xdr:colOff>
      <xdr:row>419</xdr:row>
      <xdr:rowOff>35560</xdr:rowOff>
    </xdr:from>
    <xdr:to>
      <xdr:col>8</xdr:col>
      <xdr:colOff>320040</xdr:colOff>
      <xdr:row>435</xdr:row>
      <xdr:rowOff>63137</xdr:rowOff>
    </xdr:to>
    <xdr:graphicFrame macro="">
      <xdr:nvGraphicFramePr>
        <xdr:cNvPr id="101" name="Diagram 100">
          <a:extLst>
            <a:ext uri="{FF2B5EF4-FFF2-40B4-BE49-F238E27FC236}">
              <a16:creationId xmlns:a16="http://schemas.microsoft.com/office/drawing/2014/main" id="{B085C941-7C1F-48C8-B44A-AA2609DC0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17</xdr:col>
      <xdr:colOff>311331</xdr:colOff>
      <xdr:row>419</xdr:row>
      <xdr:rowOff>29029</xdr:rowOff>
    </xdr:from>
    <xdr:to>
      <xdr:col>25</xdr:col>
      <xdr:colOff>6531</xdr:colOff>
      <xdr:row>435</xdr:row>
      <xdr:rowOff>130629</xdr:rowOff>
    </xdr:to>
    <xdr:graphicFrame macro="">
      <xdr:nvGraphicFramePr>
        <xdr:cNvPr id="102" name="Diagram 101">
          <a:extLst>
            <a:ext uri="{FF2B5EF4-FFF2-40B4-BE49-F238E27FC236}">
              <a16:creationId xmlns:a16="http://schemas.microsoft.com/office/drawing/2014/main" id="{79BED24C-C40A-41A5-8871-09EDA58E2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38</xdr:col>
      <xdr:colOff>609599</xdr:colOff>
      <xdr:row>2</xdr:row>
      <xdr:rowOff>0</xdr:rowOff>
    </xdr:from>
    <xdr:to>
      <xdr:col>48</xdr:col>
      <xdr:colOff>16933</xdr:colOff>
      <xdr:row>17</xdr:row>
      <xdr:rowOff>163285</xdr:rowOff>
    </xdr:to>
    <xdr:graphicFrame macro="">
      <xdr:nvGraphicFramePr>
        <xdr:cNvPr id="66" name="Diagram 65">
          <a:extLst>
            <a:ext uri="{FF2B5EF4-FFF2-40B4-BE49-F238E27FC236}">
              <a16:creationId xmlns:a16="http://schemas.microsoft.com/office/drawing/2014/main" id="{64724488-324B-4B54-B242-CFB80E4F9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38</xdr:col>
      <xdr:colOff>609599</xdr:colOff>
      <xdr:row>21</xdr:row>
      <xdr:rowOff>0</xdr:rowOff>
    </xdr:from>
    <xdr:to>
      <xdr:col>47</xdr:col>
      <xdr:colOff>598714</xdr:colOff>
      <xdr:row>37</xdr:row>
      <xdr:rowOff>130629</xdr:rowOff>
    </xdr:to>
    <xdr:graphicFrame macro="">
      <xdr:nvGraphicFramePr>
        <xdr:cNvPr id="67" name="Diagram 66">
          <a:extLst>
            <a:ext uri="{FF2B5EF4-FFF2-40B4-BE49-F238E27FC236}">
              <a16:creationId xmlns:a16="http://schemas.microsoft.com/office/drawing/2014/main" id="{5C0A38AB-939A-4E12-B7E6-EFDF38592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38</xdr:col>
      <xdr:colOff>609599</xdr:colOff>
      <xdr:row>42</xdr:row>
      <xdr:rowOff>0</xdr:rowOff>
    </xdr:from>
    <xdr:to>
      <xdr:col>47</xdr:col>
      <xdr:colOff>576942</xdr:colOff>
      <xdr:row>58</xdr:row>
      <xdr:rowOff>130629</xdr:rowOff>
    </xdr:to>
    <xdr:graphicFrame macro="">
      <xdr:nvGraphicFramePr>
        <xdr:cNvPr id="68" name="Diagram 67">
          <a:extLst>
            <a:ext uri="{FF2B5EF4-FFF2-40B4-BE49-F238E27FC236}">
              <a16:creationId xmlns:a16="http://schemas.microsoft.com/office/drawing/2014/main" id="{E69F82C0-DE62-4519-BA55-20FE751C9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39</xdr:col>
      <xdr:colOff>0</xdr:colOff>
      <xdr:row>61</xdr:row>
      <xdr:rowOff>0</xdr:rowOff>
    </xdr:from>
    <xdr:to>
      <xdr:col>47</xdr:col>
      <xdr:colOff>598714</xdr:colOff>
      <xdr:row>77</xdr:row>
      <xdr:rowOff>130629</xdr:rowOff>
    </xdr:to>
    <xdr:graphicFrame macro="">
      <xdr:nvGraphicFramePr>
        <xdr:cNvPr id="73" name="Diagram 72">
          <a:extLst>
            <a:ext uri="{FF2B5EF4-FFF2-40B4-BE49-F238E27FC236}">
              <a16:creationId xmlns:a16="http://schemas.microsoft.com/office/drawing/2014/main" id="{883F630F-EC04-4125-A18D-37A3AF5E8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38</xdr:col>
      <xdr:colOff>609599</xdr:colOff>
      <xdr:row>80</xdr:row>
      <xdr:rowOff>0</xdr:rowOff>
    </xdr:from>
    <xdr:to>
      <xdr:col>48</xdr:col>
      <xdr:colOff>93132</xdr:colOff>
      <xdr:row>96</xdr:row>
      <xdr:rowOff>33867</xdr:rowOff>
    </xdr:to>
    <xdr:graphicFrame macro="">
      <xdr:nvGraphicFramePr>
        <xdr:cNvPr id="74" name="Diagram 73">
          <a:extLst>
            <a:ext uri="{FF2B5EF4-FFF2-40B4-BE49-F238E27FC236}">
              <a16:creationId xmlns:a16="http://schemas.microsoft.com/office/drawing/2014/main" id="{D1CA156D-16C2-433C-BFC2-9E75F40A2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38</xdr:col>
      <xdr:colOff>609599</xdr:colOff>
      <xdr:row>101</xdr:row>
      <xdr:rowOff>0</xdr:rowOff>
    </xdr:from>
    <xdr:to>
      <xdr:col>47</xdr:col>
      <xdr:colOff>601132</xdr:colOff>
      <xdr:row>117</xdr:row>
      <xdr:rowOff>33867</xdr:rowOff>
    </xdr:to>
    <xdr:graphicFrame macro="">
      <xdr:nvGraphicFramePr>
        <xdr:cNvPr id="75" name="Diagram 74">
          <a:extLst>
            <a:ext uri="{FF2B5EF4-FFF2-40B4-BE49-F238E27FC236}">
              <a16:creationId xmlns:a16="http://schemas.microsoft.com/office/drawing/2014/main" id="{61230CE1-C236-45E5-A14C-575FAA686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38</xdr:col>
      <xdr:colOff>609599</xdr:colOff>
      <xdr:row>119</xdr:row>
      <xdr:rowOff>0</xdr:rowOff>
    </xdr:from>
    <xdr:to>
      <xdr:col>48</xdr:col>
      <xdr:colOff>42332</xdr:colOff>
      <xdr:row>135</xdr:row>
      <xdr:rowOff>33867</xdr:rowOff>
    </xdr:to>
    <xdr:graphicFrame macro="">
      <xdr:nvGraphicFramePr>
        <xdr:cNvPr id="76" name="Diagram 75">
          <a:extLst>
            <a:ext uri="{FF2B5EF4-FFF2-40B4-BE49-F238E27FC236}">
              <a16:creationId xmlns:a16="http://schemas.microsoft.com/office/drawing/2014/main" id="{D15451F4-321B-4031-BA17-7A74DDA14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38</xdr:col>
      <xdr:colOff>609599</xdr:colOff>
      <xdr:row>138</xdr:row>
      <xdr:rowOff>0</xdr:rowOff>
    </xdr:from>
    <xdr:to>
      <xdr:col>48</xdr:col>
      <xdr:colOff>16932</xdr:colOff>
      <xdr:row>154</xdr:row>
      <xdr:rowOff>33867</xdr:rowOff>
    </xdr:to>
    <xdr:graphicFrame macro="">
      <xdr:nvGraphicFramePr>
        <xdr:cNvPr id="81" name="Diagram 80">
          <a:extLst>
            <a:ext uri="{FF2B5EF4-FFF2-40B4-BE49-F238E27FC236}">
              <a16:creationId xmlns:a16="http://schemas.microsoft.com/office/drawing/2014/main" id="{642D73B2-CEBB-4B06-8CDF-F68D2D2D5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39</xdr:col>
      <xdr:colOff>0</xdr:colOff>
      <xdr:row>157</xdr:row>
      <xdr:rowOff>0</xdr:rowOff>
    </xdr:from>
    <xdr:to>
      <xdr:col>48</xdr:col>
      <xdr:colOff>0</xdr:colOff>
      <xdr:row>173</xdr:row>
      <xdr:rowOff>33866</xdr:rowOff>
    </xdr:to>
    <xdr:graphicFrame macro="">
      <xdr:nvGraphicFramePr>
        <xdr:cNvPr id="82" name="Diagram 81">
          <a:extLst>
            <a:ext uri="{FF2B5EF4-FFF2-40B4-BE49-F238E27FC236}">
              <a16:creationId xmlns:a16="http://schemas.microsoft.com/office/drawing/2014/main" id="{1DFD5680-0D41-4410-8803-3A776BA58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38</xdr:col>
      <xdr:colOff>609599</xdr:colOff>
      <xdr:row>176</xdr:row>
      <xdr:rowOff>0</xdr:rowOff>
    </xdr:from>
    <xdr:to>
      <xdr:col>48</xdr:col>
      <xdr:colOff>8466</xdr:colOff>
      <xdr:row>192</xdr:row>
      <xdr:rowOff>33867</xdr:rowOff>
    </xdr:to>
    <xdr:graphicFrame macro="">
      <xdr:nvGraphicFramePr>
        <xdr:cNvPr id="83" name="Diagram 82">
          <a:extLst>
            <a:ext uri="{FF2B5EF4-FFF2-40B4-BE49-F238E27FC236}">
              <a16:creationId xmlns:a16="http://schemas.microsoft.com/office/drawing/2014/main" id="{B4A877B0-E4D0-43AB-8037-DAC989F4A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38</xdr:col>
      <xdr:colOff>609599</xdr:colOff>
      <xdr:row>195</xdr:row>
      <xdr:rowOff>0</xdr:rowOff>
    </xdr:from>
    <xdr:to>
      <xdr:col>48</xdr:col>
      <xdr:colOff>16932</xdr:colOff>
      <xdr:row>211</xdr:row>
      <xdr:rowOff>33867</xdr:rowOff>
    </xdr:to>
    <xdr:graphicFrame macro="">
      <xdr:nvGraphicFramePr>
        <xdr:cNvPr id="84" name="Diagram 83">
          <a:extLst>
            <a:ext uri="{FF2B5EF4-FFF2-40B4-BE49-F238E27FC236}">
              <a16:creationId xmlns:a16="http://schemas.microsoft.com/office/drawing/2014/main" id="{2D046FEA-75F8-4080-AD4B-69A19CD78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38</xdr:col>
      <xdr:colOff>609599</xdr:colOff>
      <xdr:row>217</xdr:row>
      <xdr:rowOff>0</xdr:rowOff>
    </xdr:from>
    <xdr:to>
      <xdr:col>48</xdr:col>
      <xdr:colOff>33866</xdr:colOff>
      <xdr:row>233</xdr:row>
      <xdr:rowOff>33866</xdr:rowOff>
    </xdr:to>
    <xdr:graphicFrame macro="">
      <xdr:nvGraphicFramePr>
        <xdr:cNvPr id="85" name="Diagram 84">
          <a:extLst>
            <a:ext uri="{FF2B5EF4-FFF2-40B4-BE49-F238E27FC236}">
              <a16:creationId xmlns:a16="http://schemas.microsoft.com/office/drawing/2014/main" id="{E01FD7C7-A0B9-48E5-B6DE-68E7959D3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39</xdr:col>
      <xdr:colOff>0</xdr:colOff>
      <xdr:row>236</xdr:row>
      <xdr:rowOff>0</xdr:rowOff>
    </xdr:from>
    <xdr:to>
      <xdr:col>48</xdr:col>
      <xdr:colOff>0</xdr:colOff>
      <xdr:row>252</xdr:row>
      <xdr:rowOff>33867</xdr:rowOff>
    </xdr:to>
    <xdr:graphicFrame macro="">
      <xdr:nvGraphicFramePr>
        <xdr:cNvPr id="86" name="Diagram 85">
          <a:extLst>
            <a:ext uri="{FF2B5EF4-FFF2-40B4-BE49-F238E27FC236}">
              <a16:creationId xmlns:a16="http://schemas.microsoft.com/office/drawing/2014/main" id="{65550DAE-5C4B-4AAC-B141-C98501F8A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38</xdr:col>
      <xdr:colOff>609599</xdr:colOff>
      <xdr:row>256</xdr:row>
      <xdr:rowOff>0</xdr:rowOff>
    </xdr:from>
    <xdr:to>
      <xdr:col>48</xdr:col>
      <xdr:colOff>16932</xdr:colOff>
      <xdr:row>272</xdr:row>
      <xdr:rowOff>33866</xdr:rowOff>
    </xdr:to>
    <xdr:graphicFrame macro="">
      <xdr:nvGraphicFramePr>
        <xdr:cNvPr id="103" name="Diagram 102">
          <a:extLst>
            <a:ext uri="{FF2B5EF4-FFF2-40B4-BE49-F238E27FC236}">
              <a16:creationId xmlns:a16="http://schemas.microsoft.com/office/drawing/2014/main" id="{3A2F701B-B968-4D17-82F8-90A5FF20F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39</xdr:col>
      <xdr:colOff>0</xdr:colOff>
      <xdr:row>277</xdr:row>
      <xdr:rowOff>0</xdr:rowOff>
    </xdr:from>
    <xdr:to>
      <xdr:col>48</xdr:col>
      <xdr:colOff>0</xdr:colOff>
      <xdr:row>293</xdr:row>
      <xdr:rowOff>33866</xdr:rowOff>
    </xdr:to>
    <xdr:graphicFrame macro="">
      <xdr:nvGraphicFramePr>
        <xdr:cNvPr id="104" name="Diagram 103">
          <a:extLst>
            <a:ext uri="{FF2B5EF4-FFF2-40B4-BE49-F238E27FC236}">
              <a16:creationId xmlns:a16="http://schemas.microsoft.com/office/drawing/2014/main" id="{16AFCD40-15DB-40D5-BD45-274735E27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38</xdr:col>
      <xdr:colOff>567267</xdr:colOff>
      <xdr:row>297</xdr:row>
      <xdr:rowOff>0</xdr:rowOff>
    </xdr:from>
    <xdr:to>
      <xdr:col>48</xdr:col>
      <xdr:colOff>42333</xdr:colOff>
      <xdr:row>313</xdr:row>
      <xdr:rowOff>33867</xdr:rowOff>
    </xdr:to>
    <xdr:graphicFrame macro="">
      <xdr:nvGraphicFramePr>
        <xdr:cNvPr id="105" name="Diagram 104">
          <a:extLst>
            <a:ext uri="{FF2B5EF4-FFF2-40B4-BE49-F238E27FC236}">
              <a16:creationId xmlns:a16="http://schemas.microsoft.com/office/drawing/2014/main" id="{8CD8DB26-E5E0-40E8-BA8D-6FB5B6464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38</xdr:col>
      <xdr:colOff>609599</xdr:colOff>
      <xdr:row>318</xdr:row>
      <xdr:rowOff>0</xdr:rowOff>
    </xdr:from>
    <xdr:to>
      <xdr:col>48</xdr:col>
      <xdr:colOff>42332</xdr:colOff>
      <xdr:row>334</xdr:row>
      <xdr:rowOff>33867</xdr:rowOff>
    </xdr:to>
    <xdr:graphicFrame macro="">
      <xdr:nvGraphicFramePr>
        <xdr:cNvPr id="106" name="Diagram 105">
          <a:extLst>
            <a:ext uri="{FF2B5EF4-FFF2-40B4-BE49-F238E27FC236}">
              <a16:creationId xmlns:a16="http://schemas.microsoft.com/office/drawing/2014/main" id="{50A1E8E5-806D-4AAA-B1CE-962EDC1C9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38</xdr:col>
      <xdr:colOff>609599</xdr:colOff>
      <xdr:row>337</xdr:row>
      <xdr:rowOff>0</xdr:rowOff>
    </xdr:from>
    <xdr:to>
      <xdr:col>48</xdr:col>
      <xdr:colOff>67732</xdr:colOff>
      <xdr:row>353</xdr:row>
      <xdr:rowOff>33866</xdr:rowOff>
    </xdr:to>
    <xdr:graphicFrame macro="">
      <xdr:nvGraphicFramePr>
        <xdr:cNvPr id="107" name="Diagram 106">
          <a:extLst>
            <a:ext uri="{FF2B5EF4-FFF2-40B4-BE49-F238E27FC236}">
              <a16:creationId xmlns:a16="http://schemas.microsoft.com/office/drawing/2014/main" id="{8144D434-8FF5-41CB-BED9-626E4C2C5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39</xdr:col>
      <xdr:colOff>0</xdr:colOff>
      <xdr:row>357</xdr:row>
      <xdr:rowOff>0</xdr:rowOff>
    </xdr:from>
    <xdr:to>
      <xdr:col>48</xdr:col>
      <xdr:colOff>25400</xdr:colOff>
      <xdr:row>373</xdr:row>
      <xdr:rowOff>33867</xdr:rowOff>
    </xdr:to>
    <xdr:graphicFrame macro="">
      <xdr:nvGraphicFramePr>
        <xdr:cNvPr id="108" name="Diagram 107">
          <a:extLst>
            <a:ext uri="{FF2B5EF4-FFF2-40B4-BE49-F238E27FC236}">
              <a16:creationId xmlns:a16="http://schemas.microsoft.com/office/drawing/2014/main" id="{F8F36DA9-41ED-4B49-BB5F-E9545D517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39</xdr:col>
      <xdr:colOff>0</xdr:colOff>
      <xdr:row>377</xdr:row>
      <xdr:rowOff>0</xdr:rowOff>
    </xdr:from>
    <xdr:to>
      <xdr:col>48</xdr:col>
      <xdr:colOff>25400</xdr:colOff>
      <xdr:row>393</xdr:row>
      <xdr:rowOff>33867</xdr:rowOff>
    </xdr:to>
    <xdr:graphicFrame macro="">
      <xdr:nvGraphicFramePr>
        <xdr:cNvPr id="109" name="Diagram 108">
          <a:extLst>
            <a:ext uri="{FF2B5EF4-FFF2-40B4-BE49-F238E27FC236}">
              <a16:creationId xmlns:a16="http://schemas.microsoft.com/office/drawing/2014/main" id="{FDCE1E38-08EF-47FA-B23B-EA6E4E76D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38</xdr:col>
      <xdr:colOff>609599</xdr:colOff>
      <xdr:row>398</xdr:row>
      <xdr:rowOff>0</xdr:rowOff>
    </xdr:from>
    <xdr:to>
      <xdr:col>48</xdr:col>
      <xdr:colOff>33866</xdr:colOff>
      <xdr:row>414</xdr:row>
      <xdr:rowOff>33867</xdr:rowOff>
    </xdr:to>
    <xdr:graphicFrame macro="">
      <xdr:nvGraphicFramePr>
        <xdr:cNvPr id="110" name="Diagram 109">
          <a:extLst>
            <a:ext uri="{FF2B5EF4-FFF2-40B4-BE49-F238E27FC236}">
              <a16:creationId xmlns:a16="http://schemas.microsoft.com/office/drawing/2014/main" id="{940D4808-674B-4E28-8305-A632B9A8C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39</xdr:col>
      <xdr:colOff>0</xdr:colOff>
      <xdr:row>419</xdr:row>
      <xdr:rowOff>0</xdr:rowOff>
    </xdr:from>
    <xdr:to>
      <xdr:col>47</xdr:col>
      <xdr:colOff>584200</xdr:colOff>
      <xdr:row>435</xdr:row>
      <xdr:rowOff>33867</xdr:rowOff>
    </xdr:to>
    <xdr:graphicFrame macro="">
      <xdr:nvGraphicFramePr>
        <xdr:cNvPr id="111" name="Diagram 110">
          <a:extLst>
            <a:ext uri="{FF2B5EF4-FFF2-40B4-BE49-F238E27FC236}">
              <a16:creationId xmlns:a16="http://schemas.microsoft.com/office/drawing/2014/main" id="{F2C6DF53-7C9F-4F16-A038-3393993B2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E8B91E-C889-4861-9E07-C131F4D88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FE0DE6-5CBA-4358-B5EF-E13826E93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447675</xdr:colOff>
      <xdr:row>40</xdr:row>
      <xdr:rowOff>109538</xdr:rowOff>
    </xdr:from>
    <xdr:to>
      <xdr:col>29</xdr:col>
      <xdr:colOff>142875</xdr:colOff>
      <xdr:row>56</xdr:row>
      <xdr:rowOff>109538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2A29325-C20F-0895-24A3-EFE07DBA4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587829</xdr:colOff>
      <xdr:row>40</xdr:row>
      <xdr:rowOff>92528</xdr:rowOff>
    </xdr:from>
    <xdr:to>
      <xdr:col>37</xdr:col>
      <xdr:colOff>283029</xdr:colOff>
      <xdr:row>57</xdr:row>
      <xdr:rowOff>59871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A704B6E-561C-8AC8-5E3C-3CCC5E6DE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450B4BB-4F73-47AB-B4A2-F41E66726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603885</xdr:colOff>
      <xdr:row>24</xdr:row>
      <xdr:rowOff>0</xdr:rowOff>
    </xdr:from>
    <xdr:to>
      <xdr:col>21</xdr:col>
      <xdr:colOff>299085</xdr:colOff>
      <xdr:row>40</xdr:row>
      <xdr:rowOff>64770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9D3E46B-185E-4C02-9634-9F4439606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24</xdr:row>
      <xdr:rowOff>0</xdr:rowOff>
    </xdr:from>
    <xdr:to>
      <xdr:col>13</xdr:col>
      <xdr:colOff>304800</xdr:colOff>
      <xdr:row>40</xdr:row>
      <xdr:rowOff>60960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A7EC34C9-3AC6-4E4D-A1E0-C85D2FDDA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457200</xdr:colOff>
      <xdr:row>24</xdr:row>
      <xdr:rowOff>19050</xdr:rowOff>
    </xdr:from>
    <xdr:to>
      <xdr:col>29</xdr:col>
      <xdr:colOff>152400</xdr:colOff>
      <xdr:row>40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5014E55-304A-41A2-A9BA-6DD678835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7B5ED2F-976C-4753-8673-F6C23C2DA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541ED67-42E6-402C-81C5-F6A9E3861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29F5ED3-31CF-4645-A27D-9B409DE59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19050</xdr:colOff>
      <xdr:row>39</xdr:row>
      <xdr:rowOff>109538</xdr:rowOff>
    </xdr:from>
    <xdr:to>
      <xdr:col>29</xdr:col>
      <xdr:colOff>323850</xdr:colOff>
      <xdr:row>55</xdr:row>
      <xdr:rowOff>109538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990EC90-376D-0C6D-15B9-F39B6F4FE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76201</xdr:colOff>
      <xdr:row>39</xdr:row>
      <xdr:rowOff>125186</xdr:rowOff>
    </xdr:from>
    <xdr:to>
      <xdr:col>37</xdr:col>
      <xdr:colOff>381001</xdr:colOff>
      <xdr:row>56</xdr:row>
      <xdr:rowOff>92529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9932768-CAA1-92C2-E54B-5EC628F81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B7FDCDB-9638-47B8-9947-20824C677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22</xdr:row>
      <xdr:rowOff>53340</xdr:rowOff>
    </xdr:from>
    <xdr:to>
      <xdr:col>21</xdr:col>
      <xdr:colOff>342900</xdr:colOff>
      <xdr:row>38</xdr:row>
      <xdr:rowOff>114300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66C275C-F017-42E3-A796-F6EBA4769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358140</xdr:colOff>
      <xdr:row>21</xdr:row>
      <xdr:rowOff>106680</xdr:rowOff>
    </xdr:from>
    <xdr:to>
      <xdr:col>13</xdr:col>
      <xdr:colOff>53340</xdr:colOff>
      <xdr:row>38</xdr:row>
      <xdr:rowOff>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CED0C28-57B0-4C1D-9924-9F7DC4195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22</xdr:row>
      <xdr:rowOff>0</xdr:rowOff>
    </xdr:from>
    <xdr:to>
      <xdr:col>29</xdr:col>
      <xdr:colOff>304800</xdr:colOff>
      <xdr:row>38</xdr:row>
      <xdr:rowOff>130629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011284A-5A60-4AE5-B12A-E05E4DE95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46874A0-ED11-4D53-8600-D052CC159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5860FF6-6160-4F29-AAAE-A54F83004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3869627-DBEE-4F27-9825-0E3FAE1F4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152400</xdr:colOff>
      <xdr:row>39</xdr:row>
      <xdr:rowOff>128588</xdr:rowOff>
    </xdr:from>
    <xdr:to>
      <xdr:col>29</xdr:col>
      <xdr:colOff>457200</xdr:colOff>
      <xdr:row>55</xdr:row>
      <xdr:rowOff>128588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415244F-3B7F-F508-CFC0-5C42AB3ED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163286</xdr:colOff>
      <xdr:row>40</xdr:row>
      <xdr:rowOff>5443</xdr:rowOff>
    </xdr:from>
    <xdr:to>
      <xdr:col>37</xdr:col>
      <xdr:colOff>468086</xdr:colOff>
      <xdr:row>56</xdr:row>
      <xdr:rowOff>136072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692A290-9B8F-4069-499D-B220352A9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5276D-DD64-4A83-9A9C-B4FDBF792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420189</xdr:colOff>
      <xdr:row>22</xdr:row>
      <xdr:rowOff>157842</xdr:rowOff>
    </xdr:from>
    <xdr:to>
      <xdr:col>21</xdr:col>
      <xdr:colOff>115389</xdr:colOff>
      <xdr:row>39</xdr:row>
      <xdr:rowOff>51163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6C5B6F9-5A89-4FEE-BDF1-2B221930E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13</xdr:col>
      <xdr:colOff>304800</xdr:colOff>
      <xdr:row>39</xdr:row>
      <xdr:rowOff>60960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1B3FBC12-FC33-4689-A9DD-F55325666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370114</xdr:colOff>
      <xdr:row>22</xdr:row>
      <xdr:rowOff>152399</xdr:rowOff>
    </xdr:from>
    <xdr:to>
      <xdr:col>29</xdr:col>
      <xdr:colOff>65314</xdr:colOff>
      <xdr:row>39</xdr:row>
      <xdr:rowOff>119742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86FDD78-9ABC-4ADE-A3A2-C203FCDB9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F98FDA5-C641-48CE-96AA-AAD1C1230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4ABCE56-512F-4D42-BB7D-06B42CE7A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8EFD7C4-7D70-4C0C-990A-4A4B73915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CE8D6E-EFD2-746B-482E-457448D45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522514</xdr:colOff>
      <xdr:row>39</xdr:row>
      <xdr:rowOff>136072</xdr:rowOff>
    </xdr:from>
    <xdr:to>
      <xdr:col>37</xdr:col>
      <xdr:colOff>217714</xdr:colOff>
      <xdr:row>56</xdr:row>
      <xdr:rowOff>103415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69EFC7-10B0-C481-CC75-622B3E723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4E6857-FD39-4735-9537-2BBDF1920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583475</xdr:colOff>
      <xdr:row>21</xdr:row>
      <xdr:rowOff>157843</xdr:rowOff>
    </xdr:from>
    <xdr:to>
      <xdr:col>21</xdr:col>
      <xdr:colOff>278675</xdr:colOff>
      <xdr:row>38</xdr:row>
      <xdr:rowOff>51163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8EDEAD9-DFCD-4805-85F4-F131FD64A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22</xdr:row>
      <xdr:rowOff>0</xdr:rowOff>
    </xdr:from>
    <xdr:to>
      <xdr:col>13</xdr:col>
      <xdr:colOff>304800</xdr:colOff>
      <xdr:row>38</xdr:row>
      <xdr:rowOff>60960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67E8A8F-21F3-4E62-87B6-2C1401D6F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598714</xdr:colOff>
      <xdr:row>21</xdr:row>
      <xdr:rowOff>108858</xdr:rowOff>
    </xdr:from>
    <xdr:to>
      <xdr:col>29</xdr:col>
      <xdr:colOff>293914</xdr:colOff>
      <xdr:row>38</xdr:row>
      <xdr:rowOff>76201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1A8E65A-0C66-4B31-A879-C43DF789D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317305-E1FB-49FD-801B-2C3CF1C38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499F46-EF00-4F72-97BC-6B29F4021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44CE649-2F1D-4A15-94C1-AA5BE11C6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10886</xdr:colOff>
      <xdr:row>40</xdr:row>
      <xdr:rowOff>5442</xdr:rowOff>
    </xdr:from>
    <xdr:to>
      <xdr:col>37</xdr:col>
      <xdr:colOff>315686</xdr:colOff>
      <xdr:row>56</xdr:row>
      <xdr:rowOff>136071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47B233-0239-29A2-BB6A-723A7A1D7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C55762-F0BB-4C73-9977-8DD0AFA9B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22</xdr:row>
      <xdr:rowOff>116477</xdr:rowOff>
    </xdr:from>
    <xdr:to>
      <xdr:col>21</xdr:col>
      <xdr:colOff>594360</xdr:colOff>
      <xdr:row>39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82DE1DD-C6EC-4D40-95DB-523FA071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22</xdr:row>
      <xdr:rowOff>6531</xdr:rowOff>
    </xdr:from>
    <xdr:to>
      <xdr:col>13</xdr:col>
      <xdr:colOff>304800</xdr:colOff>
      <xdr:row>38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775007B-FA4F-4438-A8E8-1A9ED6FDD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22</xdr:row>
      <xdr:rowOff>0</xdr:rowOff>
    </xdr:from>
    <xdr:to>
      <xdr:col>29</xdr:col>
      <xdr:colOff>600891</xdr:colOff>
      <xdr:row>38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E0F4E988-3848-4E8F-95AA-4C979D9A7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8DD0944-67B6-4848-9E63-C9AD4E10F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220980</xdr:colOff>
      <xdr:row>39</xdr:row>
      <xdr:rowOff>158115</xdr:rowOff>
    </xdr:from>
    <xdr:to>
      <xdr:col>20</xdr:col>
      <xdr:colOff>525780</xdr:colOff>
      <xdr:row>56</xdr:row>
      <xdr:rowOff>51435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9D4696F-045D-D9B8-4085-CFF64EE3F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224790</xdr:colOff>
      <xdr:row>40</xdr:row>
      <xdr:rowOff>26670</xdr:rowOff>
    </xdr:from>
    <xdr:to>
      <xdr:col>12</xdr:col>
      <xdr:colOff>529590</xdr:colOff>
      <xdr:row>56</xdr:row>
      <xdr:rowOff>87630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C3647BC-4CAB-9CE7-9E74-5C0E488E3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304800</xdr:colOff>
      <xdr:row>39</xdr:row>
      <xdr:rowOff>147638</xdr:rowOff>
    </xdr:from>
    <xdr:to>
      <xdr:col>29</xdr:col>
      <xdr:colOff>0</xdr:colOff>
      <xdr:row>55</xdr:row>
      <xdr:rowOff>147638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595E9EE-C641-010F-F700-A8BB16D26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40</xdr:row>
      <xdr:rowOff>0</xdr:rowOff>
    </xdr:from>
    <xdr:to>
      <xdr:col>37</xdr:col>
      <xdr:colOff>304800</xdr:colOff>
      <xdr:row>56</xdr:row>
      <xdr:rowOff>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7346833-1D2B-8B77-B86F-356A24A3C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13DF49-16F0-43E3-9D9F-E814491D5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7429B2E-19DF-47AE-AAB1-2BF617C65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D32A436-7525-418C-AE63-302A08313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587829</xdr:colOff>
      <xdr:row>38</xdr:row>
      <xdr:rowOff>157843</xdr:rowOff>
    </xdr:from>
    <xdr:to>
      <xdr:col>37</xdr:col>
      <xdr:colOff>283029</xdr:colOff>
      <xdr:row>55</xdr:row>
      <xdr:rowOff>125186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C632ECB-CF49-FBB0-64A1-575636D92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83875E-6ED6-4637-B932-280F44849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21</xdr:row>
      <xdr:rowOff>116477</xdr:rowOff>
    </xdr:from>
    <xdr:to>
      <xdr:col>21</xdr:col>
      <xdr:colOff>594360</xdr:colOff>
      <xdr:row>38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A09296B-9E24-42AF-99A3-4EF9706E7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21</xdr:row>
      <xdr:rowOff>6531</xdr:rowOff>
    </xdr:from>
    <xdr:to>
      <xdr:col>13</xdr:col>
      <xdr:colOff>304800</xdr:colOff>
      <xdr:row>37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8BFE8AE-982E-4AF2-B9A7-D033EBB64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21</xdr:row>
      <xdr:rowOff>0</xdr:rowOff>
    </xdr:from>
    <xdr:to>
      <xdr:col>29</xdr:col>
      <xdr:colOff>600891</xdr:colOff>
      <xdr:row>37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ADFB7687-FA7F-4BC5-8CEE-7F1649F00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FB8C6C5-D402-4F98-95E0-2FDD126A4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EFC276D-BC6B-4E5D-9CF8-6A22F8244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A7F9222-D95D-4B4B-8967-4645A4524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B1959C-11E2-49A4-B467-66EE126F1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587829</xdr:colOff>
      <xdr:row>39</xdr:row>
      <xdr:rowOff>48985</xdr:rowOff>
    </xdr:from>
    <xdr:to>
      <xdr:col>37</xdr:col>
      <xdr:colOff>283029</xdr:colOff>
      <xdr:row>56</xdr:row>
      <xdr:rowOff>16328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4E3C756-F06D-F4E9-D3C0-D03878C7B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FE642D-A94D-487C-9B7C-065D92A47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22</xdr:row>
      <xdr:rowOff>116477</xdr:rowOff>
    </xdr:from>
    <xdr:to>
      <xdr:col>21</xdr:col>
      <xdr:colOff>594360</xdr:colOff>
      <xdr:row>39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DAEBDCB-3AF7-4A92-A6B0-923173CA6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22</xdr:row>
      <xdr:rowOff>6531</xdr:rowOff>
    </xdr:from>
    <xdr:to>
      <xdr:col>13</xdr:col>
      <xdr:colOff>304800</xdr:colOff>
      <xdr:row>38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9BA07BF-38DC-4E08-964D-ED588F16A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22</xdr:row>
      <xdr:rowOff>0</xdr:rowOff>
    </xdr:from>
    <xdr:to>
      <xdr:col>29</xdr:col>
      <xdr:colOff>600891</xdr:colOff>
      <xdr:row>38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AA6741A2-C217-4318-81C6-3B70E3B13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F8E4D3E-A483-4314-BB6D-34B5F3D02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EDC3D9C-CC1E-455E-8313-233EE326F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05BD678-305C-4248-A765-04BF720B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7490D6C-CB68-49F5-BD99-3683C923B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21772</xdr:colOff>
      <xdr:row>39</xdr:row>
      <xdr:rowOff>125186</xdr:rowOff>
    </xdr:from>
    <xdr:to>
      <xdr:col>37</xdr:col>
      <xdr:colOff>326572</xdr:colOff>
      <xdr:row>56</xdr:row>
      <xdr:rowOff>92529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98EAE4D-CA84-DEBC-77D1-A5B88DC67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A77494-EA14-436B-92F9-2403CB7D7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23</xdr:row>
      <xdr:rowOff>116477</xdr:rowOff>
    </xdr:from>
    <xdr:to>
      <xdr:col>21</xdr:col>
      <xdr:colOff>594360</xdr:colOff>
      <xdr:row>40</xdr:row>
      <xdr:rowOff>14150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773BB9BA-56BC-4FE4-AEC5-936A47E33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6531</xdr:rowOff>
    </xdr:from>
    <xdr:to>
      <xdr:col>13</xdr:col>
      <xdr:colOff>304800</xdr:colOff>
      <xdr:row>39</xdr:row>
      <xdr:rowOff>63136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CE41325F-36D8-45EF-B345-1A0FEAE37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23</xdr:row>
      <xdr:rowOff>0</xdr:rowOff>
    </xdr:from>
    <xdr:to>
      <xdr:col>29</xdr:col>
      <xdr:colOff>600891</xdr:colOff>
      <xdr:row>39</xdr:row>
      <xdr:rowOff>130628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06B1578-C185-4206-9160-90BA553C5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958C382-18C2-453C-9389-54CDD3AAC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855AABE-54B3-4696-8D3D-034E53636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40DF0CD-FE42-491E-8A58-C4F1974E4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A73B49D-3ADD-4E79-AF1C-6D6933EEE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511629</xdr:colOff>
      <xdr:row>39</xdr:row>
      <xdr:rowOff>125186</xdr:rowOff>
    </xdr:from>
    <xdr:to>
      <xdr:col>37</xdr:col>
      <xdr:colOff>206829</xdr:colOff>
      <xdr:row>56</xdr:row>
      <xdr:rowOff>92529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8B1E898-B9C2-23B4-4ED7-600C4916A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8CD75B-536E-4B73-9BFC-E058C9DFD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22</xdr:row>
      <xdr:rowOff>116477</xdr:rowOff>
    </xdr:from>
    <xdr:to>
      <xdr:col>21</xdr:col>
      <xdr:colOff>594360</xdr:colOff>
      <xdr:row>39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05FFC60-D33D-4DCE-B821-BADA50E66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22</xdr:row>
      <xdr:rowOff>6531</xdr:rowOff>
    </xdr:from>
    <xdr:to>
      <xdr:col>13</xdr:col>
      <xdr:colOff>304800</xdr:colOff>
      <xdr:row>38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69A8984-56E8-4E59-BF84-FB2BB48A0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22</xdr:row>
      <xdr:rowOff>0</xdr:rowOff>
    </xdr:from>
    <xdr:to>
      <xdr:col>29</xdr:col>
      <xdr:colOff>600891</xdr:colOff>
      <xdr:row>38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1FD122E-E839-41FB-9F47-DB379C9CD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2E9A50D-4869-4C4D-9413-3459065C7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F355309-B4C5-474A-BDCD-F6842EE23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A6CA1E8-B9A5-485F-BB49-4BE3979BF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B7117F9-4FE5-4C27-928D-C40D1B9C6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587829</xdr:colOff>
      <xdr:row>39</xdr:row>
      <xdr:rowOff>125186</xdr:rowOff>
    </xdr:from>
    <xdr:to>
      <xdr:col>37</xdr:col>
      <xdr:colOff>283029</xdr:colOff>
      <xdr:row>56</xdr:row>
      <xdr:rowOff>92529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9E687A-6839-393B-6AD9-E4232BA25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7A028ED-0DB7-4C16-A246-DD30E0214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22</xdr:row>
      <xdr:rowOff>116477</xdr:rowOff>
    </xdr:from>
    <xdr:to>
      <xdr:col>21</xdr:col>
      <xdr:colOff>594360</xdr:colOff>
      <xdr:row>39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747817E-928B-4F53-A1C6-DB595F64B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22</xdr:row>
      <xdr:rowOff>6531</xdr:rowOff>
    </xdr:from>
    <xdr:to>
      <xdr:col>13</xdr:col>
      <xdr:colOff>304800</xdr:colOff>
      <xdr:row>38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50D5B3F-0004-49B9-80F5-33CEACC44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22</xdr:row>
      <xdr:rowOff>0</xdr:rowOff>
    </xdr:from>
    <xdr:to>
      <xdr:col>29</xdr:col>
      <xdr:colOff>600891</xdr:colOff>
      <xdr:row>38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6E0FEB1B-5531-43E0-A9D4-A37872612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2EB8338-379D-4117-B2D1-91AAA4741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9E0F0E-767F-381A-0B96-D1A4ED1AF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34290</xdr:colOff>
      <xdr:row>25</xdr:row>
      <xdr:rowOff>57150</xdr:rowOff>
    </xdr:from>
    <xdr:to>
      <xdr:col>21</xdr:col>
      <xdr:colOff>339090</xdr:colOff>
      <xdr:row>41</xdr:row>
      <xdr:rowOff>118110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DD5370-8D6C-40AE-9843-C3A7BD483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45720</xdr:rowOff>
    </xdr:from>
    <xdr:to>
      <xdr:col>13</xdr:col>
      <xdr:colOff>304800</xdr:colOff>
      <xdr:row>41</xdr:row>
      <xdr:rowOff>106680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9E730C9-1BFC-479F-AA3B-B57F4BC2B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38100</xdr:colOff>
      <xdr:row>25</xdr:row>
      <xdr:rowOff>57150</xdr:rowOff>
    </xdr:from>
    <xdr:to>
      <xdr:col>29</xdr:col>
      <xdr:colOff>342900</xdr:colOff>
      <xdr:row>41</xdr:row>
      <xdr:rowOff>57150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081D68D-36BF-470E-92CA-592254A37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18</xdr:row>
      <xdr:rowOff>40821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CF76F62F-AE1E-4BF7-A8FE-0858573D9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2CB645-E9B2-429D-B056-3E1F22E4E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7584BEC-1883-47E2-81C2-A08F8E062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9C3F6E4-18FB-4BB0-B1D0-FE737902D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119743</xdr:colOff>
      <xdr:row>39</xdr:row>
      <xdr:rowOff>114300</xdr:rowOff>
    </xdr:from>
    <xdr:to>
      <xdr:col>37</xdr:col>
      <xdr:colOff>424543</xdr:colOff>
      <xdr:row>56</xdr:row>
      <xdr:rowOff>81643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8709D7D-2BC9-CACD-4913-43D550D48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2E0F047-514A-4960-A23A-C2E39E42C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22</xdr:row>
      <xdr:rowOff>116477</xdr:rowOff>
    </xdr:from>
    <xdr:to>
      <xdr:col>21</xdr:col>
      <xdr:colOff>594360</xdr:colOff>
      <xdr:row>39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38B0ADCC-C027-4581-AF6A-863EBBA47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22</xdr:row>
      <xdr:rowOff>6531</xdr:rowOff>
    </xdr:from>
    <xdr:to>
      <xdr:col>13</xdr:col>
      <xdr:colOff>304800</xdr:colOff>
      <xdr:row>38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CEF3F5D9-5E68-4301-A7AA-4944A64BF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22</xdr:row>
      <xdr:rowOff>0</xdr:rowOff>
    </xdr:from>
    <xdr:to>
      <xdr:col>29</xdr:col>
      <xdr:colOff>600891</xdr:colOff>
      <xdr:row>38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8FDB3489-B274-42CA-8FDB-EA82042E4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004D7D4-8824-471C-A868-C3269E6E2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ACB39A5-04A8-454C-9427-502A59525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33AF105-15EB-4B90-87B5-E06C614DA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381BEAE-3439-43C1-AAE4-9F5292495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43543</xdr:colOff>
      <xdr:row>39</xdr:row>
      <xdr:rowOff>114300</xdr:rowOff>
    </xdr:from>
    <xdr:to>
      <xdr:col>37</xdr:col>
      <xdr:colOff>348343</xdr:colOff>
      <xdr:row>56</xdr:row>
      <xdr:rowOff>81643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81098D8-5166-344A-7A02-1AFC479C7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10D3983-38FC-45A3-8557-C51C8D926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22</xdr:row>
      <xdr:rowOff>116477</xdr:rowOff>
    </xdr:from>
    <xdr:to>
      <xdr:col>21</xdr:col>
      <xdr:colOff>594360</xdr:colOff>
      <xdr:row>39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EC9983F3-1160-483A-8E11-4BAA098C5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22</xdr:row>
      <xdr:rowOff>6531</xdr:rowOff>
    </xdr:from>
    <xdr:to>
      <xdr:col>13</xdr:col>
      <xdr:colOff>304800</xdr:colOff>
      <xdr:row>38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B19A7688-EEF5-4A95-B4F5-D34B522C5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22</xdr:row>
      <xdr:rowOff>0</xdr:rowOff>
    </xdr:from>
    <xdr:to>
      <xdr:col>29</xdr:col>
      <xdr:colOff>600891</xdr:colOff>
      <xdr:row>38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8B604594-3BDE-4DFC-8785-A0A83B758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8BD49A-52E4-460B-88A8-3828FBB13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B16E8E-179D-47F0-8344-3DB71B471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F1D5CD-1F7E-4653-BD1B-9D7944BBA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07CD0D3-D1D0-49F8-AC3D-2592841D2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32657</xdr:colOff>
      <xdr:row>39</xdr:row>
      <xdr:rowOff>136072</xdr:rowOff>
    </xdr:from>
    <xdr:to>
      <xdr:col>37</xdr:col>
      <xdr:colOff>337457</xdr:colOff>
      <xdr:row>56</xdr:row>
      <xdr:rowOff>103415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A8E91B1-E143-D4DE-EA6A-4940AB0BA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6A24BF-8EB1-4C79-96E8-D8C456F29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21</xdr:row>
      <xdr:rowOff>116477</xdr:rowOff>
    </xdr:from>
    <xdr:to>
      <xdr:col>21</xdr:col>
      <xdr:colOff>594360</xdr:colOff>
      <xdr:row>38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C7BCFAD-87C2-43A6-A50A-F02EFBFDC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21</xdr:row>
      <xdr:rowOff>6531</xdr:rowOff>
    </xdr:from>
    <xdr:to>
      <xdr:col>13</xdr:col>
      <xdr:colOff>304800</xdr:colOff>
      <xdr:row>37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45D7224B-65E1-4563-9538-09A1F8A06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21</xdr:row>
      <xdr:rowOff>0</xdr:rowOff>
    </xdr:from>
    <xdr:to>
      <xdr:col>29</xdr:col>
      <xdr:colOff>600891</xdr:colOff>
      <xdr:row>37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9DCC1FFA-E911-481A-93E9-DD2A20CB9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B7B83A5-4A07-440B-B732-5FA6C6D63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BC12CF4-7010-4AF7-A575-3D1994DB0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6B134D1-7714-4066-963C-9F0DDD727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0878CA6-6A35-426C-97F3-D99CD2AC0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130629</xdr:colOff>
      <xdr:row>39</xdr:row>
      <xdr:rowOff>114299</xdr:rowOff>
    </xdr:from>
    <xdr:to>
      <xdr:col>37</xdr:col>
      <xdr:colOff>435429</xdr:colOff>
      <xdr:row>56</xdr:row>
      <xdr:rowOff>81642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CCA1793-E020-1E30-F03A-99A3C9907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693130-FE2C-4E3E-BA59-B12EDC0E2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289560</xdr:colOff>
      <xdr:row>24</xdr:row>
      <xdr:rowOff>116477</xdr:rowOff>
    </xdr:from>
    <xdr:to>
      <xdr:col>22</xdr:col>
      <xdr:colOff>594360</xdr:colOff>
      <xdr:row>41</xdr:row>
      <xdr:rowOff>14151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6280AA32-3FCE-4C6D-A4B7-CDDD326A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6531</xdr:rowOff>
    </xdr:from>
    <xdr:to>
      <xdr:col>14</xdr:col>
      <xdr:colOff>304800</xdr:colOff>
      <xdr:row>40</xdr:row>
      <xdr:rowOff>63136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86659C18-8A26-4AAE-A7F3-D92C10303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296091</xdr:colOff>
      <xdr:row>24</xdr:row>
      <xdr:rowOff>0</xdr:rowOff>
    </xdr:from>
    <xdr:to>
      <xdr:col>30</xdr:col>
      <xdr:colOff>600891</xdr:colOff>
      <xdr:row>40</xdr:row>
      <xdr:rowOff>130628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47CD97E-ED62-400A-A84A-FA581505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CE41503-07E4-468F-9442-D3688F481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D6AA2B-7191-42A9-91EE-0337070A5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6027611-31AC-45B6-B969-CD8D71905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97E5DB5-9B0C-49EA-BE9B-985594692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10886</xdr:colOff>
      <xdr:row>39</xdr:row>
      <xdr:rowOff>38100</xdr:rowOff>
    </xdr:from>
    <xdr:to>
      <xdr:col>37</xdr:col>
      <xdr:colOff>315686</xdr:colOff>
      <xdr:row>56</xdr:row>
      <xdr:rowOff>5443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B5129D9-CC2D-3732-F550-AED3FD7CA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68DB8-4E7A-4390-A238-4E968CA26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22</xdr:row>
      <xdr:rowOff>116477</xdr:rowOff>
    </xdr:from>
    <xdr:to>
      <xdr:col>21</xdr:col>
      <xdr:colOff>594360</xdr:colOff>
      <xdr:row>39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149A8D12-F4AF-497D-92A1-B0FFB9CC7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22</xdr:row>
      <xdr:rowOff>6531</xdr:rowOff>
    </xdr:from>
    <xdr:to>
      <xdr:col>13</xdr:col>
      <xdr:colOff>304800</xdr:colOff>
      <xdr:row>38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7EE557B-620E-4420-BB9E-70B3A8590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22</xdr:row>
      <xdr:rowOff>0</xdr:rowOff>
    </xdr:from>
    <xdr:to>
      <xdr:col>29</xdr:col>
      <xdr:colOff>600891</xdr:colOff>
      <xdr:row>38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7A802147-DD70-4968-9CFA-38DAFCEC9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932A1F3-C8B5-4DD6-8DE4-BED5D69DD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335280</xdr:colOff>
      <xdr:row>40</xdr:row>
      <xdr:rowOff>61807</xdr:rowOff>
    </xdr:from>
    <xdr:to>
      <xdr:col>29</xdr:col>
      <xdr:colOff>30480</xdr:colOff>
      <xdr:row>56</xdr:row>
      <xdr:rowOff>124460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F0F776B-F369-4DA4-8C46-4872FE2CA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205740</xdr:colOff>
      <xdr:row>40</xdr:row>
      <xdr:rowOff>7620</xdr:rowOff>
    </xdr:from>
    <xdr:to>
      <xdr:col>20</xdr:col>
      <xdr:colOff>510540</xdr:colOff>
      <xdr:row>56</xdr:row>
      <xdr:rowOff>68580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5A5612A-483B-476E-8476-A235D2162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42</xdr:row>
      <xdr:rowOff>29633</xdr:rowOff>
    </xdr:from>
    <xdr:to>
      <xdr:col>12</xdr:col>
      <xdr:colOff>419100</xdr:colOff>
      <xdr:row>58</xdr:row>
      <xdr:rowOff>63500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2FD6669-779F-8649-F7AD-2BAFC641E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206829</xdr:colOff>
      <xdr:row>39</xdr:row>
      <xdr:rowOff>157843</xdr:rowOff>
    </xdr:from>
    <xdr:to>
      <xdr:col>36</xdr:col>
      <xdr:colOff>511629</xdr:colOff>
      <xdr:row>56</xdr:row>
      <xdr:rowOff>125186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BD31AE8-DDAE-5B34-4204-8E01AFE13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C872F28-EAA7-4381-A911-97C057ABF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9E19994-B4F1-4420-8A96-021441A12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D01B30-21E9-4A4D-9594-3D3C8F6C8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566057</xdr:colOff>
      <xdr:row>39</xdr:row>
      <xdr:rowOff>114300</xdr:rowOff>
    </xdr:from>
    <xdr:to>
      <xdr:col>37</xdr:col>
      <xdr:colOff>261257</xdr:colOff>
      <xdr:row>56</xdr:row>
      <xdr:rowOff>81643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877B00D-B630-E7BB-AF63-182B3BE32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CAA6132-C166-4F25-8143-0D625359A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22</xdr:row>
      <xdr:rowOff>116477</xdr:rowOff>
    </xdr:from>
    <xdr:to>
      <xdr:col>21</xdr:col>
      <xdr:colOff>594360</xdr:colOff>
      <xdr:row>39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1F864BB8-F6A9-4428-9BAF-DCB18B34D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22</xdr:row>
      <xdr:rowOff>6531</xdr:rowOff>
    </xdr:from>
    <xdr:to>
      <xdr:col>13</xdr:col>
      <xdr:colOff>304800</xdr:colOff>
      <xdr:row>38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6EF2F51-E727-40F1-AF38-224E8EB9E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22</xdr:row>
      <xdr:rowOff>0</xdr:rowOff>
    </xdr:from>
    <xdr:to>
      <xdr:col>29</xdr:col>
      <xdr:colOff>600891</xdr:colOff>
      <xdr:row>38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00C2602-0C4E-403E-9B03-DDE410F46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97BBC90-51BE-4D96-BD59-5AF14AFC5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38535E-0AF5-4F73-B304-7FD6553A9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2F01FF6-4B74-4517-BE9B-DB581521E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5115402-7162-4235-B103-EC704C63E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65314</xdr:colOff>
      <xdr:row>39</xdr:row>
      <xdr:rowOff>92529</xdr:rowOff>
    </xdr:from>
    <xdr:to>
      <xdr:col>37</xdr:col>
      <xdr:colOff>370114</xdr:colOff>
      <xdr:row>56</xdr:row>
      <xdr:rowOff>59872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1B90626-C16D-4D00-9CC6-B90E7AF77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0DAFE9B-9D4F-4039-A740-BBA6AE872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22</xdr:row>
      <xdr:rowOff>116477</xdr:rowOff>
    </xdr:from>
    <xdr:to>
      <xdr:col>21</xdr:col>
      <xdr:colOff>594360</xdr:colOff>
      <xdr:row>39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5C3FE88-44EE-42CF-AA14-798FF91B3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22</xdr:row>
      <xdr:rowOff>6531</xdr:rowOff>
    </xdr:from>
    <xdr:to>
      <xdr:col>13</xdr:col>
      <xdr:colOff>304800</xdr:colOff>
      <xdr:row>38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A9B24F6B-69EB-4F4D-878A-927B69FF1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22</xdr:row>
      <xdr:rowOff>0</xdr:rowOff>
    </xdr:from>
    <xdr:to>
      <xdr:col>29</xdr:col>
      <xdr:colOff>600891</xdr:colOff>
      <xdr:row>38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E5BCB1D-010A-48FE-9525-A1BCD30D1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0482C2-C4A7-4E00-80B0-682470F1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548640</xdr:colOff>
      <xdr:row>40</xdr:row>
      <xdr:rowOff>83820</xdr:rowOff>
    </xdr:from>
    <xdr:to>
      <xdr:col>21</xdr:col>
      <xdr:colOff>243840</xdr:colOff>
      <xdr:row>56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5A2426D-2D14-4D4E-A98F-4F834AE3E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39</xdr:row>
      <xdr:rowOff>137160</xdr:rowOff>
    </xdr:from>
    <xdr:to>
      <xdr:col>12</xdr:col>
      <xdr:colOff>563880</xdr:colOff>
      <xdr:row>56</xdr:row>
      <xdr:rowOff>30480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EE8EB0-6E46-46DB-9E43-5FEEE8C62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555171</xdr:colOff>
      <xdr:row>39</xdr:row>
      <xdr:rowOff>130629</xdr:rowOff>
    </xdr:from>
    <xdr:to>
      <xdr:col>29</xdr:col>
      <xdr:colOff>250371</xdr:colOff>
      <xdr:row>56</xdr:row>
      <xdr:rowOff>97972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74D0B75-4B9C-4247-85C5-0A257050A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576943</xdr:colOff>
      <xdr:row>39</xdr:row>
      <xdr:rowOff>103414</xdr:rowOff>
    </xdr:from>
    <xdr:to>
      <xdr:col>37</xdr:col>
      <xdr:colOff>272143</xdr:colOff>
      <xdr:row>56</xdr:row>
      <xdr:rowOff>70757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FEF3762-1825-895A-CFDA-867E2C78A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3673D3-6063-45B6-806A-9B50A232A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22</xdr:row>
      <xdr:rowOff>116477</xdr:rowOff>
    </xdr:from>
    <xdr:to>
      <xdr:col>21</xdr:col>
      <xdr:colOff>594360</xdr:colOff>
      <xdr:row>39</xdr:row>
      <xdr:rowOff>14151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DC1BF27-751B-4B81-9B65-BE91F3EFC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22</xdr:row>
      <xdr:rowOff>6531</xdr:rowOff>
    </xdr:from>
    <xdr:to>
      <xdr:col>13</xdr:col>
      <xdr:colOff>304800</xdr:colOff>
      <xdr:row>38</xdr:row>
      <xdr:rowOff>63137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51203C86-C2B7-416E-B2D0-24AB05C73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296091</xdr:colOff>
      <xdr:row>22</xdr:row>
      <xdr:rowOff>0</xdr:rowOff>
    </xdr:from>
    <xdr:to>
      <xdr:col>29</xdr:col>
      <xdr:colOff>600891</xdr:colOff>
      <xdr:row>38</xdr:row>
      <xdr:rowOff>130629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9F28D63D-337E-46DD-B0FB-1D51712B7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CF5A8B8-6BD3-40C4-A30C-CE00C816B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3AC43E6-E9CF-4157-B3DA-9EE6A56C9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110490</xdr:colOff>
      <xdr:row>27</xdr:row>
      <xdr:rowOff>57150</xdr:rowOff>
    </xdr:from>
    <xdr:to>
      <xdr:col>22</xdr:col>
      <xdr:colOff>415290</xdr:colOff>
      <xdr:row>43</xdr:row>
      <xdr:rowOff>118110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E8C51DF-D103-428B-88CE-E1ACCA1FC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27</xdr:row>
      <xdr:rowOff>45720</xdr:rowOff>
    </xdr:from>
    <xdr:to>
      <xdr:col>14</xdr:col>
      <xdr:colOff>304800</xdr:colOff>
      <xdr:row>43</xdr:row>
      <xdr:rowOff>106680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1CFECED6-8DED-4AF7-9591-3453E7261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142875</xdr:colOff>
      <xdr:row>27</xdr:row>
      <xdr:rowOff>66675</xdr:rowOff>
    </xdr:from>
    <xdr:to>
      <xdr:col>30</xdr:col>
      <xdr:colOff>447675</xdr:colOff>
      <xdr:row>43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5945E70-240C-4C35-9065-E57B0CC60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B00ECC4-33B5-4F9C-B941-E7133EF18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563880</xdr:colOff>
      <xdr:row>39</xdr:row>
      <xdr:rowOff>129540</xdr:rowOff>
    </xdr:from>
    <xdr:to>
      <xdr:col>30</xdr:col>
      <xdr:colOff>259080</xdr:colOff>
      <xdr:row>56</xdr:row>
      <xdr:rowOff>22860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982A362-A234-4771-8B82-C09F79A69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205740</xdr:colOff>
      <xdr:row>40</xdr:row>
      <xdr:rowOff>7620</xdr:rowOff>
    </xdr:from>
    <xdr:to>
      <xdr:col>20</xdr:col>
      <xdr:colOff>510540</xdr:colOff>
      <xdr:row>56</xdr:row>
      <xdr:rowOff>68580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8220934-DA42-4583-A1E7-891BAC5C3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292101</xdr:colOff>
      <xdr:row>40</xdr:row>
      <xdr:rowOff>29633</xdr:rowOff>
    </xdr:from>
    <xdr:to>
      <xdr:col>12</xdr:col>
      <xdr:colOff>596901</xdr:colOff>
      <xdr:row>56</xdr:row>
      <xdr:rowOff>63500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D0BD7E9-68DE-61D2-4A5A-B05850123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446314</xdr:colOff>
      <xdr:row>39</xdr:row>
      <xdr:rowOff>146957</xdr:rowOff>
    </xdr:from>
    <xdr:to>
      <xdr:col>38</xdr:col>
      <xdr:colOff>141514</xdr:colOff>
      <xdr:row>56</xdr:row>
      <xdr:rowOff>114300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D542519-BFFE-37DC-D518-CFEE916EB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87C4D84-CEB9-4146-AE60-CD499BC17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532311</xdr:colOff>
      <xdr:row>23</xdr:row>
      <xdr:rowOff>21772</xdr:rowOff>
    </xdr:from>
    <xdr:to>
      <xdr:col>21</xdr:col>
      <xdr:colOff>227511</xdr:colOff>
      <xdr:row>39</xdr:row>
      <xdr:rowOff>82732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24928E1-D364-4CA2-A75E-E2E72FA9C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45720</xdr:rowOff>
    </xdr:from>
    <xdr:to>
      <xdr:col>13</xdr:col>
      <xdr:colOff>304800</xdr:colOff>
      <xdr:row>39</xdr:row>
      <xdr:rowOff>106680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66D9C3D-C0E8-48E6-A2F6-D1B478E48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446314</xdr:colOff>
      <xdr:row>23</xdr:row>
      <xdr:rowOff>54429</xdr:rowOff>
    </xdr:from>
    <xdr:to>
      <xdr:col>29</xdr:col>
      <xdr:colOff>141514</xdr:colOff>
      <xdr:row>40</xdr:row>
      <xdr:rowOff>21772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76943EE-5E82-418D-81BE-4CFC2EA98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130628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A44E547-9B8E-4BDF-8E40-FC5DF8A3B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563880</xdr:colOff>
      <xdr:row>39</xdr:row>
      <xdr:rowOff>129540</xdr:rowOff>
    </xdr:from>
    <xdr:to>
      <xdr:col>30</xdr:col>
      <xdr:colOff>259080</xdr:colOff>
      <xdr:row>56</xdr:row>
      <xdr:rowOff>22860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9C88D7-19A0-4D3E-B6A6-77BD37DCD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205740</xdr:colOff>
      <xdr:row>40</xdr:row>
      <xdr:rowOff>7620</xdr:rowOff>
    </xdr:from>
    <xdr:to>
      <xdr:col>20</xdr:col>
      <xdr:colOff>510540</xdr:colOff>
      <xdr:row>56</xdr:row>
      <xdr:rowOff>68580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9584A94-76D4-48C8-B9B4-ED37D7AE0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123825</xdr:colOff>
      <xdr:row>41</xdr:row>
      <xdr:rowOff>52388</xdr:rowOff>
    </xdr:from>
    <xdr:to>
      <xdr:col>12</xdr:col>
      <xdr:colOff>428625</xdr:colOff>
      <xdr:row>57</xdr:row>
      <xdr:rowOff>52388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58A9617-8EC7-0EC2-E10C-2ECBF8A34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576943</xdr:colOff>
      <xdr:row>39</xdr:row>
      <xdr:rowOff>103415</xdr:rowOff>
    </xdr:from>
    <xdr:to>
      <xdr:col>38</xdr:col>
      <xdr:colOff>272143</xdr:colOff>
      <xdr:row>56</xdr:row>
      <xdr:rowOff>70758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9FA09EB-C436-50C9-5B94-C8EA05867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3</xdr:row>
      <xdr:rowOff>38100</xdr:rowOff>
    </xdr:from>
    <xdr:to>
      <xdr:col>18</xdr:col>
      <xdr:colOff>15240</xdr:colOff>
      <xdr:row>19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E8BB39D-E589-432C-AA08-01FD17746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567690</xdr:colOff>
      <xdr:row>26</xdr:row>
      <xdr:rowOff>38100</xdr:rowOff>
    </xdr:from>
    <xdr:to>
      <xdr:col>22</xdr:col>
      <xdr:colOff>262890</xdr:colOff>
      <xdr:row>42</xdr:row>
      <xdr:rowOff>99060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1D8D710-DFA0-426B-8169-D97DE4905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45720</xdr:rowOff>
    </xdr:from>
    <xdr:to>
      <xdr:col>14</xdr:col>
      <xdr:colOff>304800</xdr:colOff>
      <xdr:row>42</xdr:row>
      <xdr:rowOff>106680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680E77B9-B7B4-4395-9D1E-65FCAE92F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352425</xdr:colOff>
      <xdr:row>26</xdr:row>
      <xdr:rowOff>66675</xdr:rowOff>
    </xdr:from>
    <xdr:to>
      <xdr:col>31</xdr:col>
      <xdr:colOff>47625</xdr:colOff>
      <xdr:row>42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32BF66C-1D20-4A7F-AD70-8E24C4D9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304800</xdr:colOff>
      <xdr:row>19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9519520-1077-4A6A-879B-15CC49BAE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localhost/OECDStat_Metadata/ShowMetadata.ashx?Dataset=HEALTH_STAT&amp;Coords=%5bVAR%5d.%5bEVIETOTA%5d&amp;ShowOnWeb=true&amp;Lang=en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localhost/OECDStat_Metadata/ShowMetadata.ashx?Dataset=HEALTH_STAT&amp;Coords=%5bVAR%5d.%5bEVIE%5d&amp;ShowOnWeb=true&amp;Lang=en" TargetMode="External"/><Relationship Id="rId1" Type="http://schemas.openxmlformats.org/officeDocument/2006/relationships/hyperlink" Target="http://localhost/OECDStat_Metadata/ShowMetadata.ashx?Dataset=HEALTH_STAT&amp;ShowOnWeb=true&amp;Lang=en" TargetMode="External"/><Relationship Id="rId6" Type="http://schemas.openxmlformats.org/officeDocument/2006/relationships/vmlDrawing" Target="../drawings/vmlDrawing1.vml"/><Relationship Id="rId5" Type="http://schemas.openxmlformats.org/officeDocument/2006/relationships/hyperlink" Target="https://stats.oecd.org/WBOS/index.aspx" TargetMode="External"/><Relationship Id="rId4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14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18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2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2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24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2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28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30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32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34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36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8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38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4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0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40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2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42.x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4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44.xm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hyperlink" Target="http://localhost/OECDStat_Metadata/ShowMetadata.ashx?Dataset=HEALTH_STAT&amp;Coords=%5bCOU%5d.%5bDEU%5d&amp;ShowOnWeb=true&amp;Lang=en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86DD-C42D-4657-BF38-4BBE7BC1AF5E}">
  <sheetPr>
    <tabColor rgb="FFFF0000"/>
  </sheetPr>
  <dimension ref="A1:A418"/>
  <sheetViews>
    <sheetView tabSelected="1" topLeftCell="Z148" zoomScale="90" zoomScaleNormal="90" workbookViewId="0">
      <selection activeCell="AM173" sqref="AM173"/>
    </sheetView>
  </sheetViews>
  <sheetFormatPr defaultRowHeight="13.2" x14ac:dyDescent="0.25"/>
  <sheetData>
    <row r="1" spans="1:1" x14ac:dyDescent="0.25">
      <c r="A1" s="15" t="s">
        <v>77</v>
      </c>
    </row>
    <row r="21" spans="1:1" x14ac:dyDescent="0.25">
      <c r="A21" s="15" t="s">
        <v>78</v>
      </c>
    </row>
    <row r="41" spans="1:1" x14ac:dyDescent="0.25">
      <c r="A41" s="15" t="s">
        <v>79</v>
      </c>
    </row>
    <row r="61" spans="1:1" x14ac:dyDescent="0.25">
      <c r="A61" s="15" t="s">
        <v>80</v>
      </c>
    </row>
    <row r="80" spans="1:1" x14ac:dyDescent="0.25">
      <c r="A80" s="15" t="s">
        <v>81</v>
      </c>
    </row>
    <row r="100" spans="1:1" x14ac:dyDescent="0.25">
      <c r="A100" s="15" t="s">
        <v>82</v>
      </c>
    </row>
    <row r="119" spans="1:1" x14ac:dyDescent="0.25">
      <c r="A119" s="15" t="s">
        <v>83</v>
      </c>
    </row>
    <row r="138" spans="1:1" x14ac:dyDescent="0.25">
      <c r="A138" s="15" t="s">
        <v>84</v>
      </c>
    </row>
    <row r="157" spans="1:1" x14ac:dyDescent="0.25">
      <c r="A157" s="15" t="s">
        <v>85</v>
      </c>
    </row>
    <row r="176" spans="1:1" x14ac:dyDescent="0.25">
      <c r="A176" s="15" t="s">
        <v>86</v>
      </c>
    </row>
    <row r="196" spans="1:1" x14ac:dyDescent="0.25">
      <c r="A196" s="15" t="s">
        <v>87</v>
      </c>
    </row>
    <row r="216" spans="1:1" x14ac:dyDescent="0.25">
      <c r="A216" s="15" t="s">
        <v>88</v>
      </c>
    </row>
    <row r="236" spans="1:1" x14ac:dyDescent="0.25">
      <c r="A236" s="15" t="s">
        <v>89</v>
      </c>
    </row>
    <row r="256" spans="1:1" x14ac:dyDescent="0.25">
      <c r="A256" s="15" t="s">
        <v>90</v>
      </c>
    </row>
    <row r="277" spans="1:1" x14ac:dyDescent="0.25">
      <c r="A277" s="15" t="s">
        <v>91</v>
      </c>
    </row>
    <row r="297" spans="1:1" x14ac:dyDescent="0.25">
      <c r="A297" s="15" t="s">
        <v>92</v>
      </c>
    </row>
    <row r="317" spans="1:1" x14ac:dyDescent="0.25">
      <c r="A317" s="15" t="s">
        <v>93</v>
      </c>
    </row>
    <row r="337" spans="1:1" x14ac:dyDescent="0.25">
      <c r="A337" s="15" t="s">
        <v>94</v>
      </c>
    </row>
    <row r="357" spans="1:1" x14ac:dyDescent="0.25">
      <c r="A357" s="15" t="s">
        <v>95</v>
      </c>
    </row>
    <row r="378" spans="1:1" x14ac:dyDescent="0.25">
      <c r="A378" s="15" t="s">
        <v>96</v>
      </c>
    </row>
    <row r="398" spans="1:1" x14ac:dyDescent="0.25">
      <c r="A398" s="15" t="s">
        <v>97</v>
      </c>
    </row>
    <row r="418" spans="1:1" x14ac:dyDescent="0.25">
      <c r="A418" s="15" t="s">
        <v>98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FC9B-8ED2-4B21-B67B-8FEC4EE3A484}">
  <dimension ref="A1:AG30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1" spans="1:33" x14ac:dyDescent="0.25">
      <c r="A1" t="s">
        <v>70</v>
      </c>
    </row>
    <row r="3" spans="1:33" x14ac:dyDescent="0.25">
      <c r="A3" t="s">
        <v>99</v>
      </c>
      <c r="B3">
        <f>ABS(B4)</f>
        <v>1.1205311000354878E-3</v>
      </c>
      <c r="C3">
        <f t="shared" ref="C3:AG3" si="0">ABS(C4)</f>
        <v>1.3484128115147029E-3</v>
      </c>
      <c r="D3">
        <f t="shared" si="0"/>
        <v>7.8698766528392111E-4</v>
      </c>
      <c r="E3">
        <f t="shared" si="0"/>
        <v>1.9547218554553242E-4</v>
      </c>
      <c r="F3">
        <f t="shared" si="0"/>
        <v>2.4530159237964866E-6</v>
      </c>
      <c r="G3">
        <f t="shared" si="0"/>
        <v>9.4738557498898202E-5</v>
      </c>
      <c r="H3">
        <f t="shared" si="0"/>
        <v>4.6323612066383885E-4</v>
      </c>
      <c r="I3">
        <f t="shared" si="0"/>
        <v>4.1036201992990934E-4</v>
      </c>
      <c r="J3">
        <f t="shared" si="0"/>
        <v>1.7576440580863856E-4</v>
      </c>
      <c r="K3">
        <f t="shared" si="0"/>
        <v>4.2502209911587929E-4</v>
      </c>
      <c r="L3">
        <f t="shared" si="0"/>
        <v>1.9818371094630638E-4</v>
      </c>
      <c r="M3">
        <f t="shared" si="0"/>
        <v>2.1510687105541493E-5</v>
      </c>
      <c r="N3">
        <f t="shared" si="0"/>
        <v>3.7773530947207007E-4</v>
      </c>
      <c r="O3">
        <f t="shared" si="0"/>
        <v>3.9038995365672791E-4</v>
      </c>
      <c r="P3">
        <f t="shared" si="0"/>
        <v>2.6986322824394671E-4</v>
      </c>
      <c r="Q3">
        <f t="shared" si="0"/>
        <v>3.2616223048757831E-4</v>
      </c>
      <c r="R3">
        <f t="shared" si="0"/>
        <v>3.4243875838355087E-4</v>
      </c>
      <c r="S3">
        <f t="shared" si="0"/>
        <v>3.5366100543120921E-4</v>
      </c>
      <c r="T3">
        <f t="shared" si="0"/>
        <v>7.8894606767195008E-5</v>
      </c>
      <c r="U3">
        <f t="shared" si="0"/>
        <v>4.3144881906154176E-5</v>
      </c>
      <c r="V3">
        <f t="shared" si="0"/>
        <v>5.1172662019940973E-5</v>
      </c>
      <c r="W3">
        <f t="shared" si="0"/>
        <v>1.1315147888601995E-5</v>
      </c>
      <c r="X3">
        <f t="shared" si="0"/>
        <v>2.9283311768768527E-5</v>
      </c>
      <c r="Y3">
        <f t="shared" si="0"/>
        <v>7.8197036784202756E-5</v>
      </c>
      <c r="Z3">
        <f t="shared" si="0"/>
        <v>1.2154256617336046E-4</v>
      </c>
      <c r="AA3">
        <f t="shared" si="0"/>
        <v>2.2548798733389164E-5</v>
      </c>
      <c r="AB3">
        <f t="shared" si="0"/>
        <v>1.0048204342074513E-4</v>
      </c>
      <c r="AC3">
        <f t="shared" si="0"/>
        <v>1.1462480003128495E-4</v>
      </c>
      <c r="AD3">
        <f t="shared" si="0"/>
        <v>2.62648620876757E-4</v>
      </c>
      <c r="AE3">
        <f t="shared" si="0"/>
        <v>3.2178074023821515E-4</v>
      </c>
      <c r="AF3">
        <f t="shared" si="0"/>
        <v>9.5213731134609E-4</v>
      </c>
      <c r="AG3">
        <f t="shared" si="0"/>
        <v>7.2096831142273027E-4</v>
      </c>
    </row>
    <row r="4" spans="1:33" x14ac:dyDescent="0.25">
      <c r="A4" t="s">
        <v>75</v>
      </c>
      <c r="B4">
        <f>B5-B6</f>
        <v>1.1205311000354878E-3</v>
      </c>
      <c r="C4">
        <f t="shared" ref="C4:AG4" si="1">C5-C6</f>
        <v>1.3484128115147029E-3</v>
      </c>
      <c r="D4">
        <f t="shared" si="1"/>
        <v>7.8698766528392111E-4</v>
      </c>
      <c r="E4">
        <f t="shared" si="1"/>
        <v>1.9547218554553242E-4</v>
      </c>
      <c r="F4">
        <f t="shared" si="1"/>
        <v>-2.4530159237964866E-6</v>
      </c>
      <c r="G4">
        <f t="shared" si="1"/>
        <v>9.4738557498898202E-5</v>
      </c>
      <c r="H4">
        <f t="shared" si="1"/>
        <v>4.6323612066383885E-4</v>
      </c>
      <c r="I4">
        <f t="shared" si="1"/>
        <v>4.1036201992990934E-4</v>
      </c>
      <c r="J4">
        <f t="shared" si="1"/>
        <v>1.7576440580863856E-4</v>
      </c>
      <c r="K4">
        <f t="shared" si="1"/>
        <v>4.2502209911587929E-4</v>
      </c>
      <c r="L4">
        <f t="shared" si="1"/>
        <v>1.9818371094630638E-4</v>
      </c>
      <c r="M4">
        <f t="shared" si="1"/>
        <v>2.1510687105541493E-5</v>
      </c>
      <c r="N4">
        <f t="shared" si="1"/>
        <v>-3.7773530947207007E-4</v>
      </c>
      <c r="O4">
        <f t="shared" si="1"/>
        <v>-3.9038995365672791E-4</v>
      </c>
      <c r="P4">
        <f t="shared" si="1"/>
        <v>-2.6986322824394671E-4</v>
      </c>
      <c r="Q4">
        <f t="shared" si="1"/>
        <v>-3.2616223048757831E-4</v>
      </c>
      <c r="R4">
        <f t="shared" si="1"/>
        <v>-3.4243875838355087E-4</v>
      </c>
      <c r="S4">
        <f t="shared" si="1"/>
        <v>-3.5366100543120921E-4</v>
      </c>
      <c r="T4">
        <f t="shared" si="1"/>
        <v>-7.8894606767195008E-5</v>
      </c>
      <c r="U4">
        <f t="shared" si="1"/>
        <v>4.3144881906154176E-5</v>
      </c>
      <c r="V4">
        <f t="shared" si="1"/>
        <v>-5.1172662019940973E-5</v>
      </c>
      <c r="W4">
        <f t="shared" si="1"/>
        <v>-1.1315147888601995E-5</v>
      </c>
      <c r="X4">
        <f t="shared" si="1"/>
        <v>2.9283311768768527E-5</v>
      </c>
      <c r="Y4">
        <f t="shared" si="1"/>
        <v>7.8197036784202756E-5</v>
      </c>
      <c r="Z4">
        <f t="shared" si="1"/>
        <v>-1.2154256617336046E-4</v>
      </c>
      <c r="AA4">
        <f t="shared" si="1"/>
        <v>2.2548798733389164E-5</v>
      </c>
      <c r="AB4">
        <f t="shared" si="1"/>
        <v>-1.0048204342074513E-4</v>
      </c>
      <c r="AC4">
        <f t="shared" si="1"/>
        <v>1.1462480003128495E-4</v>
      </c>
      <c r="AD4">
        <f t="shared" si="1"/>
        <v>2.62648620876757E-4</v>
      </c>
      <c r="AE4">
        <f t="shared" si="1"/>
        <v>3.2178074023821515E-4</v>
      </c>
      <c r="AF4">
        <f t="shared" si="1"/>
        <v>9.5213731134609E-4</v>
      </c>
      <c r="AG4">
        <f t="shared" si="1"/>
        <v>7.2096831142273027E-4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3.5538276985813959E-2</v>
      </c>
      <c r="C6">
        <f t="shared" ref="C6:AG6" si="2">STDEV(C8:C29)/AVERAGE(C8:C29)</f>
        <v>3.6112077804466063E-2</v>
      </c>
      <c r="D6">
        <f t="shared" si="2"/>
        <v>3.8143017223134013E-2</v>
      </c>
      <c r="E6">
        <f t="shared" si="2"/>
        <v>4.1396722829246849E-2</v>
      </c>
      <c r="F6">
        <f t="shared" si="2"/>
        <v>4.5595748748771557E-2</v>
      </c>
      <c r="G6">
        <f t="shared" si="2"/>
        <v>4.292768770809284E-2</v>
      </c>
      <c r="H6">
        <f t="shared" si="2"/>
        <v>3.7312932861576865E-2</v>
      </c>
      <c r="I6">
        <f t="shared" si="2"/>
        <v>3.7023209255357639E-2</v>
      </c>
      <c r="J6">
        <f t="shared" si="2"/>
        <v>3.7836376953729871E-2</v>
      </c>
      <c r="K6">
        <f t="shared" si="2"/>
        <v>3.6332717510852978E-2</v>
      </c>
      <c r="L6">
        <f t="shared" si="2"/>
        <v>3.5118340365746806E-2</v>
      </c>
      <c r="M6">
        <f t="shared" si="2"/>
        <v>3.6456174291295773E-2</v>
      </c>
      <c r="N6">
        <f t="shared" si="2"/>
        <v>3.9987155857509796E-2</v>
      </c>
      <c r="O6">
        <f t="shared" si="2"/>
        <v>3.8855768958649797E-2</v>
      </c>
      <c r="P6">
        <f t="shared" si="2"/>
        <v>4.030126348746764E-2</v>
      </c>
      <c r="Q6">
        <f t="shared" si="2"/>
        <v>4.1625388020777983E-2</v>
      </c>
      <c r="R6">
        <f t="shared" si="2"/>
        <v>4.3035622012922652E-2</v>
      </c>
      <c r="S6">
        <f t="shared" si="2"/>
        <v>4.3845471001656255E-2</v>
      </c>
      <c r="T6">
        <f t="shared" si="2"/>
        <v>4.0176963919042775E-2</v>
      </c>
      <c r="U6">
        <f t="shared" si="2"/>
        <v>3.7306590008159841E-2</v>
      </c>
      <c r="V6">
        <f t="shared" si="2"/>
        <v>3.6568660092000785E-2</v>
      </c>
      <c r="W6">
        <f t="shared" si="2"/>
        <v>3.5110271134596319E-2</v>
      </c>
      <c r="X6">
        <f t="shared" si="2"/>
        <v>3.3738065424050723E-2</v>
      </c>
      <c r="Y6">
        <f t="shared" si="2"/>
        <v>3.3970479943746738E-2</v>
      </c>
      <c r="Z6">
        <f t="shared" si="2"/>
        <v>3.3940995149134776E-2</v>
      </c>
      <c r="AA6">
        <f t="shared" si="2"/>
        <v>3.2842235916827521E-2</v>
      </c>
      <c r="AB6">
        <f t="shared" si="2"/>
        <v>3.2819978435691836E-2</v>
      </c>
      <c r="AC6">
        <f t="shared" si="2"/>
        <v>3.1518006649532249E-2</v>
      </c>
      <c r="AD6">
        <f t="shared" si="2"/>
        <v>3.1327535909334958E-2</v>
      </c>
      <c r="AE6">
        <f t="shared" si="2"/>
        <v>3.0662378786068738E-2</v>
      </c>
      <c r="AF6">
        <f t="shared" si="2"/>
        <v>3.0942083318756381E-2</v>
      </c>
      <c r="AG6">
        <f t="shared" si="2"/>
        <v>4.1368034797148248E-2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s="11" customFormat="1" x14ac:dyDescent="0.25">
      <c r="A24" s="11" t="s">
        <v>59</v>
      </c>
      <c r="P24" s="12"/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0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86CB2DC2-842F-47F2-B8FE-1C72D1EC863D}"/>
  </hyperlinks>
  <pageMargins left="0.7" right="0.7" top="0.75" bottom="0.75" header="0.3" footer="0.3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F16B-6472-4104-95F6-DE120D557D6E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1.1205311000354878E-3</v>
      </c>
      <c r="C4">
        <v>3.6658808085849447E-2</v>
      </c>
      <c r="D4">
        <v>3.5538276985813959E-2</v>
      </c>
    </row>
    <row r="5" spans="1:4" x14ac:dyDescent="0.25">
      <c r="A5">
        <v>1991</v>
      </c>
      <c r="B5">
        <v>1.3484128115147029E-3</v>
      </c>
      <c r="C5">
        <v>3.7460490615980765E-2</v>
      </c>
      <c r="D5">
        <v>3.6112077804466063E-2</v>
      </c>
    </row>
    <row r="6" spans="1:4" x14ac:dyDescent="0.25">
      <c r="A6">
        <v>1992</v>
      </c>
      <c r="B6">
        <v>7.8698766528392111E-4</v>
      </c>
      <c r="C6">
        <v>3.8930004888417934E-2</v>
      </c>
      <c r="D6">
        <v>3.8143017223134013E-2</v>
      </c>
    </row>
    <row r="7" spans="1:4" x14ac:dyDescent="0.25">
      <c r="A7">
        <v>1993</v>
      </c>
      <c r="B7">
        <v>1.9547218554553242E-4</v>
      </c>
      <c r="C7">
        <v>4.1592195014792381E-2</v>
      </c>
      <c r="D7">
        <v>4.1396722829246849E-2</v>
      </c>
    </row>
    <row r="8" spans="1:4" x14ac:dyDescent="0.25">
      <c r="A8">
        <v>1994</v>
      </c>
      <c r="B8">
        <v>-2.4530159237964866E-6</v>
      </c>
      <c r="C8">
        <v>4.5593295732847761E-2</v>
      </c>
      <c r="D8">
        <v>4.5595748748771557E-2</v>
      </c>
    </row>
    <row r="9" spans="1:4" x14ac:dyDescent="0.25">
      <c r="A9">
        <v>1995</v>
      </c>
      <c r="B9">
        <v>9.4738557498898202E-5</v>
      </c>
      <c r="C9">
        <v>4.3022426265591739E-2</v>
      </c>
      <c r="D9">
        <v>4.292768770809284E-2</v>
      </c>
    </row>
    <row r="10" spans="1:4" x14ac:dyDescent="0.25">
      <c r="A10">
        <v>1996</v>
      </c>
      <c r="B10">
        <v>4.6323612066383885E-4</v>
      </c>
      <c r="C10">
        <v>3.7776168982240704E-2</v>
      </c>
      <c r="D10">
        <v>3.7312932861576865E-2</v>
      </c>
    </row>
    <row r="11" spans="1:4" x14ac:dyDescent="0.25">
      <c r="A11">
        <v>1997</v>
      </c>
      <c r="B11">
        <v>4.1036201992990934E-4</v>
      </c>
      <c r="C11">
        <v>3.7433571275287549E-2</v>
      </c>
      <c r="D11">
        <v>3.7023209255357639E-2</v>
      </c>
    </row>
    <row r="12" spans="1:4" x14ac:dyDescent="0.25">
      <c r="A12">
        <v>1998</v>
      </c>
      <c r="B12">
        <v>1.7576440580863856E-4</v>
      </c>
      <c r="C12">
        <v>3.8012141359538509E-2</v>
      </c>
      <c r="D12">
        <v>3.7836376953729871E-2</v>
      </c>
    </row>
    <row r="13" spans="1:4" x14ac:dyDescent="0.25">
      <c r="A13">
        <v>1999</v>
      </c>
      <c r="B13">
        <v>4.2502209911587929E-4</v>
      </c>
      <c r="C13">
        <v>3.6757739609968858E-2</v>
      </c>
      <c r="D13">
        <v>3.6332717510852978E-2</v>
      </c>
    </row>
    <row r="14" spans="1:4" x14ac:dyDescent="0.25">
      <c r="A14">
        <v>2000</v>
      </c>
      <c r="B14">
        <v>1.9818371094630638E-4</v>
      </c>
      <c r="C14">
        <v>3.5316524076693112E-2</v>
      </c>
      <c r="D14">
        <v>3.5118340365746806E-2</v>
      </c>
    </row>
    <row r="15" spans="1:4" x14ac:dyDescent="0.25">
      <c r="A15">
        <v>2001</v>
      </c>
      <c r="B15">
        <v>2.1510687105541493E-5</v>
      </c>
      <c r="C15">
        <v>3.6477684978401315E-2</v>
      </c>
      <c r="D15">
        <v>3.6456174291295773E-2</v>
      </c>
    </row>
    <row r="16" spans="1:4" x14ac:dyDescent="0.25">
      <c r="A16">
        <v>2002</v>
      </c>
      <c r="B16">
        <v>-3.7773530947207007E-4</v>
      </c>
      <c r="C16">
        <v>3.9609420548037726E-2</v>
      </c>
      <c r="D16">
        <v>3.9987155857509796E-2</v>
      </c>
    </row>
    <row r="17" spans="1:4" x14ac:dyDescent="0.25">
      <c r="A17">
        <v>2003</v>
      </c>
      <c r="B17">
        <v>-3.9038995365672791E-4</v>
      </c>
      <c r="C17">
        <v>3.8465379004993069E-2</v>
      </c>
      <c r="D17">
        <v>3.8855768958649797E-2</v>
      </c>
    </row>
    <row r="18" spans="1:4" x14ac:dyDescent="0.25">
      <c r="A18">
        <v>2004</v>
      </c>
      <c r="B18">
        <v>-2.6986322824394671E-4</v>
      </c>
      <c r="C18">
        <v>4.0031400259223693E-2</v>
      </c>
      <c r="D18">
        <v>4.030126348746764E-2</v>
      </c>
    </row>
    <row r="19" spans="1:4" x14ac:dyDescent="0.25">
      <c r="A19">
        <v>2005</v>
      </c>
      <c r="B19">
        <v>-3.2616223048757831E-4</v>
      </c>
      <c r="C19">
        <v>4.1299225790290404E-2</v>
      </c>
      <c r="D19">
        <v>4.1625388020777983E-2</v>
      </c>
    </row>
    <row r="20" spans="1:4" x14ac:dyDescent="0.25">
      <c r="A20">
        <v>2006</v>
      </c>
      <c r="B20">
        <v>-3.4243875838355087E-4</v>
      </c>
      <c r="C20">
        <v>4.2693183254539101E-2</v>
      </c>
      <c r="D20">
        <v>4.3035622012922652E-2</v>
      </c>
    </row>
    <row r="21" spans="1:4" x14ac:dyDescent="0.25">
      <c r="A21">
        <v>2007</v>
      </c>
      <c r="B21">
        <v>-3.5366100543120921E-4</v>
      </c>
      <c r="C21">
        <v>4.3491809996225046E-2</v>
      </c>
      <c r="D21">
        <v>4.3845471001656255E-2</v>
      </c>
    </row>
    <row r="22" spans="1:4" x14ac:dyDescent="0.25">
      <c r="A22">
        <v>2008</v>
      </c>
      <c r="B22">
        <v>-7.8894606767195008E-5</v>
      </c>
      <c r="C22">
        <v>4.009806931227558E-2</v>
      </c>
      <c r="D22">
        <v>4.0176963919042775E-2</v>
      </c>
    </row>
    <row r="23" spans="1:4" x14ac:dyDescent="0.25">
      <c r="A23">
        <v>2009</v>
      </c>
      <c r="B23">
        <v>4.3144881906154176E-5</v>
      </c>
      <c r="C23">
        <v>3.7349734890065996E-2</v>
      </c>
      <c r="D23">
        <v>3.7306590008159841E-2</v>
      </c>
    </row>
    <row r="24" spans="1:4" x14ac:dyDescent="0.25">
      <c r="A24">
        <v>2010</v>
      </c>
      <c r="B24">
        <v>-5.1172662019940973E-5</v>
      </c>
      <c r="C24">
        <v>3.6517487429980844E-2</v>
      </c>
      <c r="D24">
        <v>3.6568660092000785E-2</v>
      </c>
    </row>
    <row r="25" spans="1:4" x14ac:dyDescent="0.25">
      <c r="A25">
        <v>2011</v>
      </c>
      <c r="B25">
        <v>-1.1315147888601995E-5</v>
      </c>
      <c r="C25">
        <v>3.5098955986707717E-2</v>
      </c>
      <c r="D25">
        <v>3.5110271134596319E-2</v>
      </c>
    </row>
    <row r="26" spans="1:4" x14ac:dyDescent="0.25">
      <c r="A26">
        <v>2012</v>
      </c>
      <c r="B26">
        <v>2.9283311768768527E-5</v>
      </c>
      <c r="C26">
        <v>3.3767348735819491E-2</v>
      </c>
      <c r="D26">
        <v>3.3738065424050723E-2</v>
      </c>
    </row>
    <row r="27" spans="1:4" x14ac:dyDescent="0.25">
      <c r="A27">
        <v>2013</v>
      </c>
      <c r="B27">
        <v>7.8197036784202756E-5</v>
      </c>
      <c r="C27">
        <v>3.4048676980530941E-2</v>
      </c>
      <c r="D27">
        <v>3.3970479943746738E-2</v>
      </c>
    </row>
    <row r="28" spans="1:4" x14ac:dyDescent="0.25">
      <c r="A28">
        <v>2014</v>
      </c>
      <c r="B28">
        <v>-1.2154256617336046E-4</v>
      </c>
      <c r="C28">
        <v>3.3819452582961415E-2</v>
      </c>
      <c r="D28">
        <v>3.3940995149134776E-2</v>
      </c>
    </row>
    <row r="29" spans="1:4" x14ac:dyDescent="0.25">
      <c r="A29">
        <v>2015</v>
      </c>
      <c r="B29">
        <v>2.2548798733389164E-5</v>
      </c>
      <c r="C29">
        <v>3.286478471556091E-2</v>
      </c>
      <c r="D29">
        <v>3.2842235916827521E-2</v>
      </c>
    </row>
    <row r="30" spans="1:4" x14ac:dyDescent="0.25">
      <c r="A30">
        <v>2016</v>
      </c>
      <c r="B30">
        <v>-1.0048204342074513E-4</v>
      </c>
      <c r="C30">
        <v>3.2719496392271091E-2</v>
      </c>
      <c r="D30">
        <v>3.2819978435691836E-2</v>
      </c>
    </row>
    <row r="31" spans="1:4" x14ac:dyDescent="0.25">
      <c r="A31">
        <v>2017</v>
      </c>
      <c r="B31">
        <v>1.1462480003128495E-4</v>
      </c>
      <c r="C31">
        <v>3.1632631449563534E-2</v>
      </c>
      <c r="D31">
        <v>3.1518006649532249E-2</v>
      </c>
    </row>
    <row r="32" spans="1:4" x14ac:dyDescent="0.25">
      <c r="A32">
        <v>2018</v>
      </c>
      <c r="B32">
        <v>2.62648620876757E-4</v>
      </c>
      <c r="C32">
        <v>3.1590184530211715E-2</v>
      </c>
      <c r="D32">
        <v>3.1327535909334958E-2</v>
      </c>
    </row>
    <row r="33" spans="1:4" x14ac:dyDescent="0.25">
      <c r="A33">
        <v>2019</v>
      </c>
      <c r="B33">
        <v>3.2178074023821515E-4</v>
      </c>
      <c r="C33">
        <v>3.0984159526306954E-2</v>
      </c>
      <c r="D33">
        <v>3.0662378786068738E-2</v>
      </c>
    </row>
    <row r="34" spans="1:4" x14ac:dyDescent="0.25">
      <c r="A34">
        <v>2020</v>
      </c>
      <c r="B34">
        <v>9.5213731134609E-4</v>
      </c>
      <c r="C34">
        <v>3.1894220630102471E-2</v>
      </c>
      <c r="D34">
        <v>3.0942083318756381E-2</v>
      </c>
    </row>
    <row r="35" spans="1:4" x14ac:dyDescent="0.25">
      <c r="A35">
        <v>2021</v>
      </c>
      <c r="B35">
        <v>7.2096831142273027E-4</v>
      </c>
      <c r="C35">
        <v>4.2089003108570978E-2</v>
      </c>
      <c r="D35">
        <v>4.1368034797148248E-2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9484-B49D-453B-8E8A-91BFDD96B93D}">
  <dimension ref="A1:AG38"/>
  <sheetViews>
    <sheetView topLeftCell="I25" zoomScale="70" zoomScaleNormal="70" workbookViewId="0">
      <selection activeCell="AF60" sqref="AF60"/>
    </sheetView>
  </sheetViews>
  <sheetFormatPr defaultRowHeight="13.2" x14ac:dyDescent="0.25"/>
  <sheetData>
    <row r="1" spans="1:33" x14ac:dyDescent="0.25">
      <c r="A1" t="s">
        <v>70</v>
      </c>
    </row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s="11" customFormat="1" ht="13.2" customHeight="1" x14ac:dyDescent="0.25">
      <c r="A23" s="11" t="s">
        <v>61</v>
      </c>
      <c r="B23" s="11">
        <v>71.099999999999994</v>
      </c>
      <c r="C23" s="11">
        <v>71.099999999999994</v>
      </c>
      <c r="D23" s="11">
        <v>71.5</v>
      </c>
      <c r="E23" s="11">
        <v>72</v>
      </c>
      <c r="F23" s="11">
        <v>72.5</v>
      </c>
      <c r="G23" s="11">
        <v>72.400000000000006</v>
      </c>
      <c r="H23" s="11">
        <v>72.900000000000006</v>
      </c>
      <c r="I23" s="11">
        <v>72.900000000000006</v>
      </c>
      <c r="J23" s="11">
        <v>72.8</v>
      </c>
      <c r="K23" s="11">
        <v>73.2</v>
      </c>
      <c r="L23" s="11">
        <v>73.3</v>
      </c>
      <c r="M23" s="11">
        <v>73.599999999999994</v>
      </c>
      <c r="N23" s="11">
        <v>73.8</v>
      </c>
      <c r="O23" s="11">
        <v>73.8</v>
      </c>
      <c r="P23" s="12">
        <v>74.2</v>
      </c>
      <c r="Q23" s="11">
        <v>74.099999999999994</v>
      </c>
      <c r="R23" s="11">
        <v>74.5</v>
      </c>
      <c r="S23" s="11">
        <v>74.599999999999994</v>
      </c>
      <c r="T23" s="11">
        <v>74.900000000000006</v>
      </c>
      <c r="U23" s="11">
        <v>75.3</v>
      </c>
      <c r="V23" s="11">
        <v>75.599999999999994</v>
      </c>
      <c r="W23" s="11">
        <v>76.099999999999994</v>
      </c>
      <c r="X23" s="11">
        <v>76.3</v>
      </c>
      <c r="Y23" s="11">
        <v>76.599999999999994</v>
      </c>
      <c r="Z23" s="11">
        <v>77</v>
      </c>
      <c r="AA23" s="11">
        <v>76.7</v>
      </c>
      <c r="AB23" s="11">
        <v>77.3</v>
      </c>
      <c r="AC23" s="11">
        <v>77.3</v>
      </c>
      <c r="AD23" s="11">
        <v>77.400000000000006</v>
      </c>
      <c r="AE23" s="11">
        <v>77.8</v>
      </c>
      <c r="AF23" s="11">
        <v>77</v>
      </c>
      <c r="AG23" s="11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A23</f>
        <v>Slovak Republic</v>
      </c>
      <c r="B30">
        <f t="shared" ref="B30:AG30" si="1">B23</f>
        <v>71.099999999999994</v>
      </c>
      <c r="C30">
        <f t="shared" si="1"/>
        <v>71.099999999999994</v>
      </c>
      <c r="D30">
        <f t="shared" si="1"/>
        <v>71.5</v>
      </c>
      <c r="E30">
        <f t="shared" si="1"/>
        <v>72</v>
      </c>
      <c r="F30">
        <f t="shared" si="1"/>
        <v>72.5</v>
      </c>
      <c r="G30">
        <f t="shared" si="1"/>
        <v>72.400000000000006</v>
      </c>
      <c r="H30">
        <f t="shared" si="1"/>
        <v>72.900000000000006</v>
      </c>
      <c r="I30">
        <f t="shared" si="1"/>
        <v>72.900000000000006</v>
      </c>
      <c r="J30">
        <f t="shared" si="1"/>
        <v>72.8</v>
      </c>
      <c r="K30">
        <f t="shared" si="1"/>
        <v>73.2</v>
      </c>
      <c r="L30">
        <f t="shared" si="1"/>
        <v>73.3</v>
      </c>
      <c r="M30">
        <f t="shared" si="1"/>
        <v>73.599999999999994</v>
      </c>
      <c r="N30">
        <f t="shared" si="1"/>
        <v>73.8</v>
      </c>
      <c r="O30">
        <f t="shared" si="1"/>
        <v>73.8</v>
      </c>
      <c r="P30">
        <f t="shared" si="1"/>
        <v>74.2</v>
      </c>
      <c r="Q30">
        <f t="shared" si="1"/>
        <v>74.099999999999994</v>
      </c>
      <c r="R30">
        <f t="shared" si="1"/>
        <v>74.5</v>
      </c>
      <c r="S30">
        <f t="shared" si="1"/>
        <v>74.599999999999994</v>
      </c>
      <c r="T30">
        <f t="shared" si="1"/>
        <v>74.900000000000006</v>
      </c>
      <c r="U30">
        <f t="shared" si="1"/>
        <v>75.3</v>
      </c>
      <c r="V30">
        <f t="shared" si="1"/>
        <v>75.599999999999994</v>
      </c>
      <c r="W30">
        <f t="shared" si="1"/>
        <v>76.099999999999994</v>
      </c>
      <c r="X30">
        <f t="shared" si="1"/>
        <v>76.3</v>
      </c>
      <c r="Y30">
        <f t="shared" si="1"/>
        <v>76.599999999999994</v>
      </c>
      <c r="Z30">
        <f t="shared" si="1"/>
        <v>77</v>
      </c>
      <c r="AA30">
        <f t="shared" si="1"/>
        <v>76.7</v>
      </c>
      <c r="AB30">
        <f t="shared" si="1"/>
        <v>77.3</v>
      </c>
      <c r="AC30">
        <f t="shared" si="1"/>
        <v>77.3</v>
      </c>
      <c r="AD30">
        <f t="shared" si="1"/>
        <v>77.400000000000006</v>
      </c>
      <c r="AE30">
        <f t="shared" si="1"/>
        <v>77.8</v>
      </c>
      <c r="AF30">
        <f t="shared" si="1"/>
        <v>77</v>
      </c>
      <c r="AG30">
        <f t="shared" si="1"/>
        <v>74.8</v>
      </c>
    </row>
    <row r="31" spans="1:33" x14ac:dyDescent="0.25">
      <c r="A31" s="31" t="s">
        <v>101</v>
      </c>
      <c r="B31">
        <f t="shared" ref="B31:AG31" si="2">IF(B30&lt;B29,0,1)</f>
        <v>0</v>
      </c>
      <c r="C31">
        <f t="shared" si="2"/>
        <v>0</v>
      </c>
      <c r="D31">
        <f t="shared" si="2"/>
        <v>0</v>
      </c>
      <c r="E31">
        <f t="shared" si="2"/>
        <v>0</v>
      </c>
      <c r="F31">
        <f t="shared" si="2"/>
        <v>0</v>
      </c>
      <c r="G31">
        <f t="shared" si="2"/>
        <v>0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>
        <f t="shared" si="2"/>
        <v>0</v>
      </c>
      <c r="O31">
        <f t="shared" si="2"/>
        <v>0</v>
      </c>
      <c r="P31">
        <f t="shared" si="2"/>
        <v>0</v>
      </c>
      <c r="Q31">
        <f t="shared" si="2"/>
        <v>0</v>
      </c>
      <c r="R31">
        <f t="shared" si="2"/>
        <v>0</v>
      </c>
      <c r="S31">
        <f t="shared" si="2"/>
        <v>0</v>
      </c>
      <c r="T31">
        <f t="shared" si="2"/>
        <v>0</v>
      </c>
      <c r="U31">
        <f t="shared" si="2"/>
        <v>0</v>
      </c>
      <c r="V31">
        <f t="shared" si="2"/>
        <v>0</v>
      </c>
      <c r="W31">
        <f t="shared" si="2"/>
        <v>0</v>
      </c>
      <c r="X31">
        <f t="shared" si="2"/>
        <v>0</v>
      </c>
      <c r="Y31">
        <f t="shared" si="2"/>
        <v>0</v>
      </c>
      <c r="Z31">
        <f t="shared" si="2"/>
        <v>0</v>
      </c>
      <c r="AA31">
        <f t="shared" si="2"/>
        <v>0</v>
      </c>
      <c r="AB31">
        <f t="shared" si="2"/>
        <v>0</v>
      </c>
      <c r="AC31">
        <f t="shared" si="2"/>
        <v>0</v>
      </c>
      <c r="AD31">
        <f t="shared" si="2"/>
        <v>0</v>
      </c>
      <c r="AE31">
        <f t="shared" si="2"/>
        <v>0</v>
      </c>
      <c r="AF31">
        <f t="shared" si="2"/>
        <v>0</v>
      </c>
      <c r="AG31">
        <f t="shared" si="2"/>
        <v>0</v>
      </c>
    </row>
    <row r="33" spans="1:33" x14ac:dyDescent="0.25">
      <c r="A33" s="31" t="s">
        <v>102</v>
      </c>
      <c r="B33" s="13">
        <f t="shared" ref="B33:AG33" si="3">ABS(B29-B30)</f>
        <v>3.4190476190476176</v>
      </c>
      <c r="C33" s="13">
        <f t="shared" si="3"/>
        <v>3.3809523809523654</v>
      </c>
      <c r="D33" s="13">
        <f t="shared" si="3"/>
        <v>3.1666666666666714</v>
      </c>
      <c r="E33" s="13">
        <f t="shared" si="3"/>
        <v>2.6761904761904702</v>
      </c>
      <c r="F33" s="13">
        <f t="shared" si="3"/>
        <v>2.4952380952380935</v>
      </c>
      <c r="G33" s="13">
        <f t="shared" si="3"/>
        <v>2.7619047619047592</v>
      </c>
      <c r="H33" s="13">
        <f t="shared" si="3"/>
        <v>2.6761904761904702</v>
      </c>
      <c r="I33" s="13">
        <f t="shared" si="3"/>
        <v>3.0047619047618923</v>
      </c>
      <c r="J33" s="13">
        <f t="shared" si="3"/>
        <v>3.261904761904745</v>
      </c>
      <c r="K33" s="13">
        <f t="shared" si="3"/>
        <v>3.0904761904761813</v>
      </c>
      <c r="L33" s="13">
        <f t="shared" si="3"/>
        <v>3.3238095238095156</v>
      </c>
      <c r="M33" s="13">
        <f t="shared" si="3"/>
        <v>3.276190476190493</v>
      </c>
      <c r="N33" s="13">
        <f t="shared" si="3"/>
        <v>2.9227272727272862</v>
      </c>
      <c r="O33" s="13">
        <f t="shared" si="3"/>
        <v>3.0181818181818301</v>
      </c>
      <c r="P33" s="13">
        <f t="shared" si="3"/>
        <v>3.1727272727272862</v>
      </c>
      <c r="Q33" s="13">
        <f t="shared" si="3"/>
        <v>3.3636363636363598</v>
      </c>
      <c r="R33" s="13">
        <f t="shared" si="3"/>
        <v>3.3454545454545439</v>
      </c>
      <c r="S33" s="13">
        <f t="shared" si="3"/>
        <v>3.3863636363636402</v>
      </c>
      <c r="T33" s="13">
        <f t="shared" si="3"/>
        <v>3.5363636363636317</v>
      </c>
      <c r="U33" s="13">
        <f t="shared" si="3"/>
        <v>3.440909090909102</v>
      </c>
      <c r="V33" s="13">
        <f t="shared" si="3"/>
        <v>3.4454545454545382</v>
      </c>
      <c r="W33" s="13">
        <f t="shared" si="3"/>
        <v>3.318181818181813</v>
      </c>
      <c r="X33" s="13">
        <f t="shared" si="3"/>
        <v>3.1863636363636374</v>
      </c>
      <c r="Y33" s="13">
        <f t="shared" si="3"/>
        <v>3.190909090909102</v>
      </c>
      <c r="Z33" s="13">
        <f t="shared" si="3"/>
        <v>3.1681818181818073</v>
      </c>
      <c r="AA33" s="13">
        <f t="shared" si="3"/>
        <v>3.327272727272728</v>
      </c>
      <c r="AB33" s="13">
        <f t="shared" si="3"/>
        <v>3.0272727272727451</v>
      </c>
      <c r="AC33" s="13">
        <f t="shared" si="3"/>
        <v>3.0863636363636289</v>
      </c>
      <c r="AD33" s="13">
        <f t="shared" si="3"/>
        <v>3.0954545454545439</v>
      </c>
      <c r="AE33" s="13">
        <f t="shared" si="3"/>
        <v>3.0409090909090963</v>
      </c>
      <c r="AF33" s="13">
        <f t="shared" si="3"/>
        <v>3.1136363636363598</v>
      </c>
      <c r="AG33" s="13">
        <f t="shared" si="3"/>
        <v>4.8761904761904731</v>
      </c>
    </row>
    <row r="34" spans="1:33" x14ac:dyDescent="0.25">
      <c r="A34" s="31" t="s">
        <v>103</v>
      </c>
      <c r="B34" s="13">
        <f t="shared" ref="B34:AG34" si="4">B29/B33</f>
        <v>21.79526462395544</v>
      </c>
      <c r="C34" s="13">
        <f t="shared" si="4"/>
        <v>22.029577464788826</v>
      </c>
      <c r="D34" s="13">
        <f t="shared" si="4"/>
        <v>23.578947368421019</v>
      </c>
      <c r="E34" s="13">
        <f t="shared" si="4"/>
        <v>27.903914590747391</v>
      </c>
      <c r="F34" s="13">
        <f t="shared" si="4"/>
        <v>30.055343511450403</v>
      </c>
      <c r="G34" s="13">
        <f t="shared" si="4"/>
        <v>27.213793103448303</v>
      </c>
      <c r="H34" s="13">
        <f t="shared" si="4"/>
        <v>28.240213523131736</v>
      </c>
      <c r="I34" s="13">
        <f t="shared" si="4"/>
        <v>25.261489698890752</v>
      </c>
      <c r="J34" s="13">
        <f t="shared" si="4"/>
        <v>23.318248175182596</v>
      </c>
      <c r="K34" s="13">
        <f t="shared" si="4"/>
        <v>24.685670261941521</v>
      </c>
      <c r="L34" s="13">
        <f t="shared" si="4"/>
        <v>23.053008595988594</v>
      </c>
      <c r="M34" s="13">
        <f t="shared" si="4"/>
        <v>23.465116279069651</v>
      </c>
      <c r="N34" s="13">
        <f t="shared" si="4"/>
        <v>26.250388802488217</v>
      </c>
      <c r="O34" s="13">
        <f t="shared" si="4"/>
        <v>25.451807228915566</v>
      </c>
      <c r="P34" s="13">
        <f t="shared" si="4"/>
        <v>24.38681948424059</v>
      </c>
      <c r="Q34" s="13">
        <f t="shared" si="4"/>
        <v>23.029729729729752</v>
      </c>
      <c r="R34" s="13">
        <f t="shared" si="4"/>
        <v>23.269021739130444</v>
      </c>
      <c r="S34" s="13">
        <f t="shared" si="4"/>
        <v>23.029530201342254</v>
      </c>
      <c r="T34" s="13">
        <f t="shared" si="4"/>
        <v>22.179948586118282</v>
      </c>
      <c r="U34" s="13">
        <f t="shared" si="4"/>
        <v>22.883751651254883</v>
      </c>
      <c r="V34" s="13">
        <f t="shared" si="4"/>
        <v>22.941952506596351</v>
      </c>
      <c r="W34" s="13">
        <f t="shared" si="4"/>
        <v>23.934246575342499</v>
      </c>
      <c r="X34" s="13">
        <f t="shared" si="4"/>
        <v>24.945791726105554</v>
      </c>
      <c r="Y34" s="13">
        <f t="shared" si="4"/>
        <v>25.005698005697919</v>
      </c>
      <c r="Z34" s="13">
        <f t="shared" si="4"/>
        <v>25.304160688665792</v>
      </c>
      <c r="AA34" s="13">
        <f t="shared" si="4"/>
        <v>24.051912568306005</v>
      </c>
      <c r="AB34" s="13">
        <f t="shared" si="4"/>
        <v>26.534534534534384</v>
      </c>
      <c r="AC34" s="13">
        <f t="shared" si="4"/>
        <v>26.045655375552343</v>
      </c>
      <c r="AD34" s="13">
        <f t="shared" si="4"/>
        <v>26.004405286343626</v>
      </c>
      <c r="AE34" s="13">
        <f t="shared" si="4"/>
        <v>26.584454409566472</v>
      </c>
      <c r="AF34" s="13">
        <f t="shared" si="4"/>
        <v>25.729927007299302</v>
      </c>
      <c r="AG34" s="13">
        <f t="shared" si="4"/>
        <v>16.339843750000011</v>
      </c>
    </row>
    <row r="35" spans="1:33" x14ac:dyDescent="0.25">
      <c r="A35" t="s">
        <v>100</v>
      </c>
      <c r="B35" s="13">
        <f t="shared" ref="B35:AG35" si="5">B33/B29</f>
        <v>4.5881525976100693E-2</v>
      </c>
      <c r="C35" s="13">
        <f t="shared" si="5"/>
        <v>4.5393517038552329E-2</v>
      </c>
      <c r="D35" s="13">
        <f t="shared" si="5"/>
        <v>4.2410714285714343E-2</v>
      </c>
      <c r="E35" s="13">
        <f t="shared" si="5"/>
        <v>3.5837265654890878E-2</v>
      </c>
      <c r="F35" s="13">
        <f t="shared" si="5"/>
        <v>3.3271953774842822E-2</v>
      </c>
      <c r="G35" s="13">
        <f t="shared" si="5"/>
        <v>3.6746071971616792E-2</v>
      </c>
      <c r="H35" s="13">
        <f t="shared" si="5"/>
        <v>3.5410497133135828E-2</v>
      </c>
      <c r="I35" s="13">
        <f t="shared" si="5"/>
        <v>3.9585947302383781E-2</v>
      </c>
      <c r="J35" s="13">
        <f t="shared" si="5"/>
        <v>4.2884868215112795E-2</v>
      </c>
      <c r="K35" s="13">
        <f t="shared" si="5"/>
        <v>4.0509331502402976E-2</v>
      </c>
      <c r="L35" s="13">
        <f t="shared" si="5"/>
        <v>4.3378285998384086E-2</v>
      </c>
      <c r="M35" s="13">
        <f t="shared" si="5"/>
        <v>4.2616451932606755E-2</v>
      </c>
      <c r="N35" s="13">
        <f t="shared" si="5"/>
        <v>3.8094673855086372E-2</v>
      </c>
      <c r="O35" s="13">
        <f t="shared" si="5"/>
        <v>3.9289940828402516E-2</v>
      </c>
      <c r="P35" s="13">
        <f t="shared" si="5"/>
        <v>4.1005757255316813E-2</v>
      </c>
      <c r="Q35" s="13">
        <f t="shared" si="5"/>
        <v>4.3422133552399905E-2</v>
      </c>
      <c r="R35" s="13">
        <f t="shared" si="5"/>
        <v>4.2975592666121665E-2</v>
      </c>
      <c r="S35" s="13">
        <f t="shared" si="5"/>
        <v>4.3422509762779088E-2</v>
      </c>
      <c r="T35" s="13">
        <f t="shared" si="5"/>
        <v>4.508576726935553E-2</v>
      </c>
      <c r="U35" s="13">
        <f t="shared" si="5"/>
        <v>4.3699128326502475E-2</v>
      </c>
      <c r="V35" s="13">
        <f t="shared" si="5"/>
        <v>4.3588269120183931E-2</v>
      </c>
      <c r="W35" s="13">
        <f t="shared" si="5"/>
        <v>4.1781135531135473E-2</v>
      </c>
      <c r="X35" s="13">
        <f t="shared" si="5"/>
        <v>4.008692171327273E-2</v>
      </c>
      <c r="Y35" s="13">
        <f t="shared" si="5"/>
        <v>3.9990885268315048E-2</v>
      </c>
      <c r="Z35" s="13">
        <f t="shared" si="5"/>
        <v>3.9519192606452216E-2</v>
      </c>
      <c r="AA35" s="13">
        <f t="shared" si="5"/>
        <v>4.1576735203907769E-2</v>
      </c>
      <c r="AB35" s="13">
        <f t="shared" si="5"/>
        <v>3.7686736079674273E-2</v>
      </c>
      <c r="AC35" s="13">
        <f t="shared" si="5"/>
        <v>3.8394119310149757E-2</v>
      </c>
      <c r="AD35" s="13">
        <f t="shared" si="5"/>
        <v>3.8455022869727233E-2</v>
      </c>
      <c r="AE35" s="13">
        <f t="shared" si="5"/>
        <v>3.7615968512791746E-2</v>
      </c>
      <c r="AF35" s="13">
        <f t="shared" si="5"/>
        <v>3.8865248226950311E-2</v>
      </c>
      <c r="AG35" s="13">
        <f t="shared" si="5"/>
        <v>6.120009562514938E-2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37" priority="1" operator="equal">
      <formula>1</formula>
    </cfRule>
    <cfRule type="cellIs" dxfId="36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9769BBD1-BE9F-420D-B8A5-C78111A71967}"/>
  </hyperlinks>
  <pageMargins left="0.7" right="0.7" top="0.75" bottom="0.75" header="0.3" footer="0.3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14858-D9D3-40C0-87DB-BCDCA65E16C9}">
  <dimension ref="A1:AG30"/>
  <sheetViews>
    <sheetView topLeftCell="R1" zoomScale="70" zoomScaleNormal="70" workbookViewId="0">
      <selection activeCell="V13" sqref="V13:AF19"/>
    </sheetView>
  </sheetViews>
  <sheetFormatPr defaultRowHeight="13.2" x14ac:dyDescent="0.25"/>
  <sheetData>
    <row r="1" spans="1:33" x14ac:dyDescent="0.25">
      <c r="A1" t="s">
        <v>70</v>
      </c>
    </row>
    <row r="3" spans="1:33" x14ac:dyDescent="0.25">
      <c r="A3" t="s">
        <v>99</v>
      </c>
      <c r="B3">
        <f>ABS(B4)</f>
        <v>7.0986301022756687E-4</v>
      </c>
      <c r="C3">
        <f t="shared" ref="C3:AG3" si="0">ABS(C4)</f>
        <v>6.2159010237170659E-4</v>
      </c>
      <c r="D3">
        <f t="shared" si="0"/>
        <v>3.3484238234026548E-4</v>
      </c>
      <c r="E3">
        <f t="shared" si="0"/>
        <v>1.6578584778284555E-4</v>
      </c>
      <c r="F3">
        <f t="shared" si="0"/>
        <v>4.492889275357001E-4</v>
      </c>
      <c r="G3">
        <f t="shared" si="0"/>
        <v>1.8474690208225564E-4</v>
      </c>
      <c r="H3">
        <f t="shared" si="0"/>
        <v>9.9560341825788434E-6</v>
      </c>
      <c r="I3">
        <f t="shared" si="0"/>
        <v>2.4562267657912695E-4</v>
      </c>
      <c r="J3">
        <f t="shared" si="0"/>
        <v>4.1867054577268692E-4</v>
      </c>
      <c r="K3">
        <f t="shared" si="0"/>
        <v>3.4100267549723451E-4</v>
      </c>
      <c r="L3">
        <f t="shared" si="0"/>
        <v>6.2232315558209683E-4</v>
      </c>
      <c r="M3">
        <f t="shared" si="0"/>
        <v>4.9486041053374563E-4</v>
      </c>
      <c r="N3">
        <f t="shared" si="0"/>
        <v>4.1117373718389805E-5</v>
      </c>
      <c r="O3">
        <f t="shared" si="0"/>
        <v>1.6121578439848988E-4</v>
      </c>
      <c r="P3">
        <f t="shared" si="0"/>
        <v>1.7726019518052305E-4</v>
      </c>
      <c r="Q3">
        <f t="shared" si="0"/>
        <v>2.4842909434582422E-4</v>
      </c>
      <c r="R3">
        <f t="shared" si="0"/>
        <v>1.5277470610428751E-4</v>
      </c>
      <c r="S3">
        <f t="shared" si="0"/>
        <v>1.3782024226976358E-4</v>
      </c>
      <c r="T3">
        <f t="shared" si="0"/>
        <v>4.1177894004761767E-4</v>
      </c>
      <c r="U3">
        <f t="shared" si="0"/>
        <v>4.8425813643122179E-4</v>
      </c>
      <c r="V3">
        <f t="shared" si="0"/>
        <v>5.2721096569920828E-4</v>
      </c>
      <c r="W3">
        <f t="shared" si="0"/>
        <v>4.9657226212330291E-4</v>
      </c>
      <c r="X3">
        <f t="shared" si="0"/>
        <v>4.6818928034522006E-4</v>
      </c>
      <c r="Y3">
        <f t="shared" si="0"/>
        <v>4.4507813906493471E-4</v>
      </c>
      <c r="Z3">
        <f t="shared" si="0"/>
        <v>4.2879444435844905E-4</v>
      </c>
      <c r="AA3">
        <f t="shared" si="0"/>
        <v>6.245635981120129E-4</v>
      </c>
      <c r="AB3">
        <f t="shared" si="0"/>
        <v>3.7849920311276014E-4</v>
      </c>
      <c r="AC3">
        <f t="shared" si="0"/>
        <v>4.8958061013813087E-4</v>
      </c>
      <c r="AD3">
        <f t="shared" si="0"/>
        <v>4.9625860208435402E-4</v>
      </c>
      <c r="AE3">
        <f t="shared" si="0"/>
        <v>4.7899064929255233E-4</v>
      </c>
      <c r="AF3">
        <f t="shared" si="0"/>
        <v>5.0423780142059421E-4</v>
      </c>
      <c r="AG3">
        <f t="shared" si="0"/>
        <v>1.4979236811204083E-3</v>
      </c>
    </row>
    <row r="4" spans="1:33" x14ac:dyDescent="0.25">
      <c r="A4" t="s">
        <v>75</v>
      </c>
      <c r="B4">
        <f>B5-B6</f>
        <v>7.0986301022756687E-4</v>
      </c>
      <c r="C4">
        <f t="shared" ref="C4:AG4" si="1">C5-C6</f>
        <v>6.2159010237170659E-4</v>
      </c>
      <c r="D4">
        <f t="shared" si="1"/>
        <v>3.3484238234026548E-4</v>
      </c>
      <c r="E4">
        <f t="shared" si="1"/>
        <v>-1.6578584778284555E-4</v>
      </c>
      <c r="F4">
        <f t="shared" si="1"/>
        <v>-4.492889275357001E-4</v>
      </c>
      <c r="G4">
        <f t="shared" si="1"/>
        <v>-1.8474690208225564E-4</v>
      </c>
      <c r="H4">
        <f t="shared" si="1"/>
        <v>-9.9560341825788434E-6</v>
      </c>
      <c r="I4">
        <f t="shared" si="1"/>
        <v>2.4562267657912695E-4</v>
      </c>
      <c r="J4">
        <f t="shared" si="1"/>
        <v>4.1867054577268692E-4</v>
      </c>
      <c r="K4">
        <f t="shared" si="1"/>
        <v>3.4100267549723451E-4</v>
      </c>
      <c r="L4">
        <f t="shared" si="1"/>
        <v>6.2232315558209683E-4</v>
      </c>
      <c r="M4">
        <f t="shared" si="1"/>
        <v>4.9486041053374563E-4</v>
      </c>
      <c r="N4">
        <f t="shared" si="1"/>
        <v>4.1117373718389805E-5</v>
      </c>
      <c r="O4">
        <f t="shared" si="1"/>
        <v>1.6121578439848988E-4</v>
      </c>
      <c r="P4">
        <f t="shared" si="1"/>
        <v>1.7726019518052305E-4</v>
      </c>
      <c r="Q4">
        <f t="shared" si="1"/>
        <v>2.4842909434582422E-4</v>
      </c>
      <c r="R4">
        <f t="shared" si="1"/>
        <v>1.5277470610428751E-4</v>
      </c>
      <c r="S4">
        <f t="shared" si="1"/>
        <v>1.3782024226976358E-4</v>
      </c>
      <c r="T4">
        <f t="shared" si="1"/>
        <v>4.1177894004761767E-4</v>
      </c>
      <c r="U4">
        <f t="shared" si="1"/>
        <v>4.8425813643122179E-4</v>
      </c>
      <c r="V4">
        <f t="shared" si="1"/>
        <v>5.2721096569920828E-4</v>
      </c>
      <c r="W4">
        <f t="shared" si="1"/>
        <v>4.9657226212330291E-4</v>
      </c>
      <c r="X4">
        <f t="shared" si="1"/>
        <v>4.6818928034522006E-4</v>
      </c>
      <c r="Y4">
        <f t="shared" si="1"/>
        <v>4.4507813906493471E-4</v>
      </c>
      <c r="Z4">
        <f t="shared" si="1"/>
        <v>4.2879444435844905E-4</v>
      </c>
      <c r="AA4">
        <f t="shared" si="1"/>
        <v>6.245635981120129E-4</v>
      </c>
      <c r="AB4">
        <f t="shared" si="1"/>
        <v>3.7849920311276014E-4</v>
      </c>
      <c r="AC4">
        <f t="shared" si="1"/>
        <v>4.8958061013813087E-4</v>
      </c>
      <c r="AD4">
        <f t="shared" si="1"/>
        <v>4.9625860208435402E-4</v>
      </c>
      <c r="AE4">
        <f t="shared" si="1"/>
        <v>4.7899064929255233E-4</v>
      </c>
      <c r="AF4">
        <f t="shared" si="1"/>
        <v>5.0423780142059421E-4</v>
      </c>
      <c r="AG4">
        <f t="shared" si="1"/>
        <v>1.4979236811204083E-3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3.594894507562188E-2</v>
      </c>
      <c r="C6">
        <f t="shared" ref="C6:AG6" si="2">STDEV(C8:C29)/AVERAGE(C8:C29)</f>
        <v>3.6838900513609059E-2</v>
      </c>
      <c r="D6">
        <f t="shared" si="2"/>
        <v>3.8595162506077668E-2</v>
      </c>
      <c r="E6">
        <f t="shared" si="2"/>
        <v>4.1757980862575227E-2</v>
      </c>
      <c r="F6">
        <f t="shared" si="2"/>
        <v>4.6042584660383461E-2</v>
      </c>
      <c r="G6">
        <f t="shared" si="2"/>
        <v>4.3207173167673994E-2</v>
      </c>
      <c r="H6">
        <f t="shared" si="2"/>
        <v>3.7786125016423283E-2</v>
      </c>
      <c r="I6">
        <f t="shared" si="2"/>
        <v>3.7187948598708422E-2</v>
      </c>
      <c r="J6">
        <f t="shared" si="2"/>
        <v>3.7593470813765822E-2</v>
      </c>
      <c r="K6">
        <f t="shared" si="2"/>
        <v>3.6416736934471623E-2</v>
      </c>
      <c r="L6">
        <f t="shared" si="2"/>
        <v>3.4694200921111015E-2</v>
      </c>
      <c r="M6">
        <f t="shared" si="2"/>
        <v>3.5982824567867569E-2</v>
      </c>
      <c r="N6">
        <f t="shared" si="2"/>
        <v>3.9568303174319336E-2</v>
      </c>
      <c r="O6">
        <f t="shared" si="2"/>
        <v>3.830416322059458E-2</v>
      </c>
      <c r="P6">
        <f t="shared" si="2"/>
        <v>3.985414006404317E-2</v>
      </c>
      <c r="Q6">
        <f t="shared" si="2"/>
        <v>4.105079669594458E-2</v>
      </c>
      <c r="R6">
        <f t="shared" si="2"/>
        <v>4.2540408548434813E-2</v>
      </c>
      <c r="S6">
        <f t="shared" si="2"/>
        <v>4.3353989753955283E-2</v>
      </c>
      <c r="T6">
        <f t="shared" si="2"/>
        <v>3.9686290372227963E-2</v>
      </c>
      <c r="U6">
        <f t="shared" si="2"/>
        <v>3.6865476753634774E-2</v>
      </c>
      <c r="V6">
        <f t="shared" si="2"/>
        <v>3.5990276464281636E-2</v>
      </c>
      <c r="W6">
        <f t="shared" si="2"/>
        <v>3.4602383724584414E-2</v>
      </c>
      <c r="X6">
        <f t="shared" si="2"/>
        <v>3.3299159455474271E-2</v>
      </c>
      <c r="Y6">
        <f t="shared" si="2"/>
        <v>3.3603598841466006E-2</v>
      </c>
      <c r="Z6">
        <f t="shared" si="2"/>
        <v>3.3390658138602966E-2</v>
      </c>
      <c r="AA6">
        <f t="shared" si="2"/>
        <v>3.2240221117448897E-2</v>
      </c>
      <c r="AB6">
        <f t="shared" si="2"/>
        <v>3.2340997189158331E-2</v>
      </c>
      <c r="AC6">
        <f t="shared" si="2"/>
        <v>3.1143050839425403E-2</v>
      </c>
      <c r="AD6">
        <f t="shared" si="2"/>
        <v>3.1093925928127361E-2</v>
      </c>
      <c r="AE6">
        <f t="shared" si="2"/>
        <v>3.0505168877014401E-2</v>
      </c>
      <c r="AF6">
        <f t="shared" si="2"/>
        <v>3.1389982828681877E-2</v>
      </c>
      <c r="AG6">
        <f t="shared" si="2"/>
        <v>4.059107942745057E-2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s="11" customFormat="1" ht="13.2" customHeight="1" x14ac:dyDescent="0.25">
      <c r="A26" s="11" t="s">
        <v>61</v>
      </c>
      <c r="P26" s="12"/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0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87C2F32A-02A9-4ECC-962C-8CCF854CA247}"/>
  </hyperlinks>
  <pageMargins left="0.7" right="0.7" top="0.75" bottom="0.75" header="0.3" footer="0.3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DD5B-C7F5-424D-ABC2-392A0F0261D1}">
  <sheetPr>
    <tabColor rgb="FF00B050"/>
  </sheetPr>
  <dimension ref="A3:D35"/>
  <sheetViews>
    <sheetView zoomScale="80" zoomScaleNormal="80" workbookViewId="0">
      <selection activeCell="T4" sqref="T4"/>
    </sheetView>
  </sheetViews>
  <sheetFormatPr defaultRowHeight="13.2" x14ac:dyDescent="0.25"/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7.0986301022756687E-4</v>
      </c>
      <c r="C4">
        <v>3.6658808085849447E-2</v>
      </c>
      <c r="D4">
        <v>3.594894507562188E-2</v>
      </c>
    </row>
    <row r="5" spans="1:4" x14ac:dyDescent="0.25">
      <c r="A5">
        <v>1991</v>
      </c>
      <c r="B5">
        <v>6.2159010237170659E-4</v>
      </c>
      <c r="C5">
        <v>3.7460490615980765E-2</v>
      </c>
      <c r="D5">
        <v>3.6838900513609059E-2</v>
      </c>
    </row>
    <row r="6" spans="1:4" x14ac:dyDescent="0.25">
      <c r="A6">
        <v>1992</v>
      </c>
      <c r="B6">
        <v>3.3484238234026548E-4</v>
      </c>
      <c r="C6">
        <v>3.8930004888417934E-2</v>
      </c>
      <c r="D6">
        <v>3.8595162506077668E-2</v>
      </c>
    </row>
    <row r="7" spans="1:4" x14ac:dyDescent="0.25">
      <c r="A7">
        <v>1993</v>
      </c>
      <c r="B7">
        <v>-1.6578584778284555E-4</v>
      </c>
      <c r="C7">
        <v>4.1592195014792381E-2</v>
      </c>
      <c r="D7">
        <v>4.1757980862575227E-2</v>
      </c>
    </row>
    <row r="8" spans="1:4" x14ac:dyDescent="0.25">
      <c r="A8">
        <v>1994</v>
      </c>
      <c r="B8">
        <v>-4.492889275357001E-4</v>
      </c>
      <c r="C8">
        <v>4.5593295732847761E-2</v>
      </c>
      <c r="D8">
        <v>4.6042584660383461E-2</v>
      </c>
    </row>
    <row r="9" spans="1:4" x14ac:dyDescent="0.25">
      <c r="A9">
        <v>1995</v>
      </c>
      <c r="B9">
        <v>-1.8474690208225564E-4</v>
      </c>
      <c r="C9">
        <v>4.3022426265591739E-2</v>
      </c>
      <c r="D9">
        <v>4.3207173167673994E-2</v>
      </c>
    </row>
    <row r="10" spans="1:4" x14ac:dyDescent="0.25">
      <c r="A10">
        <v>1996</v>
      </c>
      <c r="B10">
        <v>-9.9560341825788434E-6</v>
      </c>
      <c r="C10">
        <v>3.7776168982240704E-2</v>
      </c>
      <c r="D10">
        <v>3.7786125016423283E-2</v>
      </c>
    </row>
    <row r="11" spans="1:4" x14ac:dyDescent="0.25">
      <c r="A11">
        <v>1997</v>
      </c>
      <c r="B11">
        <v>2.4562267657912695E-4</v>
      </c>
      <c r="C11">
        <v>3.7433571275287549E-2</v>
      </c>
      <c r="D11">
        <v>3.7187948598708422E-2</v>
      </c>
    </row>
    <row r="12" spans="1:4" x14ac:dyDescent="0.25">
      <c r="A12">
        <v>1998</v>
      </c>
      <c r="B12">
        <v>4.1867054577268692E-4</v>
      </c>
      <c r="C12">
        <v>3.8012141359538509E-2</v>
      </c>
      <c r="D12">
        <v>3.7593470813765822E-2</v>
      </c>
    </row>
    <row r="13" spans="1:4" x14ac:dyDescent="0.25">
      <c r="A13">
        <v>1999</v>
      </c>
      <c r="B13">
        <v>3.4100267549723451E-4</v>
      </c>
      <c r="C13">
        <v>3.6757739609968858E-2</v>
      </c>
      <c r="D13">
        <v>3.6416736934471623E-2</v>
      </c>
    </row>
    <row r="14" spans="1:4" x14ac:dyDescent="0.25">
      <c r="A14">
        <v>2000</v>
      </c>
      <c r="B14">
        <v>6.2232315558209683E-4</v>
      </c>
      <c r="C14">
        <v>3.5316524076693112E-2</v>
      </c>
      <c r="D14">
        <v>3.4694200921111015E-2</v>
      </c>
    </row>
    <row r="15" spans="1:4" x14ac:dyDescent="0.25">
      <c r="A15">
        <v>2001</v>
      </c>
      <c r="B15">
        <v>4.9486041053374563E-4</v>
      </c>
      <c r="C15">
        <v>3.6477684978401315E-2</v>
      </c>
      <c r="D15">
        <v>3.5982824567867569E-2</v>
      </c>
    </row>
    <row r="16" spans="1:4" x14ac:dyDescent="0.25">
      <c r="A16">
        <v>2002</v>
      </c>
      <c r="B16">
        <v>4.1117373718389805E-5</v>
      </c>
      <c r="C16">
        <v>3.9609420548037726E-2</v>
      </c>
      <c r="D16">
        <v>3.9568303174319336E-2</v>
      </c>
    </row>
    <row r="17" spans="1:4" x14ac:dyDescent="0.25">
      <c r="A17">
        <v>2003</v>
      </c>
      <c r="B17">
        <v>1.6121578439848988E-4</v>
      </c>
      <c r="C17">
        <v>3.8465379004993069E-2</v>
      </c>
      <c r="D17">
        <v>3.830416322059458E-2</v>
      </c>
    </row>
    <row r="18" spans="1:4" x14ac:dyDescent="0.25">
      <c r="A18">
        <v>2004</v>
      </c>
      <c r="B18">
        <v>1.7726019518052305E-4</v>
      </c>
      <c r="C18">
        <v>4.0031400259223693E-2</v>
      </c>
      <c r="D18">
        <v>3.985414006404317E-2</v>
      </c>
    </row>
    <row r="19" spans="1:4" x14ac:dyDescent="0.25">
      <c r="A19">
        <v>2005</v>
      </c>
      <c r="B19">
        <v>2.4842909434582422E-4</v>
      </c>
      <c r="C19">
        <v>4.1299225790290404E-2</v>
      </c>
      <c r="D19">
        <v>4.105079669594458E-2</v>
      </c>
    </row>
    <row r="20" spans="1:4" x14ac:dyDescent="0.25">
      <c r="A20">
        <v>2006</v>
      </c>
      <c r="B20">
        <v>1.5277470610428751E-4</v>
      </c>
      <c r="C20">
        <v>4.2693183254539101E-2</v>
      </c>
      <c r="D20">
        <v>4.2540408548434813E-2</v>
      </c>
    </row>
    <row r="21" spans="1:4" x14ac:dyDescent="0.25">
      <c r="A21">
        <v>2007</v>
      </c>
      <c r="B21">
        <v>1.3782024226976358E-4</v>
      </c>
      <c r="C21">
        <v>4.3491809996225046E-2</v>
      </c>
      <c r="D21">
        <v>4.3353989753955283E-2</v>
      </c>
    </row>
    <row r="22" spans="1:4" x14ac:dyDescent="0.25">
      <c r="A22">
        <v>2008</v>
      </c>
      <c r="B22">
        <v>4.1177894004761767E-4</v>
      </c>
      <c r="C22">
        <v>4.009806931227558E-2</v>
      </c>
      <c r="D22">
        <v>3.9686290372227963E-2</v>
      </c>
    </row>
    <row r="23" spans="1:4" x14ac:dyDescent="0.25">
      <c r="A23">
        <v>2009</v>
      </c>
      <c r="B23">
        <v>4.8425813643122179E-4</v>
      </c>
      <c r="C23">
        <v>3.7349734890065996E-2</v>
      </c>
      <c r="D23">
        <v>3.6865476753634774E-2</v>
      </c>
    </row>
    <row r="24" spans="1:4" x14ac:dyDescent="0.25">
      <c r="A24">
        <v>2010</v>
      </c>
      <c r="B24">
        <v>5.2721096569920828E-4</v>
      </c>
      <c r="C24">
        <v>3.6517487429980844E-2</v>
      </c>
      <c r="D24">
        <v>3.5990276464281636E-2</v>
      </c>
    </row>
    <row r="25" spans="1:4" x14ac:dyDescent="0.25">
      <c r="A25">
        <v>2011</v>
      </c>
      <c r="B25">
        <v>4.9657226212330291E-4</v>
      </c>
      <c r="C25">
        <v>3.5098955986707717E-2</v>
      </c>
      <c r="D25">
        <v>3.4602383724584414E-2</v>
      </c>
    </row>
    <row r="26" spans="1:4" x14ac:dyDescent="0.25">
      <c r="A26">
        <v>2012</v>
      </c>
      <c r="B26">
        <v>4.6818928034522006E-4</v>
      </c>
      <c r="C26">
        <v>3.3767348735819491E-2</v>
      </c>
      <c r="D26">
        <v>3.3299159455474271E-2</v>
      </c>
    </row>
    <row r="27" spans="1:4" x14ac:dyDescent="0.25">
      <c r="A27">
        <v>2013</v>
      </c>
      <c r="B27">
        <v>4.4507813906493471E-4</v>
      </c>
      <c r="C27">
        <v>3.4048676980530941E-2</v>
      </c>
      <c r="D27">
        <v>3.3603598841466006E-2</v>
      </c>
    </row>
    <row r="28" spans="1:4" x14ac:dyDescent="0.25">
      <c r="A28">
        <v>2014</v>
      </c>
      <c r="B28">
        <v>4.2879444435844905E-4</v>
      </c>
      <c r="C28">
        <v>3.3819452582961415E-2</v>
      </c>
      <c r="D28">
        <v>3.3390658138602966E-2</v>
      </c>
    </row>
    <row r="29" spans="1:4" x14ac:dyDescent="0.25">
      <c r="A29">
        <v>2015</v>
      </c>
      <c r="B29">
        <v>6.245635981120129E-4</v>
      </c>
      <c r="C29">
        <v>3.286478471556091E-2</v>
      </c>
      <c r="D29">
        <v>3.2240221117448897E-2</v>
      </c>
    </row>
    <row r="30" spans="1:4" x14ac:dyDescent="0.25">
      <c r="A30">
        <v>2016</v>
      </c>
      <c r="B30">
        <v>3.7849920311276014E-4</v>
      </c>
      <c r="C30">
        <v>3.2719496392271091E-2</v>
      </c>
      <c r="D30">
        <v>3.2340997189158331E-2</v>
      </c>
    </row>
    <row r="31" spans="1:4" x14ac:dyDescent="0.25">
      <c r="A31">
        <v>2017</v>
      </c>
      <c r="B31">
        <v>4.8958061013813087E-4</v>
      </c>
      <c r="C31">
        <v>3.1632631449563534E-2</v>
      </c>
      <c r="D31">
        <v>3.1143050839425403E-2</v>
      </c>
    </row>
    <row r="32" spans="1:4" x14ac:dyDescent="0.25">
      <c r="A32">
        <v>2018</v>
      </c>
      <c r="B32">
        <v>4.9625860208435402E-4</v>
      </c>
      <c r="C32">
        <v>3.1590184530211715E-2</v>
      </c>
      <c r="D32">
        <v>3.1093925928127361E-2</v>
      </c>
    </row>
    <row r="33" spans="1:4" x14ac:dyDescent="0.25">
      <c r="A33">
        <v>2019</v>
      </c>
      <c r="B33">
        <v>4.7899064929255233E-4</v>
      </c>
      <c r="C33">
        <v>3.0984159526306954E-2</v>
      </c>
      <c r="D33">
        <v>3.0505168877014401E-2</v>
      </c>
    </row>
    <row r="34" spans="1:4" x14ac:dyDescent="0.25">
      <c r="A34">
        <v>2020</v>
      </c>
      <c r="B34">
        <v>5.0423780142059421E-4</v>
      </c>
      <c r="C34">
        <v>3.1894220630102471E-2</v>
      </c>
      <c r="D34">
        <v>3.1389982828681877E-2</v>
      </c>
    </row>
    <row r="35" spans="1:4" x14ac:dyDescent="0.25">
      <c r="A35">
        <v>2021</v>
      </c>
      <c r="B35">
        <v>1.4979236811204083E-3</v>
      </c>
      <c r="C35">
        <v>4.2089003108570978E-2</v>
      </c>
      <c r="D35">
        <v>4.059107942745057E-2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A11EF-BC1D-4122-9E8F-338B3F861CD9}">
  <dimension ref="A1:AG38"/>
  <sheetViews>
    <sheetView zoomScale="70" zoomScaleNormal="70" workbookViewId="0">
      <selection activeCell="N18" sqref="N18"/>
    </sheetView>
  </sheetViews>
  <sheetFormatPr defaultRowHeight="13.2" x14ac:dyDescent="0.25"/>
  <sheetData>
    <row r="1" spans="1:33" x14ac:dyDescent="0.25">
      <c r="A1" t="s">
        <v>70</v>
      </c>
    </row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s="11" customFormat="1" x14ac:dyDescent="0.25">
      <c r="A24" s="11" t="s">
        <v>62</v>
      </c>
      <c r="B24" s="11">
        <v>73.900000000000006</v>
      </c>
      <c r="C24" s="11">
        <v>73.599999999999994</v>
      </c>
      <c r="D24" s="11">
        <v>73.7</v>
      </c>
      <c r="E24" s="11">
        <v>73.599999999999994</v>
      </c>
      <c r="F24" s="11">
        <v>74</v>
      </c>
      <c r="G24" s="11">
        <v>74.7</v>
      </c>
      <c r="H24" s="11">
        <v>75.2</v>
      </c>
      <c r="I24" s="11">
        <v>75.2</v>
      </c>
      <c r="J24" s="11">
        <v>75.3</v>
      </c>
      <c r="K24" s="11">
        <v>75.7</v>
      </c>
      <c r="L24" s="11">
        <v>76.2</v>
      </c>
      <c r="M24" s="11">
        <v>76.400000000000006</v>
      </c>
      <c r="N24" s="11">
        <v>76.599999999999994</v>
      </c>
      <c r="O24" s="11">
        <v>76.400000000000006</v>
      </c>
      <c r="P24" s="12">
        <v>77.2</v>
      </c>
      <c r="Q24" s="11">
        <v>77.5</v>
      </c>
      <c r="R24" s="11">
        <v>78.3</v>
      </c>
      <c r="S24" s="11">
        <v>78.400000000000006</v>
      </c>
      <c r="T24" s="11">
        <v>79.099999999999994</v>
      </c>
      <c r="U24" s="11">
        <v>79.400000000000006</v>
      </c>
      <c r="V24" s="11">
        <v>79.8</v>
      </c>
      <c r="W24" s="11">
        <v>80.099999999999994</v>
      </c>
      <c r="X24" s="11">
        <v>80.3</v>
      </c>
      <c r="Y24" s="11">
        <v>80.5</v>
      </c>
      <c r="Z24" s="11">
        <v>81.2</v>
      </c>
      <c r="AA24" s="11">
        <v>80.900000000000006</v>
      </c>
      <c r="AB24" s="11">
        <v>81.2</v>
      </c>
      <c r="AC24" s="11">
        <v>81.2</v>
      </c>
      <c r="AD24" s="11">
        <v>81.5</v>
      </c>
      <c r="AE24" s="11">
        <v>81.599999999999994</v>
      </c>
      <c r="AF24" s="11">
        <v>80.599999999999994</v>
      </c>
      <c r="AG24" s="11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A24</f>
        <v>Slovenia</v>
      </c>
      <c r="B30">
        <f t="shared" ref="B30:AG30" si="1">B24</f>
        <v>73.900000000000006</v>
      </c>
      <c r="C30">
        <f t="shared" si="1"/>
        <v>73.599999999999994</v>
      </c>
      <c r="D30">
        <f t="shared" si="1"/>
        <v>73.7</v>
      </c>
      <c r="E30">
        <f t="shared" si="1"/>
        <v>73.599999999999994</v>
      </c>
      <c r="F30">
        <f t="shared" si="1"/>
        <v>74</v>
      </c>
      <c r="G30">
        <f t="shared" si="1"/>
        <v>74.7</v>
      </c>
      <c r="H30">
        <f t="shared" si="1"/>
        <v>75.2</v>
      </c>
      <c r="I30">
        <f t="shared" si="1"/>
        <v>75.2</v>
      </c>
      <c r="J30">
        <f t="shared" si="1"/>
        <v>75.3</v>
      </c>
      <c r="K30">
        <f t="shared" si="1"/>
        <v>75.7</v>
      </c>
      <c r="L30">
        <f t="shared" si="1"/>
        <v>76.2</v>
      </c>
      <c r="M30">
        <f t="shared" si="1"/>
        <v>76.400000000000006</v>
      </c>
      <c r="N30">
        <f t="shared" si="1"/>
        <v>76.599999999999994</v>
      </c>
      <c r="O30">
        <f t="shared" si="1"/>
        <v>76.400000000000006</v>
      </c>
      <c r="P30">
        <f t="shared" si="1"/>
        <v>77.2</v>
      </c>
      <c r="Q30">
        <f t="shared" si="1"/>
        <v>77.5</v>
      </c>
      <c r="R30">
        <f t="shared" si="1"/>
        <v>78.3</v>
      </c>
      <c r="S30">
        <f t="shared" si="1"/>
        <v>78.400000000000006</v>
      </c>
      <c r="T30">
        <f t="shared" si="1"/>
        <v>79.099999999999994</v>
      </c>
      <c r="U30">
        <f t="shared" si="1"/>
        <v>79.400000000000006</v>
      </c>
      <c r="V30">
        <f t="shared" si="1"/>
        <v>79.8</v>
      </c>
      <c r="W30">
        <f t="shared" si="1"/>
        <v>80.099999999999994</v>
      </c>
      <c r="X30">
        <f t="shared" si="1"/>
        <v>80.3</v>
      </c>
      <c r="Y30">
        <f t="shared" si="1"/>
        <v>80.5</v>
      </c>
      <c r="Z30">
        <f t="shared" si="1"/>
        <v>81.2</v>
      </c>
      <c r="AA30">
        <f t="shared" si="1"/>
        <v>80.900000000000006</v>
      </c>
      <c r="AB30">
        <f t="shared" si="1"/>
        <v>81.2</v>
      </c>
      <c r="AC30">
        <f t="shared" si="1"/>
        <v>81.2</v>
      </c>
      <c r="AD30">
        <f t="shared" si="1"/>
        <v>81.5</v>
      </c>
      <c r="AE30">
        <f t="shared" si="1"/>
        <v>81.599999999999994</v>
      </c>
      <c r="AF30">
        <f t="shared" si="1"/>
        <v>80.599999999999994</v>
      </c>
      <c r="AG30">
        <f t="shared" si="1"/>
        <v>80.900000000000006</v>
      </c>
    </row>
    <row r="31" spans="1:33" x14ac:dyDescent="0.25">
      <c r="A31" s="31" t="s">
        <v>101</v>
      </c>
      <c r="B31">
        <f t="shared" ref="B31:AG31" si="2">IF(B30&lt;B29,0,1)</f>
        <v>0</v>
      </c>
      <c r="C31">
        <f t="shared" si="2"/>
        <v>0</v>
      </c>
      <c r="D31">
        <f t="shared" si="2"/>
        <v>0</v>
      </c>
      <c r="E31">
        <f t="shared" si="2"/>
        <v>0</v>
      </c>
      <c r="F31">
        <f t="shared" si="2"/>
        <v>0</v>
      </c>
      <c r="G31">
        <f t="shared" si="2"/>
        <v>0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>
        <f t="shared" si="2"/>
        <v>0</v>
      </c>
      <c r="O31">
        <f t="shared" si="2"/>
        <v>0</v>
      </c>
      <c r="P31">
        <f t="shared" si="2"/>
        <v>0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0.61904761904760619</v>
      </c>
      <c r="C33" s="13">
        <f t="shared" si="3"/>
        <v>0.88095238095236539</v>
      </c>
      <c r="D33" s="13">
        <f t="shared" si="3"/>
        <v>0.96666666666666856</v>
      </c>
      <c r="E33" s="13">
        <f t="shared" si="3"/>
        <v>1.0761904761904759</v>
      </c>
      <c r="F33" s="13">
        <f t="shared" si="3"/>
        <v>0.99523809523809348</v>
      </c>
      <c r="G33" s="13">
        <f t="shared" si="3"/>
        <v>0.46190476190476204</v>
      </c>
      <c r="H33" s="13">
        <f t="shared" si="3"/>
        <v>0.37619047619047308</v>
      </c>
      <c r="I33" s="13">
        <f t="shared" si="3"/>
        <v>0.70476190476189515</v>
      </c>
      <c r="J33" s="13">
        <f t="shared" si="3"/>
        <v>0.76190476190474499</v>
      </c>
      <c r="K33" s="13">
        <f t="shared" si="3"/>
        <v>0.59047619047618127</v>
      </c>
      <c r="L33" s="13">
        <f t="shared" si="3"/>
        <v>0.42380952380950987</v>
      </c>
      <c r="M33" s="13">
        <f t="shared" si="3"/>
        <v>0.4761904761904816</v>
      </c>
      <c r="N33" s="13">
        <f t="shared" si="3"/>
        <v>0.12272727272728901</v>
      </c>
      <c r="O33" s="13">
        <f t="shared" si="3"/>
        <v>0.41818181818182154</v>
      </c>
      <c r="P33" s="13">
        <f t="shared" si="3"/>
        <v>0.17272727272728616</v>
      </c>
      <c r="Q33" s="13">
        <f t="shared" si="3"/>
        <v>3.6363636363645924E-2</v>
      </c>
      <c r="R33" s="13">
        <f t="shared" si="3"/>
        <v>0.45454545454545325</v>
      </c>
      <c r="S33" s="13">
        <f t="shared" si="3"/>
        <v>0.41363636363637113</v>
      </c>
      <c r="T33" s="13">
        <f t="shared" si="3"/>
        <v>0.66363636363635692</v>
      </c>
      <c r="U33" s="13">
        <f t="shared" si="3"/>
        <v>0.65909090909090651</v>
      </c>
      <c r="V33" s="13">
        <f t="shared" si="3"/>
        <v>0.75454545454546462</v>
      </c>
      <c r="W33" s="13">
        <f t="shared" si="3"/>
        <v>0.68181818181818699</v>
      </c>
      <c r="X33" s="13">
        <f t="shared" si="3"/>
        <v>0.8136363636363626</v>
      </c>
      <c r="Y33" s="13">
        <f t="shared" si="3"/>
        <v>0.70909090909090366</v>
      </c>
      <c r="Z33" s="13">
        <f t="shared" si="3"/>
        <v>1.0318181818181955</v>
      </c>
      <c r="AA33" s="13">
        <f t="shared" si="3"/>
        <v>0.87272727272727479</v>
      </c>
      <c r="AB33" s="13">
        <f t="shared" si="3"/>
        <v>0.87272727272726058</v>
      </c>
      <c r="AC33" s="13">
        <f t="shared" si="3"/>
        <v>0.81363636363637681</v>
      </c>
      <c r="AD33" s="13">
        <f t="shared" si="3"/>
        <v>1.0045454545454504</v>
      </c>
      <c r="AE33" s="13">
        <f t="shared" si="3"/>
        <v>0.75909090909090082</v>
      </c>
      <c r="AF33" s="13">
        <f t="shared" si="3"/>
        <v>0.48636363636363455</v>
      </c>
      <c r="AG33" s="13">
        <f t="shared" si="3"/>
        <v>1.2238095238095354</v>
      </c>
    </row>
    <row r="34" spans="1:33" x14ac:dyDescent="0.25">
      <c r="A34" s="31" t="s">
        <v>103</v>
      </c>
      <c r="B34" s="13">
        <f t="shared" ref="B34:AG34" si="4">B29/B33</f>
        <v>120.37692307692556</v>
      </c>
      <c r="C34" s="13">
        <f t="shared" si="4"/>
        <v>84.545945945947409</v>
      </c>
      <c r="D34" s="13">
        <f t="shared" si="4"/>
        <v>77.241379310344684</v>
      </c>
      <c r="E34" s="13">
        <f t="shared" si="4"/>
        <v>69.389380530973469</v>
      </c>
      <c r="F34" s="13">
        <f t="shared" si="4"/>
        <v>75.354066985646071</v>
      </c>
      <c r="G34" s="13">
        <f t="shared" si="4"/>
        <v>162.72164948453604</v>
      </c>
      <c r="H34" s="13">
        <f t="shared" si="4"/>
        <v>200.89873417721685</v>
      </c>
      <c r="I34" s="13">
        <f t="shared" si="4"/>
        <v>107.70270270270416</v>
      </c>
      <c r="J34" s="13">
        <f t="shared" si="4"/>
        <v>99.831250000002186</v>
      </c>
      <c r="K34" s="13">
        <f t="shared" si="4"/>
        <v>129.20161290322781</v>
      </c>
      <c r="L34" s="13">
        <f t="shared" si="4"/>
        <v>180.79775280899469</v>
      </c>
      <c r="M34" s="13">
        <f t="shared" si="4"/>
        <v>161.43999999999818</v>
      </c>
      <c r="N34" s="13">
        <f t="shared" si="4"/>
        <v>625.14814814806527</v>
      </c>
      <c r="O34" s="13">
        <f t="shared" si="4"/>
        <v>183.69565217391158</v>
      </c>
      <c r="P34" s="13">
        <f t="shared" si="4"/>
        <v>447.94736842101787</v>
      </c>
      <c r="Q34" s="13">
        <f t="shared" si="4"/>
        <v>2130.2499999994398</v>
      </c>
      <c r="R34" s="13">
        <f t="shared" si="4"/>
        <v>171.26000000000047</v>
      </c>
      <c r="S34" s="13">
        <f t="shared" si="4"/>
        <v>188.53846153845811</v>
      </c>
      <c r="T34" s="13">
        <f t="shared" si="4"/>
        <v>118.19178082191901</v>
      </c>
      <c r="U34" s="13">
        <f t="shared" si="4"/>
        <v>119.46896551724186</v>
      </c>
      <c r="V34" s="13">
        <f t="shared" si="4"/>
        <v>104.7590361445769</v>
      </c>
      <c r="W34" s="13">
        <f t="shared" si="4"/>
        <v>116.47999999999909</v>
      </c>
      <c r="X34" s="13">
        <f t="shared" si="4"/>
        <v>97.692737430167725</v>
      </c>
      <c r="Y34" s="13">
        <f t="shared" si="4"/>
        <v>112.52564102564189</v>
      </c>
      <c r="Z34" s="13">
        <f t="shared" si="4"/>
        <v>77.69603524228971</v>
      </c>
      <c r="AA34" s="13">
        <f t="shared" si="4"/>
        <v>91.697916666666458</v>
      </c>
      <c r="AB34" s="13">
        <f t="shared" si="4"/>
        <v>92.041666666667965</v>
      </c>
      <c r="AC34" s="13">
        <f t="shared" si="4"/>
        <v>98.798882681562631</v>
      </c>
      <c r="AD34" s="13">
        <f t="shared" si="4"/>
        <v>80.131221719457344</v>
      </c>
      <c r="AE34" s="13">
        <f t="shared" si="4"/>
        <v>106.49700598802511</v>
      </c>
      <c r="AF34" s="13">
        <f t="shared" si="4"/>
        <v>164.71962616822489</v>
      </c>
      <c r="AG34" s="13">
        <f t="shared" si="4"/>
        <v>65.105058365758126</v>
      </c>
    </row>
    <row r="35" spans="1:33" x14ac:dyDescent="0.25">
      <c r="A35" t="s">
        <v>100</v>
      </c>
      <c r="B35" s="13">
        <f t="shared" ref="B35:AG35" si="5">B33/B29</f>
        <v>8.3072400792381183E-3</v>
      </c>
      <c r="C35" s="13">
        <f t="shared" si="5"/>
        <v>1.1827888242439535E-2</v>
      </c>
      <c r="D35" s="13">
        <f t="shared" si="5"/>
        <v>1.2946428571428597E-2</v>
      </c>
      <c r="E35" s="13">
        <f t="shared" si="5"/>
        <v>1.4411427113888532E-2</v>
      </c>
      <c r="F35" s="13">
        <f t="shared" si="5"/>
        <v>1.327068385294302E-2</v>
      </c>
      <c r="G35" s="13">
        <f t="shared" si="5"/>
        <v>6.1454637607704019E-3</v>
      </c>
      <c r="H35" s="13">
        <f t="shared" si="5"/>
        <v>4.9776321592841883E-3</v>
      </c>
      <c r="I35" s="13">
        <f t="shared" si="5"/>
        <v>9.284818067753952E-3</v>
      </c>
      <c r="J35" s="13">
        <f t="shared" si="5"/>
        <v>1.0016903524697708E-2</v>
      </c>
      <c r="K35" s="13">
        <f t="shared" si="5"/>
        <v>7.7398414580861418E-3</v>
      </c>
      <c r="L35" s="13">
        <f t="shared" si="5"/>
        <v>5.5310421975015281E-3</v>
      </c>
      <c r="M35" s="13">
        <f t="shared" si="5"/>
        <v>6.1942517343905549E-3</v>
      </c>
      <c r="N35" s="13">
        <f t="shared" si="5"/>
        <v>1.5996208306181395E-3</v>
      </c>
      <c r="O35" s="13">
        <f t="shared" si="5"/>
        <v>5.4437869822485637E-3</v>
      </c>
      <c r="P35" s="13">
        <f t="shared" si="5"/>
        <v>2.232405122782455E-3</v>
      </c>
      <c r="Q35" s="13">
        <f t="shared" si="5"/>
        <v>4.6942847083687972E-4</v>
      </c>
      <c r="R35" s="13">
        <f t="shared" si="5"/>
        <v>5.8390750905056472E-3</v>
      </c>
      <c r="S35" s="13">
        <f t="shared" si="5"/>
        <v>5.3039575683395497E-3</v>
      </c>
      <c r="T35" s="13">
        <f t="shared" si="5"/>
        <v>8.460825220213174E-3</v>
      </c>
      <c r="U35" s="13">
        <f t="shared" si="5"/>
        <v>8.3703746464237963E-3</v>
      </c>
      <c r="V35" s="13">
        <f t="shared" si="5"/>
        <v>9.5457159286947806E-3</v>
      </c>
      <c r="W35" s="13">
        <f t="shared" si="5"/>
        <v>8.5851648351649018E-3</v>
      </c>
      <c r="X35" s="13">
        <f t="shared" si="5"/>
        <v>1.0236175444615988E-2</v>
      </c>
      <c r="Y35" s="13">
        <f t="shared" si="5"/>
        <v>8.886863392958801E-3</v>
      </c>
      <c r="Z35" s="13">
        <f t="shared" si="5"/>
        <v>1.2870669615014063E-2</v>
      </c>
      <c r="AA35" s="13">
        <f t="shared" si="5"/>
        <v>1.0905373168238126E-2</v>
      </c>
      <c r="AB35" s="13">
        <f t="shared" si="5"/>
        <v>1.0864644635581558E-2</v>
      </c>
      <c r="AC35" s="13">
        <f t="shared" si="5"/>
        <v>1.0121571953633187E-2</v>
      </c>
      <c r="AD35" s="13">
        <f t="shared" si="5"/>
        <v>1.2479530182393081E-2</v>
      </c>
      <c r="AE35" s="13">
        <f t="shared" si="5"/>
        <v>9.3899353387685222E-3</v>
      </c>
      <c r="AF35" s="13">
        <f t="shared" si="5"/>
        <v>6.0709219858155802E-3</v>
      </c>
      <c r="AG35" s="13">
        <f t="shared" si="5"/>
        <v>1.5359789624671437E-2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35" priority="1" operator="equal">
      <formula>1</formula>
    </cfRule>
    <cfRule type="cellIs" dxfId="34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77AF19A3-3182-4E89-88E9-A8FFA32FA4D2}"/>
  </hyperlinks>
  <pageMargins left="0.7" right="0.7" top="0.75" bottom="0.75" header="0.3" footer="0.3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D271-D15E-427A-9111-B5062E921190}">
  <dimension ref="A1:AG30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1" spans="1:33" x14ac:dyDescent="0.25">
      <c r="A1" t="s">
        <v>70</v>
      </c>
    </row>
    <row r="3" spans="1:33" x14ac:dyDescent="0.25">
      <c r="A3" t="s">
        <v>99</v>
      </c>
      <c r="B3">
        <f>ABS(B4)</f>
        <v>8.8600713190234437E-4</v>
      </c>
      <c r="C3">
        <f t="shared" ref="C3:AG3" si="0">ABS(C4)</f>
        <v>8.4979410717161974E-4</v>
      </c>
      <c r="D3">
        <f t="shared" si="0"/>
        <v>8.6945225906400608E-4</v>
      </c>
      <c r="E3">
        <f t="shared" si="0"/>
        <v>9.1517081328564703E-4</v>
      </c>
      <c r="F3">
        <f t="shared" si="0"/>
        <v>1.0493450810855759E-3</v>
      </c>
      <c r="G3">
        <f t="shared" si="0"/>
        <v>1.0804518945727246E-3</v>
      </c>
      <c r="H3">
        <f t="shared" si="0"/>
        <v>9.5405510104464714E-4</v>
      </c>
      <c r="I3">
        <f t="shared" si="0"/>
        <v>8.9259671840553195E-4</v>
      </c>
      <c r="J3">
        <f t="shared" si="0"/>
        <v>8.9684990355450023E-4</v>
      </c>
      <c r="K3">
        <f t="shared" si="0"/>
        <v>8.9641632616191402E-4</v>
      </c>
      <c r="L3">
        <f t="shared" si="0"/>
        <v>8.841168220236964E-4</v>
      </c>
      <c r="M3">
        <f t="shared" si="0"/>
        <v>9.0771255410183882E-4</v>
      </c>
      <c r="N3">
        <f t="shared" si="0"/>
        <v>9.734152061917356E-4</v>
      </c>
      <c r="O3">
        <f t="shared" si="0"/>
        <v>9.1999916994989217E-4</v>
      </c>
      <c r="P3">
        <f t="shared" si="0"/>
        <v>9.8103659024137424E-4</v>
      </c>
      <c r="Q3">
        <f t="shared" si="0"/>
        <v>1.02069717401055E-3</v>
      </c>
      <c r="R3">
        <f t="shared" si="0"/>
        <v>1.0460567543635405E-3</v>
      </c>
      <c r="S3">
        <f t="shared" si="0"/>
        <v>1.068752539243642E-3</v>
      </c>
      <c r="T3">
        <f t="shared" si="0"/>
        <v>9.61112098441054E-4</v>
      </c>
      <c r="U3">
        <f t="shared" si="0"/>
        <v>8.8962044132947365E-4</v>
      </c>
      <c r="V3">
        <f t="shared" si="0"/>
        <v>8.5495853149731432E-4</v>
      </c>
      <c r="W3">
        <f t="shared" si="0"/>
        <v>8.2774625857214013E-4</v>
      </c>
      <c r="X3">
        <f t="shared" si="0"/>
        <v>7.7132171693784779E-4</v>
      </c>
      <c r="Y3">
        <f t="shared" si="0"/>
        <v>7.9624494939492529E-4</v>
      </c>
      <c r="Z3">
        <f t="shared" si="0"/>
        <v>7.3092828938324528E-4</v>
      </c>
      <c r="AA3">
        <f t="shared" si="0"/>
        <v>7.364293397733937E-4</v>
      </c>
      <c r="AB3">
        <f t="shared" si="0"/>
        <v>7.3298145633258344E-4</v>
      </c>
      <c r="AC3">
        <f t="shared" si="0"/>
        <v>7.1387770982146714E-4</v>
      </c>
      <c r="AD3">
        <f t="shared" si="0"/>
        <v>6.7304213950046543E-4</v>
      </c>
      <c r="AE3">
        <f t="shared" si="0"/>
        <v>7.065093919401827E-4</v>
      </c>
      <c r="AF3">
        <f t="shared" si="0"/>
        <v>7.6752347906995644E-4</v>
      </c>
      <c r="AG3">
        <f t="shared" si="0"/>
        <v>9.7524841840963827E-4</v>
      </c>
    </row>
    <row r="4" spans="1:33" x14ac:dyDescent="0.25">
      <c r="A4" t="s">
        <v>75</v>
      </c>
      <c r="B4">
        <f>B5-B6</f>
        <v>-8.8600713190234437E-4</v>
      </c>
      <c r="C4">
        <f t="shared" ref="C4:AG4" si="1">C5-C6</f>
        <v>-8.4979410717161974E-4</v>
      </c>
      <c r="D4">
        <f t="shared" si="1"/>
        <v>-8.6945225906400608E-4</v>
      </c>
      <c r="E4">
        <f t="shared" si="1"/>
        <v>-9.1517081328564703E-4</v>
      </c>
      <c r="F4">
        <f t="shared" si="1"/>
        <v>-1.0493450810855759E-3</v>
      </c>
      <c r="G4">
        <f t="shared" si="1"/>
        <v>-1.0804518945727246E-3</v>
      </c>
      <c r="H4">
        <f t="shared" si="1"/>
        <v>-9.5405510104464714E-4</v>
      </c>
      <c r="I4">
        <f t="shared" si="1"/>
        <v>-8.9259671840553195E-4</v>
      </c>
      <c r="J4">
        <f t="shared" si="1"/>
        <v>-8.9684990355450023E-4</v>
      </c>
      <c r="K4">
        <f t="shared" si="1"/>
        <v>-8.9641632616191402E-4</v>
      </c>
      <c r="L4">
        <f t="shared" si="1"/>
        <v>-8.841168220236964E-4</v>
      </c>
      <c r="M4">
        <f t="shared" si="1"/>
        <v>-9.0771255410183882E-4</v>
      </c>
      <c r="N4">
        <f t="shared" si="1"/>
        <v>-9.734152061917356E-4</v>
      </c>
      <c r="O4">
        <f t="shared" si="1"/>
        <v>-9.1999916994989217E-4</v>
      </c>
      <c r="P4">
        <f t="shared" si="1"/>
        <v>-9.8103659024137424E-4</v>
      </c>
      <c r="Q4">
        <f t="shared" si="1"/>
        <v>-1.02069717401055E-3</v>
      </c>
      <c r="R4">
        <f t="shared" si="1"/>
        <v>-1.0460567543635405E-3</v>
      </c>
      <c r="S4">
        <f t="shared" si="1"/>
        <v>-1.068752539243642E-3</v>
      </c>
      <c r="T4">
        <f t="shared" si="1"/>
        <v>-9.61112098441054E-4</v>
      </c>
      <c r="U4">
        <f t="shared" si="1"/>
        <v>-8.8962044132947365E-4</v>
      </c>
      <c r="V4">
        <f t="shared" si="1"/>
        <v>-8.5495853149731432E-4</v>
      </c>
      <c r="W4">
        <f t="shared" si="1"/>
        <v>-8.2774625857214013E-4</v>
      </c>
      <c r="X4">
        <f t="shared" si="1"/>
        <v>-7.7132171693784779E-4</v>
      </c>
      <c r="Y4">
        <f t="shared" si="1"/>
        <v>-7.9624494939492529E-4</v>
      </c>
      <c r="Z4">
        <f t="shared" si="1"/>
        <v>-7.3092828938324528E-4</v>
      </c>
      <c r="AA4">
        <f t="shared" si="1"/>
        <v>-7.364293397733937E-4</v>
      </c>
      <c r="AB4">
        <f t="shared" si="1"/>
        <v>-7.3298145633258344E-4</v>
      </c>
      <c r="AC4">
        <f t="shared" si="1"/>
        <v>-7.1387770982146714E-4</v>
      </c>
      <c r="AD4">
        <f t="shared" si="1"/>
        <v>-6.7304213950046543E-4</v>
      </c>
      <c r="AE4">
        <f t="shared" si="1"/>
        <v>-7.065093919401827E-4</v>
      </c>
      <c r="AF4">
        <f t="shared" si="1"/>
        <v>-7.6752347906995644E-4</v>
      </c>
      <c r="AG4">
        <f t="shared" si="1"/>
        <v>-9.7524841840963827E-4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3.7544815217751791E-2</v>
      </c>
      <c r="C6">
        <f t="shared" ref="C6:AG6" si="2">STDEV(C8:C29)/AVERAGE(C8:C29)</f>
        <v>3.8310284723152385E-2</v>
      </c>
      <c r="D6">
        <f t="shared" si="2"/>
        <v>3.979945714748194E-2</v>
      </c>
      <c r="E6">
        <f t="shared" si="2"/>
        <v>4.2507365828078028E-2</v>
      </c>
      <c r="F6">
        <f t="shared" si="2"/>
        <v>4.6642640813933336E-2</v>
      </c>
      <c r="G6">
        <f t="shared" si="2"/>
        <v>4.4102878160164463E-2</v>
      </c>
      <c r="H6">
        <f t="shared" si="2"/>
        <v>3.8730224083285351E-2</v>
      </c>
      <c r="I6">
        <f t="shared" si="2"/>
        <v>3.832616799369308E-2</v>
      </c>
      <c r="J6">
        <f t="shared" si="2"/>
        <v>3.890899126309301E-2</v>
      </c>
      <c r="K6">
        <f t="shared" si="2"/>
        <v>3.7654155936130772E-2</v>
      </c>
      <c r="L6">
        <f t="shared" si="2"/>
        <v>3.6200640898716809E-2</v>
      </c>
      <c r="M6">
        <f t="shared" si="2"/>
        <v>3.7385397532503153E-2</v>
      </c>
      <c r="N6">
        <f t="shared" si="2"/>
        <v>4.0582835754229461E-2</v>
      </c>
      <c r="O6">
        <f t="shared" si="2"/>
        <v>3.9385378174942962E-2</v>
      </c>
      <c r="P6">
        <f t="shared" si="2"/>
        <v>4.1012436849465067E-2</v>
      </c>
      <c r="Q6">
        <f t="shared" si="2"/>
        <v>4.2319922964300954E-2</v>
      </c>
      <c r="R6">
        <f t="shared" si="2"/>
        <v>4.3739240008902641E-2</v>
      </c>
      <c r="S6">
        <f t="shared" si="2"/>
        <v>4.4560562535468688E-2</v>
      </c>
      <c r="T6">
        <f t="shared" si="2"/>
        <v>4.1059181410716634E-2</v>
      </c>
      <c r="U6">
        <f t="shared" si="2"/>
        <v>3.8239355331395469E-2</v>
      </c>
      <c r="V6">
        <f t="shared" si="2"/>
        <v>3.7372445961478158E-2</v>
      </c>
      <c r="W6">
        <f t="shared" si="2"/>
        <v>3.5926702245279857E-2</v>
      </c>
      <c r="X6">
        <f t="shared" si="2"/>
        <v>3.4538670452757339E-2</v>
      </c>
      <c r="Y6">
        <f t="shared" si="2"/>
        <v>3.4844921929925866E-2</v>
      </c>
      <c r="Z6">
        <f t="shared" si="2"/>
        <v>3.455038087234466E-2</v>
      </c>
      <c r="AA6">
        <f t="shared" si="2"/>
        <v>3.3601214055334304E-2</v>
      </c>
      <c r="AB6">
        <f t="shared" si="2"/>
        <v>3.3452477848603675E-2</v>
      </c>
      <c r="AC6">
        <f t="shared" si="2"/>
        <v>3.2346509159385001E-2</v>
      </c>
      <c r="AD6">
        <f t="shared" si="2"/>
        <v>3.2263226669712181E-2</v>
      </c>
      <c r="AE6">
        <f t="shared" si="2"/>
        <v>3.1690668918247136E-2</v>
      </c>
      <c r="AF6">
        <f t="shared" si="2"/>
        <v>3.2661744109172428E-2</v>
      </c>
      <c r="AG6">
        <f t="shared" si="2"/>
        <v>4.3064251526980617E-2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s="11" customFormat="1" x14ac:dyDescent="0.25">
      <c r="A27" s="11" t="s">
        <v>62</v>
      </c>
      <c r="P27" s="12"/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0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563F6B36-F901-4AF1-AD27-73F7F10DDB7E}"/>
  </hyperlinks>
  <pageMargins left="0.7" right="0.7" top="0.75" bottom="0.75" header="0.3" footer="0.3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23D73-DD4B-461A-9596-4FA38B9C4ACF}">
  <sheetPr>
    <tabColor rgb="FF00B050"/>
  </sheetPr>
  <dimension ref="A3:D35"/>
  <sheetViews>
    <sheetView zoomScale="80" zoomScaleNormal="80" workbookViewId="0">
      <selection activeCell="T4" sqref="T4"/>
    </sheetView>
  </sheetViews>
  <sheetFormatPr defaultRowHeight="13.2" x14ac:dyDescent="0.25"/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-8.8600713190234437E-4</v>
      </c>
      <c r="C4">
        <v>3.6658808085849447E-2</v>
      </c>
      <c r="D4">
        <v>3.7544815217751791E-2</v>
      </c>
    </row>
    <row r="5" spans="1:4" x14ac:dyDescent="0.25">
      <c r="A5">
        <v>1991</v>
      </c>
      <c r="B5">
        <v>-8.4979410717161974E-4</v>
      </c>
      <c r="C5">
        <v>3.7460490615980765E-2</v>
      </c>
      <c r="D5">
        <v>3.8310284723152385E-2</v>
      </c>
    </row>
    <row r="6" spans="1:4" x14ac:dyDescent="0.25">
      <c r="A6">
        <v>1992</v>
      </c>
      <c r="B6">
        <v>-8.6945225906400608E-4</v>
      </c>
      <c r="C6">
        <v>3.8930004888417934E-2</v>
      </c>
      <c r="D6">
        <v>3.979945714748194E-2</v>
      </c>
    </row>
    <row r="7" spans="1:4" x14ac:dyDescent="0.25">
      <c r="A7">
        <v>1993</v>
      </c>
      <c r="B7">
        <v>-9.1517081328564703E-4</v>
      </c>
      <c r="C7">
        <v>4.1592195014792381E-2</v>
      </c>
      <c r="D7">
        <v>4.2507365828078028E-2</v>
      </c>
    </row>
    <row r="8" spans="1:4" x14ac:dyDescent="0.25">
      <c r="A8">
        <v>1994</v>
      </c>
      <c r="B8">
        <v>-1.0493450810855759E-3</v>
      </c>
      <c r="C8">
        <v>4.5593295732847761E-2</v>
      </c>
      <c r="D8">
        <v>4.6642640813933336E-2</v>
      </c>
    </row>
    <row r="9" spans="1:4" x14ac:dyDescent="0.25">
      <c r="A9">
        <v>1995</v>
      </c>
      <c r="B9">
        <v>-1.0804518945727246E-3</v>
      </c>
      <c r="C9">
        <v>4.3022426265591739E-2</v>
      </c>
      <c r="D9">
        <v>4.4102878160164463E-2</v>
      </c>
    </row>
    <row r="10" spans="1:4" x14ac:dyDescent="0.25">
      <c r="A10">
        <v>1996</v>
      </c>
      <c r="B10">
        <v>-9.5405510104464714E-4</v>
      </c>
      <c r="C10">
        <v>3.7776168982240704E-2</v>
      </c>
      <c r="D10">
        <v>3.8730224083285351E-2</v>
      </c>
    </row>
    <row r="11" spans="1:4" x14ac:dyDescent="0.25">
      <c r="A11">
        <v>1997</v>
      </c>
      <c r="B11">
        <v>-8.9259671840553195E-4</v>
      </c>
      <c r="C11">
        <v>3.7433571275287549E-2</v>
      </c>
      <c r="D11">
        <v>3.832616799369308E-2</v>
      </c>
    </row>
    <row r="12" spans="1:4" x14ac:dyDescent="0.25">
      <c r="A12">
        <v>1998</v>
      </c>
      <c r="B12">
        <v>-8.9684990355450023E-4</v>
      </c>
      <c r="C12">
        <v>3.8012141359538509E-2</v>
      </c>
      <c r="D12">
        <v>3.890899126309301E-2</v>
      </c>
    </row>
    <row r="13" spans="1:4" x14ac:dyDescent="0.25">
      <c r="A13">
        <v>1999</v>
      </c>
      <c r="B13">
        <v>-8.9641632616191402E-4</v>
      </c>
      <c r="C13">
        <v>3.6757739609968858E-2</v>
      </c>
      <c r="D13">
        <v>3.7654155936130772E-2</v>
      </c>
    </row>
    <row r="14" spans="1:4" x14ac:dyDescent="0.25">
      <c r="A14">
        <v>2000</v>
      </c>
      <c r="B14">
        <v>-8.841168220236964E-4</v>
      </c>
      <c r="C14">
        <v>3.5316524076693112E-2</v>
      </c>
      <c r="D14">
        <v>3.6200640898716809E-2</v>
      </c>
    </row>
    <row r="15" spans="1:4" x14ac:dyDescent="0.25">
      <c r="A15">
        <v>2001</v>
      </c>
      <c r="B15">
        <v>-9.0771255410183882E-4</v>
      </c>
      <c r="C15">
        <v>3.6477684978401315E-2</v>
      </c>
      <c r="D15">
        <v>3.7385397532503153E-2</v>
      </c>
    </row>
    <row r="16" spans="1:4" x14ac:dyDescent="0.25">
      <c r="A16">
        <v>2002</v>
      </c>
      <c r="B16">
        <v>-9.734152061917356E-4</v>
      </c>
      <c r="C16">
        <v>3.9609420548037726E-2</v>
      </c>
      <c r="D16">
        <v>4.0582835754229461E-2</v>
      </c>
    </row>
    <row r="17" spans="1:4" x14ac:dyDescent="0.25">
      <c r="A17">
        <v>2003</v>
      </c>
      <c r="B17">
        <v>-9.1999916994989217E-4</v>
      </c>
      <c r="C17">
        <v>3.8465379004993069E-2</v>
      </c>
      <c r="D17">
        <v>3.9385378174942962E-2</v>
      </c>
    </row>
    <row r="18" spans="1:4" x14ac:dyDescent="0.25">
      <c r="A18">
        <v>2004</v>
      </c>
      <c r="B18">
        <v>-9.8103659024137424E-4</v>
      </c>
      <c r="C18">
        <v>4.0031400259223693E-2</v>
      </c>
      <c r="D18">
        <v>4.1012436849465067E-2</v>
      </c>
    </row>
    <row r="19" spans="1:4" x14ac:dyDescent="0.25">
      <c r="A19">
        <v>2005</v>
      </c>
      <c r="B19">
        <v>-1.02069717401055E-3</v>
      </c>
      <c r="C19">
        <v>4.1299225790290404E-2</v>
      </c>
      <c r="D19">
        <v>4.2319922964300954E-2</v>
      </c>
    </row>
    <row r="20" spans="1:4" x14ac:dyDescent="0.25">
      <c r="A20">
        <v>2006</v>
      </c>
      <c r="B20">
        <v>-1.0460567543635405E-3</v>
      </c>
      <c r="C20">
        <v>4.2693183254539101E-2</v>
      </c>
      <c r="D20">
        <v>4.3739240008902641E-2</v>
      </c>
    </row>
    <row r="21" spans="1:4" x14ac:dyDescent="0.25">
      <c r="A21">
        <v>2007</v>
      </c>
      <c r="B21">
        <v>-1.068752539243642E-3</v>
      </c>
      <c r="C21">
        <v>4.3491809996225046E-2</v>
      </c>
      <c r="D21">
        <v>4.4560562535468688E-2</v>
      </c>
    </row>
    <row r="22" spans="1:4" x14ac:dyDescent="0.25">
      <c r="A22">
        <v>2008</v>
      </c>
      <c r="B22">
        <v>-9.61112098441054E-4</v>
      </c>
      <c r="C22">
        <v>4.009806931227558E-2</v>
      </c>
      <c r="D22">
        <v>4.1059181410716634E-2</v>
      </c>
    </row>
    <row r="23" spans="1:4" x14ac:dyDescent="0.25">
      <c r="A23">
        <v>2009</v>
      </c>
      <c r="B23">
        <v>-8.8962044132947365E-4</v>
      </c>
      <c r="C23">
        <v>3.7349734890065996E-2</v>
      </c>
      <c r="D23">
        <v>3.8239355331395469E-2</v>
      </c>
    </row>
    <row r="24" spans="1:4" x14ac:dyDescent="0.25">
      <c r="A24">
        <v>2010</v>
      </c>
      <c r="B24">
        <v>-8.5495853149731432E-4</v>
      </c>
      <c r="C24">
        <v>3.6517487429980844E-2</v>
      </c>
      <c r="D24">
        <v>3.7372445961478158E-2</v>
      </c>
    </row>
    <row r="25" spans="1:4" x14ac:dyDescent="0.25">
      <c r="A25">
        <v>2011</v>
      </c>
      <c r="B25">
        <v>-8.2774625857214013E-4</v>
      </c>
      <c r="C25">
        <v>3.5098955986707717E-2</v>
      </c>
      <c r="D25">
        <v>3.5926702245279857E-2</v>
      </c>
    </row>
    <row r="26" spans="1:4" x14ac:dyDescent="0.25">
      <c r="A26">
        <v>2012</v>
      </c>
      <c r="B26">
        <v>-7.7132171693784779E-4</v>
      </c>
      <c r="C26">
        <v>3.3767348735819491E-2</v>
      </c>
      <c r="D26">
        <v>3.4538670452757339E-2</v>
      </c>
    </row>
    <row r="27" spans="1:4" x14ac:dyDescent="0.25">
      <c r="A27">
        <v>2013</v>
      </c>
      <c r="B27">
        <v>-7.9624494939492529E-4</v>
      </c>
      <c r="C27">
        <v>3.4048676980530941E-2</v>
      </c>
      <c r="D27">
        <v>3.4844921929925866E-2</v>
      </c>
    </row>
    <row r="28" spans="1:4" x14ac:dyDescent="0.25">
      <c r="A28">
        <v>2014</v>
      </c>
      <c r="B28">
        <v>-7.3092828938324528E-4</v>
      </c>
      <c r="C28">
        <v>3.3819452582961415E-2</v>
      </c>
      <c r="D28">
        <v>3.455038087234466E-2</v>
      </c>
    </row>
    <row r="29" spans="1:4" x14ac:dyDescent="0.25">
      <c r="A29">
        <v>2015</v>
      </c>
      <c r="B29">
        <v>-7.364293397733937E-4</v>
      </c>
      <c r="C29">
        <v>3.286478471556091E-2</v>
      </c>
      <c r="D29">
        <v>3.3601214055334304E-2</v>
      </c>
    </row>
    <row r="30" spans="1:4" x14ac:dyDescent="0.25">
      <c r="A30">
        <v>2016</v>
      </c>
      <c r="B30">
        <v>-7.3298145633258344E-4</v>
      </c>
      <c r="C30">
        <v>3.2719496392271091E-2</v>
      </c>
      <c r="D30">
        <v>3.3452477848603675E-2</v>
      </c>
    </row>
    <row r="31" spans="1:4" x14ac:dyDescent="0.25">
      <c r="A31">
        <v>2017</v>
      </c>
      <c r="B31">
        <v>-7.1387770982146714E-4</v>
      </c>
      <c r="C31">
        <v>3.1632631449563534E-2</v>
      </c>
      <c r="D31">
        <v>3.2346509159385001E-2</v>
      </c>
    </row>
    <row r="32" spans="1:4" x14ac:dyDescent="0.25">
      <c r="A32">
        <v>2018</v>
      </c>
      <c r="B32">
        <v>-6.7304213950046543E-4</v>
      </c>
      <c r="C32">
        <v>3.1590184530211715E-2</v>
      </c>
      <c r="D32">
        <v>3.2263226669712181E-2</v>
      </c>
    </row>
    <row r="33" spans="1:4" x14ac:dyDescent="0.25">
      <c r="A33">
        <v>2019</v>
      </c>
      <c r="B33">
        <v>-7.065093919401827E-4</v>
      </c>
      <c r="C33">
        <v>3.0984159526306954E-2</v>
      </c>
      <c r="D33">
        <v>3.1690668918247136E-2</v>
      </c>
    </row>
    <row r="34" spans="1:4" x14ac:dyDescent="0.25">
      <c r="A34">
        <v>2020</v>
      </c>
      <c r="B34">
        <v>-7.6752347906995644E-4</v>
      </c>
      <c r="C34">
        <v>3.1894220630102471E-2</v>
      </c>
      <c r="D34">
        <v>3.2661744109172428E-2</v>
      </c>
    </row>
    <row r="35" spans="1:4" x14ac:dyDescent="0.25">
      <c r="A35">
        <v>2021</v>
      </c>
      <c r="B35">
        <v>-9.7524841840963827E-4</v>
      </c>
      <c r="C35">
        <v>4.2089003108570978E-2</v>
      </c>
      <c r="D35">
        <v>4.3064251526980617E-2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CF16-6E0F-4278-989F-EB19DE9D1D6A}">
  <dimension ref="A1:AG38"/>
  <sheetViews>
    <sheetView zoomScale="70" zoomScaleNormal="70" workbookViewId="0">
      <selection activeCell="X31" sqref="X31"/>
    </sheetView>
  </sheetViews>
  <sheetFormatPr defaultRowHeight="13.2" x14ac:dyDescent="0.25"/>
  <sheetData>
    <row r="1" spans="1:33" x14ac:dyDescent="0.25">
      <c r="A1" t="s">
        <v>70</v>
      </c>
    </row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s="11" customFormat="1" x14ac:dyDescent="0.25">
      <c r="A9" s="11" t="s">
        <v>46</v>
      </c>
      <c r="B9" s="11">
        <v>69.900000000000006</v>
      </c>
      <c r="C9" s="11">
        <v>69.8</v>
      </c>
      <c r="D9" s="11">
        <v>69.099999999999994</v>
      </c>
      <c r="E9" s="11">
        <v>68.099999999999994</v>
      </c>
      <c r="F9" s="11">
        <v>66.599999999999994</v>
      </c>
      <c r="G9" s="11">
        <v>67.7</v>
      </c>
      <c r="H9" s="11">
        <v>69.900000000000006</v>
      </c>
      <c r="I9" s="11">
        <v>70.099999999999994</v>
      </c>
      <c r="J9" s="11">
        <v>69.7</v>
      </c>
      <c r="K9" s="11">
        <v>70.599999999999994</v>
      </c>
      <c r="L9" s="11">
        <v>71.099999999999994</v>
      </c>
      <c r="M9" s="11">
        <v>70.900000000000006</v>
      </c>
      <c r="N9" s="11">
        <v>71.400000000000006</v>
      </c>
      <c r="O9" s="11">
        <v>71.900000000000006</v>
      </c>
      <c r="P9" s="12">
        <v>72.400000000000006</v>
      </c>
      <c r="Q9" s="11">
        <v>73</v>
      </c>
      <c r="R9" s="11">
        <v>73.2</v>
      </c>
      <c r="S9" s="11">
        <v>73.2</v>
      </c>
      <c r="T9" s="11">
        <v>74.400000000000006</v>
      </c>
      <c r="U9" s="11">
        <v>75.3</v>
      </c>
      <c r="V9" s="11">
        <v>76</v>
      </c>
      <c r="W9" s="11">
        <v>76.599999999999994</v>
      </c>
      <c r="X9" s="11">
        <v>76.7</v>
      </c>
      <c r="Y9" s="11">
        <v>77.5</v>
      </c>
      <c r="Z9" s="11">
        <v>77.400000000000006</v>
      </c>
      <c r="AA9" s="11">
        <v>78</v>
      </c>
      <c r="AB9" s="11">
        <v>78</v>
      </c>
      <c r="AC9" s="11">
        <v>78.400000000000006</v>
      </c>
      <c r="AD9" s="11">
        <v>78.5</v>
      </c>
      <c r="AE9" s="11">
        <v>79</v>
      </c>
      <c r="AF9" s="11">
        <v>78.900000000000006</v>
      </c>
      <c r="AG9" s="11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A9</f>
        <v>Estonia</v>
      </c>
      <c r="B30">
        <f t="shared" ref="B30:AG30" si="1">B9</f>
        <v>69.900000000000006</v>
      </c>
      <c r="C30">
        <f t="shared" si="1"/>
        <v>69.8</v>
      </c>
      <c r="D30">
        <f t="shared" si="1"/>
        <v>69.099999999999994</v>
      </c>
      <c r="E30">
        <f t="shared" si="1"/>
        <v>68.099999999999994</v>
      </c>
      <c r="F30">
        <f t="shared" si="1"/>
        <v>66.599999999999994</v>
      </c>
      <c r="G30">
        <f t="shared" si="1"/>
        <v>67.7</v>
      </c>
      <c r="H30">
        <f t="shared" si="1"/>
        <v>69.900000000000006</v>
      </c>
      <c r="I30">
        <f t="shared" si="1"/>
        <v>70.099999999999994</v>
      </c>
      <c r="J30">
        <f t="shared" si="1"/>
        <v>69.7</v>
      </c>
      <c r="K30">
        <f t="shared" si="1"/>
        <v>70.599999999999994</v>
      </c>
      <c r="L30">
        <f t="shared" si="1"/>
        <v>71.099999999999994</v>
      </c>
      <c r="M30">
        <f t="shared" si="1"/>
        <v>70.900000000000006</v>
      </c>
      <c r="N30">
        <f t="shared" si="1"/>
        <v>71.400000000000006</v>
      </c>
      <c r="O30">
        <f t="shared" si="1"/>
        <v>71.900000000000006</v>
      </c>
      <c r="P30">
        <f t="shared" si="1"/>
        <v>72.400000000000006</v>
      </c>
      <c r="Q30">
        <f t="shared" si="1"/>
        <v>73</v>
      </c>
      <c r="R30">
        <f t="shared" si="1"/>
        <v>73.2</v>
      </c>
      <c r="S30">
        <f t="shared" si="1"/>
        <v>73.2</v>
      </c>
      <c r="T30">
        <f t="shared" si="1"/>
        <v>74.400000000000006</v>
      </c>
      <c r="U30">
        <f t="shared" si="1"/>
        <v>75.3</v>
      </c>
      <c r="V30">
        <f t="shared" si="1"/>
        <v>76</v>
      </c>
      <c r="W30">
        <f t="shared" si="1"/>
        <v>76.599999999999994</v>
      </c>
      <c r="X30">
        <f t="shared" si="1"/>
        <v>76.7</v>
      </c>
      <c r="Y30">
        <f t="shared" si="1"/>
        <v>77.5</v>
      </c>
      <c r="Z30">
        <f t="shared" si="1"/>
        <v>77.400000000000006</v>
      </c>
      <c r="AA30">
        <f t="shared" si="1"/>
        <v>78</v>
      </c>
      <c r="AB30">
        <f t="shared" si="1"/>
        <v>78</v>
      </c>
      <c r="AC30">
        <f t="shared" si="1"/>
        <v>78.400000000000006</v>
      </c>
      <c r="AD30">
        <f t="shared" si="1"/>
        <v>78.5</v>
      </c>
      <c r="AE30">
        <f t="shared" si="1"/>
        <v>79</v>
      </c>
      <c r="AF30">
        <f t="shared" si="1"/>
        <v>78.900000000000006</v>
      </c>
      <c r="AG30">
        <f t="shared" si="1"/>
        <v>76.900000000000006</v>
      </c>
    </row>
    <row r="31" spans="1:33" x14ac:dyDescent="0.25">
      <c r="A31" s="31" t="s">
        <v>101</v>
      </c>
      <c r="B31">
        <f t="shared" ref="B31:AG31" si="2">IF(B30&lt;B29,0,1)</f>
        <v>0</v>
      </c>
      <c r="C31">
        <f t="shared" si="2"/>
        <v>0</v>
      </c>
      <c r="D31">
        <f t="shared" si="2"/>
        <v>0</v>
      </c>
      <c r="E31">
        <f t="shared" si="2"/>
        <v>0</v>
      </c>
      <c r="F31">
        <f t="shared" si="2"/>
        <v>0</v>
      </c>
      <c r="G31">
        <f t="shared" si="2"/>
        <v>0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>
        <f t="shared" si="2"/>
        <v>0</v>
      </c>
      <c r="O31">
        <f t="shared" si="2"/>
        <v>0</v>
      </c>
      <c r="P31">
        <f t="shared" si="2"/>
        <v>0</v>
      </c>
      <c r="Q31">
        <f t="shared" si="2"/>
        <v>0</v>
      </c>
      <c r="R31">
        <f t="shared" si="2"/>
        <v>0</v>
      </c>
      <c r="S31">
        <f t="shared" si="2"/>
        <v>0</v>
      </c>
      <c r="T31">
        <f t="shared" si="2"/>
        <v>0</v>
      </c>
      <c r="U31">
        <f t="shared" si="2"/>
        <v>0</v>
      </c>
      <c r="V31">
        <f t="shared" si="2"/>
        <v>0</v>
      </c>
      <c r="W31">
        <f t="shared" si="2"/>
        <v>0</v>
      </c>
      <c r="X31">
        <f t="shared" si="2"/>
        <v>0</v>
      </c>
      <c r="Y31">
        <f t="shared" si="2"/>
        <v>0</v>
      </c>
      <c r="Z31">
        <f t="shared" si="2"/>
        <v>0</v>
      </c>
      <c r="AA31">
        <f t="shared" si="2"/>
        <v>0</v>
      </c>
      <c r="AB31">
        <f t="shared" si="2"/>
        <v>0</v>
      </c>
      <c r="AC31">
        <f t="shared" si="2"/>
        <v>0</v>
      </c>
      <c r="AD31">
        <f t="shared" si="2"/>
        <v>0</v>
      </c>
      <c r="AE31">
        <f t="shared" si="2"/>
        <v>0</v>
      </c>
      <c r="AF31">
        <f t="shared" si="2"/>
        <v>0</v>
      </c>
      <c r="AG31">
        <f t="shared" si="2"/>
        <v>0</v>
      </c>
    </row>
    <row r="33" spans="1:33" x14ac:dyDescent="0.25">
      <c r="A33" s="31" t="s">
        <v>102</v>
      </c>
      <c r="B33" s="13">
        <f t="shared" ref="B33:AG33" si="3">ABS(B29-B30)</f>
        <v>4.6190476190476062</v>
      </c>
      <c r="C33" s="13">
        <f t="shared" si="3"/>
        <v>4.6809523809523625</v>
      </c>
      <c r="D33" s="13">
        <f t="shared" si="3"/>
        <v>5.5666666666666771</v>
      </c>
      <c r="E33" s="13">
        <f t="shared" si="3"/>
        <v>6.5761904761904759</v>
      </c>
      <c r="F33" s="13">
        <f t="shared" si="3"/>
        <v>8.3952380952380992</v>
      </c>
      <c r="G33" s="13">
        <f t="shared" si="3"/>
        <v>7.461904761904762</v>
      </c>
      <c r="H33" s="13">
        <f t="shared" si="3"/>
        <v>5.6761904761904702</v>
      </c>
      <c r="I33" s="13">
        <f t="shared" si="3"/>
        <v>5.8047619047619037</v>
      </c>
      <c r="J33" s="13">
        <f t="shared" si="3"/>
        <v>6.3619047619047393</v>
      </c>
      <c r="K33" s="13">
        <f t="shared" si="3"/>
        <v>5.6904761904761898</v>
      </c>
      <c r="L33" s="13">
        <f t="shared" si="3"/>
        <v>5.5238095238095184</v>
      </c>
      <c r="M33" s="13">
        <f t="shared" si="3"/>
        <v>5.9761904761904816</v>
      </c>
      <c r="N33" s="13">
        <f t="shared" si="3"/>
        <v>5.3227272727272776</v>
      </c>
      <c r="O33" s="13">
        <f t="shared" si="3"/>
        <v>4.9181818181818215</v>
      </c>
      <c r="P33" s="13">
        <f t="shared" si="3"/>
        <v>4.9727272727272833</v>
      </c>
      <c r="Q33" s="13">
        <f t="shared" si="3"/>
        <v>4.4636363636363541</v>
      </c>
      <c r="R33" s="13">
        <f t="shared" si="3"/>
        <v>4.6454545454545411</v>
      </c>
      <c r="S33" s="13">
        <f t="shared" si="3"/>
        <v>4.7863636363636317</v>
      </c>
      <c r="T33" s="13">
        <f t="shared" si="3"/>
        <v>4.0363636363636317</v>
      </c>
      <c r="U33" s="13">
        <f t="shared" si="3"/>
        <v>3.440909090909102</v>
      </c>
      <c r="V33" s="13">
        <f t="shared" si="3"/>
        <v>3.0454545454545325</v>
      </c>
      <c r="W33" s="13">
        <f t="shared" si="3"/>
        <v>2.818181818181813</v>
      </c>
      <c r="X33" s="13">
        <f t="shared" si="3"/>
        <v>2.7863636363636317</v>
      </c>
      <c r="Y33" s="13">
        <f t="shared" si="3"/>
        <v>2.2909090909090963</v>
      </c>
      <c r="Z33" s="13">
        <f t="shared" si="3"/>
        <v>2.7681818181818016</v>
      </c>
      <c r="AA33" s="13">
        <f t="shared" si="3"/>
        <v>2.0272727272727309</v>
      </c>
      <c r="AB33" s="13">
        <f t="shared" si="3"/>
        <v>2.3272727272727423</v>
      </c>
      <c r="AC33" s="13">
        <f t="shared" si="3"/>
        <v>1.9863636363636203</v>
      </c>
      <c r="AD33" s="13">
        <f t="shared" si="3"/>
        <v>1.9954545454545496</v>
      </c>
      <c r="AE33" s="13">
        <f t="shared" si="3"/>
        <v>1.8409090909090935</v>
      </c>
      <c r="AF33" s="13">
        <f t="shared" si="3"/>
        <v>1.2136363636363541</v>
      </c>
      <c r="AG33" s="13">
        <f t="shared" si="3"/>
        <v>2.7761904761904646</v>
      </c>
    </row>
    <row r="34" spans="1:33" x14ac:dyDescent="0.25">
      <c r="A34" s="31" t="s">
        <v>103</v>
      </c>
      <c r="B34" s="13">
        <f t="shared" ref="B34:AG34" si="4">B29/B33</f>
        <v>16.132989690721693</v>
      </c>
      <c r="C34" s="13">
        <f t="shared" si="4"/>
        <v>15.911495422177067</v>
      </c>
      <c r="D34" s="13">
        <f t="shared" si="4"/>
        <v>13.413173652694587</v>
      </c>
      <c r="E34" s="13">
        <f t="shared" si="4"/>
        <v>11.355539464156408</v>
      </c>
      <c r="F34" s="13">
        <f t="shared" si="4"/>
        <v>8.9330686330119065</v>
      </c>
      <c r="G34" s="13">
        <f t="shared" si="4"/>
        <v>10.07275047862157</v>
      </c>
      <c r="H34" s="13">
        <f t="shared" si="4"/>
        <v>13.314597315436256</v>
      </c>
      <c r="I34" s="13">
        <f t="shared" si="4"/>
        <v>13.076292042657917</v>
      </c>
      <c r="J34" s="13">
        <f t="shared" si="4"/>
        <v>11.955838323353333</v>
      </c>
      <c r="K34" s="13">
        <f t="shared" si="4"/>
        <v>13.406694560669457</v>
      </c>
      <c r="L34" s="13">
        <f t="shared" si="4"/>
        <v>13.871551724137943</v>
      </c>
      <c r="M34" s="13">
        <f t="shared" si="4"/>
        <v>12.863745019920309</v>
      </c>
      <c r="N34" s="13">
        <f t="shared" si="4"/>
        <v>14.414175918018776</v>
      </c>
      <c r="O34" s="13">
        <f t="shared" si="4"/>
        <v>15.619223659889085</v>
      </c>
      <c r="P34" s="13">
        <f t="shared" si="4"/>
        <v>15.559414990859203</v>
      </c>
      <c r="Q34" s="13">
        <f t="shared" si="4"/>
        <v>17.354378818737306</v>
      </c>
      <c r="R34" s="13">
        <f t="shared" si="4"/>
        <v>16.757338551859114</v>
      </c>
      <c r="S34" s="13">
        <f t="shared" si="4"/>
        <v>16.293447293447308</v>
      </c>
      <c r="T34" s="13">
        <f t="shared" si="4"/>
        <v>19.432432432432456</v>
      </c>
      <c r="U34" s="13">
        <f t="shared" si="4"/>
        <v>22.883751651254883</v>
      </c>
      <c r="V34" s="13">
        <f t="shared" si="4"/>
        <v>25.955223880597121</v>
      </c>
      <c r="W34" s="13">
        <f t="shared" si="4"/>
        <v>28.180645161290371</v>
      </c>
      <c r="X34" s="13">
        <f t="shared" si="4"/>
        <v>28.52691680261016</v>
      </c>
      <c r="Y34" s="13">
        <f t="shared" si="4"/>
        <v>34.829365079364997</v>
      </c>
      <c r="Z34" s="13">
        <f t="shared" si="4"/>
        <v>28.960591133005096</v>
      </c>
      <c r="AA34" s="13">
        <f t="shared" si="4"/>
        <v>39.475336322869886</v>
      </c>
      <c r="AB34" s="13">
        <f t="shared" si="4"/>
        <v>34.515624999999787</v>
      </c>
      <c r="AC34" s="13">
        <f t="shared" si="4"/>
        <v>40.469107551487738</v>
      </c>
      <c r="AD34" s="13">
        <f t="shared" si="4"/>
        <v>40.339407744874634</v>
      </c>
      <c r="AE34" s="13">
        <f t="shared" si="4"/>
        <v>43.913580246913519</v>
      </c>
      <c r="AF34" s="13">
        <f t="shared" si="4"/>
        <v>66.011235955056691</v>
      </c>
      <c r="AG34" s="13">
        <f t="shared" si="4"/>
        <v>28.699828473413497</v>
      </c>
    </row>
    <row r="35" spans="1:33" x14ac:dyDescent="0.25">
      <c r="A35" t="s">
        <v>100</v>
      </c>
      <c r="B35" s="13">
        <f t="shared" ref="B35:AG35" si="5">B33/B29</f>
        <v>6.1984791360470151E-2</v>
      </c>
      <c r="C35" s="13">
        <f t="shared" si="5"/>
        <v>6.2847644012530943E-2</v>
      </c>
      <c r="D35" s="13">
        <f t="shared" si="5"/>
        <v>7.4553571428571566E-2</v>
      </c>
      <c r="E35" s="13">
        <f t="shared" si="5"/>
        <v>8.8062747098584374E-2</v>
      </c>
      <c r="F35" s="13">
        <f t="shared" si="5"/>
        <v>0.11194361546764879</v>
      </c>
      <c r="G35" s="13">
        <f t="shared" si="5"/>
        <v>9.9277749619868225E-2</v>
      </c>
      <c r="H35" s="13">
        <f t="shared" si="5"/>
        <v>7.5105538403377151E-2</v>
      </c>
      <c r="I35" s="13">
        <f t="shared" si="5"/>
        <v>7.6474278544542029E-2</v>
      </c>
      <c r="J35" s="13">
        <f t="shared" si="5"/>
        <v>8.3641144431227415E-2</v>
      </c>
      <c r="K35" s="13">
        <f t="shared" si="5"/>
        <v>7.4589601148492599E-2</v>
      </c>
      <c r="L35" s="13">
        <f t="shared" si="5"/>
        <v>7.2089988192157048E-2</v>
      </c>
      <c r="M35" s="13">
        <f t="shared" si="5"/>
        <v>7.7737859266600651E-2</v>
      </c>
      <c r="N35" s="13">
        <f t="shared" si="5"/>
        <v>6.9376147876059058E-2</v>
      </c>
      <c r="O35" s="13">
        <f t="shared" si="5"/>
        <v>6.4023668639053288E-2</v>
      </c>
      <c r="P35" s="13">
        <f t="shared" si="5"/>
        <v>6.4269768534837388E-2</v>
      </c>
      <c r="Q35" s="13">
        <f t="shared" si="5"/>
        <v>5.7622344795211715E-2</v>
      </c>
      <c r="R35" s="13">
        <f t="shared" si="5"/>
        <v>5.9675347424967828E-2</v>
      </c>
      <c r="S35" s="13">
        <f t="shared" si="5"/>
        <v>6.1374366147927899E-2</v>
      </c>
      <c r="T35" s="13">
        <f t="shared" si="5"/>
        <v>5.1460361613351817E-2</v>
      </c>
      <c r="U35" s="13">
        <f t="shared" si="5"/>
        <v>4.3699128326502475E-2</v>
      </c>
      <c r="V35" s="13">
        <f t="shared" si="5"/>
        <v>3.8527889591719225E-2</v>
      </c>
      <c r="W35" s="13">
        <f t="shared" si="5"/>
        <v>3.5485347985347922E-2</v>
      </c>
      <c r="X35" s="13">
        <f t="shared" si="5"/>
        <v>3.5054611997483789E-2</v>
      </c>
      <c r="Y35" s="13">
        <f t="shared" si="5"/>
        <v>2.8711404808021031E-2</v>
      </c>
      <c r="Z35" s="13">
        <f t="shared" si="5"/>
        <v>3.4529681918693454E-2</v>
      </c>
      <c r="AA35" s="13">
        <f t="shared" si="5"/>
        <v>2.5332273088719798E-2</v>
      </c>
      <c r="AB35" s="13">
        <f t="shared" si="5"/>
        <v>2.8972385694884743E-2</v>
      </c>
      <c r="AC35" s="13">
        <f t="shared" si="5"/>
        <v>2.4710206389595507E-2</v>
      </c>
      <c r="AD35" s="13">
        <f t="shared" si="5"/>
        <v>2.4789654977695006E-2</v>
      </c>
      <c r="AE35" s="13">
        <f t="shared" si="5"/>
        <v>2.2771998875456875E-2</v>
      </c>
      <c r="AF35" s="13">
        <f t="shared" si="5"/>
        <v>1.5148936170212648E-2</v>
      </c>
      <c r="AG35" s="13">
        <f t="shared" si="5"/>
        <v>3.484341381783395E-2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33" priority="1" operator="equal">
      <formula>1</formula>
    </cfRule>
    <cfRule type="cellIs" dxfId="32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F40B690A-A17F-4EDE-8A0F-3F8EF894D3D8}"/>
  </hyperlinks>
  <pageMargins left="0.7" right="0.7" top="0.75" bottom="0.75" header="0.3" footer="0.3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535E-CF05-4582-8788-7A9C8ABBB9BC}">
  <dimension ref="A1:AG30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1" spans="1:33" x14ac:dyDescent="0.25">
      <c r="A1" t="s">
        <v>70</v>
      </c>
    </row>
    <row r="3" spans="1:33" x14ac:dyDescent="0.25">
      <c r="A3" t="s">
        <v>99</v>
      </c>
      <c r="B3">
        <f>ABS(B4)</f>
        <v>2.0921623809770917E-3</v>
      </c>
      <c r="C3">
        <f t="shared" ref="C3:AG3" si="0">ABS(C4)</f>
        <v>2.0911363192125873E-3</v>
      </c>
      <c r="D3">
        <f t="shared" si="0"/>
        <v>3.1725573707242008E-3</v>
      </c>
      <c r="E3">
        <f t="shared" si="0"/>
        <v>4.441031527465597E-3</v>
      </c>
      <c r="F3">
        <f t="shared" si="0"/>
        <v>7.1351359016402494E-3</v>
      </c>
      <c r="G3">
        <f t="shared" si="0"/>
        <v>5.7419137190511255E-3</v>
      </c>
      <c r="H3">
        <f t="shared" si="0"/>
        <v>3.4028515615455307E-3</v>
      </c>
      <c r="I3">
        <f t="shared" si="0"/>
        <v>3.6242706257010246E-3</v>
      </c>
      <c r="J3">
        <f t="shared" si="0"/>
        <v>4.4721581451056258E-3</v>
      </c>
      <c r="K3">
        <f t="shared" si="0"/>
        <v>3.4934614736081837E-3</v>
      </c>
      <c r="L3">
        <f t="shared" si="0"/>
        <v>3.4049790522667767E-3</v>
      </c>
      <c r="M3">
        <f t="shared" si="0"/>
        <v>3.9439306034247529E-3</v>
      </c>
      <c r="N3">
        <f t="shared" si="0"/>
        <v>2.3795111660492307E-3</v>
      </c>
      <c r="O3">
        <f t="shared" si="0"/>
        <v>1.9862468712267892E-3</v>
      </c>
      <c r="P3">
        <f t="shared" si="0"/>
        <v>1.8562800268382001E-3</v>
      </c>
      <c r="Q3">
        <f t="shared" si="0"/>
        <v>1.1975089334734096E-3</v>
      </c>
      <c r="R3">
        <f t="shared" si="0"/>
        <v>1.2500682261864099E-3</v>
      </c>
      <c r="S3">
        <f t="shared" si="0"/>
        <v>1.3207897821783179E-3</v>
      </c>
      <c r="T3">
        <f t="shared" si="0"/>
        <v>8.3017030719955559E-4</v>
      </c>
      <c r="U3">
        <f t="shared" si="0"/>
        <v>4.8425813643122179E-4</v>
      </c>
      <c r="V3">
        <f t="shared" si="0"/>
        <v>2.1859121839559043E-4</v>
      </c>
      <c r="W3">
        <f t="shared" si="0"/>
        <v>1.2129505264093371E-4</v>
      </c>
      <c r="X3">
        <f t="shared" si="0"/>
        <v>1.6517974204682123E-4</v>
      </c>
      <c r="Y3">
        <f t="shared" si="0"/>
        <v>1.6965371907438909E-4</v>
      </c>
      <c r="Z3">
        <f t="shared" si="0"/>
        <v>1.3333329374642239E-4</v>
      </c>
      <c r="AA3">
        <f t="shared" si="0"/>
        <v>2.6879991763630734E-4</v>
      </c>
      <c r="AB3">
        <f t="shared" si="0"/>
        <v>1.0048204342074513E-4</v>
      </c>
      <c r="AC3">
        <f t="shared" si="0"/>
        <v>2.4648337842857887E-4</v>
      </c>
      <c r="AD3">
        <f t="shared" si="0"/>
        <v>2.4146034067138583E-4</v>
      </c>
      <c r="AE3">
        <f t="shared" si="0"/>
        <v>3.0053941220511277E-4</v>
      </c>
      <c r="AF3">
        <f t="shared" si="0"/>
        <v>5.7977564908416601E-4</v>
      </c>
      <c r="AG3">
        <f t="shared" si="0"/>
        <v>2.3569409737889818E-4</v>
      </c>
    </row>
    <row r="4" spans="1:33" x14ac:dyDescent="0.25">
      <c r="A4" t="s">
        <v>75</v>
      </c>
      <c r="B4">
        <f>B5-B6</f>
        <v>2.0921623809770917E-3</v>
      </c>
      <c r="C4">
        <f t="shared" ref="C4:AG4" si="1">C5-C6</f>
        <v>2.0911363192125873E-3</v>
      </c>
      <c r="D4">
        <f t="shared" si="1"/>
        <v>3.1725573707242008E-3</v>
      </c>
      <c r="E4">
        <f t="shared" si="1"/>
        <v>4.441031527465597E-3</v>
      </c>
      <c r="F4">
        <f t="shared" si="1"/>
        <v>7.1351359016402494E-3</v>
      </c>
      <c r="G4">
        <f t="shared" si="1"/>
        <v>5.7419137190511255E-3</v>
      </c>
      <c r="H4">
        <f t="shared" si="1"/>
        <v>3.4028515615455307E-3</v>
      </c>
      <c r="I4">
        <f t="shared" si="1"/>
        <v>3.6242706257010246E-3</v>
      </c>
      <c r="J4">
        <f t="shared" si="1"/>
        <v>4.4721581451056258E-3</v>
      </c>
      <c r="K4">
        <f t="shared" si="1"/>
        <v>3.4934614736081837E-3</v>
      </c>
      <c r="L4">
        <f t="shared" si="1"/>
        <v>3.4049790522667767E-3</v>
      </c>
      <c r="M4">
        <f t="shared" si="1"/>
        <v>3.9439306034247529E-3</v>
      </c>
      <c r="N4">
        <f t="shared" si="1"/>
        <v>2.3795111660492307E-3</v>
      </c>
      <c r="O4">
        <f t="shared" si="1"/>
        <v>1.9862468712267892E-3</v>
      </c>
      <c r="P4">
        <f t="shared" si="1"/>
        <v>1.8562800268382001E-3</v>
      </c>
      <c r="Q4">
        <f t="shared" si="1"/>
        <v>1.1975089334734096E-3</v>
      </c>
      <c r="R4">
        <f t="shared" si="1"/>
        <v>1.2500682261864099E-3</v>
      </c>
      <c r="S4">
        <f t="shared" si="1"/>
        <v>1.3207897821783179E-3</v>
      </c>
      <c r="T4">
        <f t="shared" si="1"/>
        <v>8.3017030719955559E-4</v>
      </c>
      <c r="U4">
        <f t="shared" si="1"/>
        <v>4.8425813643122179E-4</v>
      </c>
      <c r="V4">
        <f t="shared" si="1"/>
        <v>2.1859121839559043E-4</v>
      </c>
      <c r="W4">
        <f t="shared" si="1"/>
        <v>1.2129505264093371E-4</v>
      </c>
      <c r="X4">
        <f t="shared" si="1"/>
        <v>1.6517974204682123E-4</v>
      </c>
      <c r="Y4">
        <f t="shared" si="1"/>
        <v>-1.6965371907438909E-4</v>
      </c>
      <c r="Z4">
        <f t="shared" si="1"/>
        <v>1.3333329374642239E-4</v>
      </c>
      <c r="AA4">
        <f t="shared" si="1"/>
        <v>-2.6879991763630734E-4</v>
      </c>
      <c r="AB4">
        <f t="shared" si="1"/>
        <v>-1.0048204342074513E-4</v>
      </c>
      <c r="AC4">
        <f t="shared" si="1"/>
        <v>-2.4648337842857887E-4</v>
      </c>
      <c r="AD4">
        <f t="shared" si="1"/>
        <v>-2.4146034067138583E-4</v>
      </c>
      <c r="AE4">
        <f t="shared" si="1"/>
        <v>-3.0053941220511277E-4</v>
      </c>
      <c r="AF4">
        <f t="shared" si="1"/>
        <v>-5.7977564908416601E-4</v>
      </c>
      <c r="AG4">
        <f t="shared" si="1"/>
        <v>-2.3569409737889818E-4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3.4566645704872355E-2</v>
      </c>
      <c r="C6">
        <f t="shared" ref="C6:AG6" si="2">STDEV(C8:C29)/AVERAGE(C8:C29)</f>
        <v>3.5369354296768178E-2</v>
      </c>
      <c r="D6">
        <f t="shared" si="2"/>
        <v>3.5757447517693733E-2</v>
      </c>
      <c r="E6">
        <f t="shared" si="2"/>
        <v>3.7151163487326784E-2</v>
      </c>
      <c r="F6">
        <f t="shared" si="2"/>
        <v>3.8458159831207511E-2</v>
      </c>
      <c r="G6">
        <f t="shared" si="2"/>
        <v>3.7280512546540613E-2</v>
      </c>
      <c r="H6">
        <f t="shared" si="2"/>
        <v>3.4373317420695174E-2</v>
      </c>
      <c r="I6">
        <f t="shared" si="2"/>
        <v>3.3809300649586524E-2</v>
      </c>
      <c r="J6">
        <f t="shared" si="2"/>
        <v>3.3539983214432884E-2</v>
      </c>
      <c r="K6">
        <f t="shared" si="2"/>
        <v>3.3264278136360674E-2</v>
      </c>
      <c r="L6">
        <f t="shared" si="2"/>
        <v>3.1911545024426335E-2</v>
      </c>
      <c r="M6">
        <f t="shared" si="2"/>
        <v>3.2533754374976562E-2</v>
      </c>
      <c r="N6">
        <f t="shared" si="2"/>
        <v>3.7229909381988495E-2</v>
      </c>
      <c r="O6">
        <f t="shared" si="2"/>
        <v>3.647913213376628E-2</v>
      </c>
      <c r="P6">
        <f t="shared" si="2"/>
        <v>3.8175120232385493E-2</v>
      </c>
      <c r="Q6">
        <f t="shared" si="2"/>
        <v>4.0101716856816995E-2</v>
      </c>
      <c r="R6">
        <f t="shared" si="2"/>
        <v>4.1443115028352691E-2</v>
      </c>
      <c r="S6">
        <f t="shared" si="2"/>
        <v>4.2171020214046728E-2</v>
      </c>
      <c r="T6">
        <f t="shared" si="2"/>
        <v>3.9267899005076025E-2</v>
      </c>
      <c r="U6">
        <f t="shared" si="2"/>
        <v>3.6865476753634774E-2</v>
      </c>
      <c r="V6">
        <f t="shared" si="2"/>
        <v>3.6298896211585253E-2</v>
      </c>
      <c r="W6">
        <f t="shared" si="2"/>
        <v>3.4977660934066783E-2</v>
      </c>
      <c r="X6">
        <f t="shared" si="2"/>
        <v>3.360216899377267E-2</v>
      </c>
      <c r="Y6">
        <f t="shared" si="2"/>
        <v>3.421833069960533E-2</v>
      </c>
      <c r="Z6">
        <f t="shared" si="2"/>
        <v>3.3686119289214993E-2</v>
      </c>
      <c r="AA6">
        <f t="shared" si="2"/>
        <v>3.3133584633197218E-2</v>
      </c>
      <c r="AB6">
        <f t="shared" si="2"/>
        <v>3.2819978435691836E-2</v>
      </c>
      <c r="AC6">
        <f t="shared" si="2"/>
        <v>3.1879114827992112E-2</v>
      </c>
      <c r="AD6">
        <f t="shared" si="2"/>
        <v>3.1831644870883101E-2</v>
      </c>
      <c r="AE6">
        <f t="shared" si="2"/>
        <v>3.1284698938512066E-2</v>
      </c>
      <c r="AF6">
        <f t="shared" si="2"/>
        <v>3.2473996279186637E-2</v>
      </c>
      <c r="AG6">
        <f t="shared" si="2"/>
        <v>4.2324697205949877E-2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s="11" customFormat="1" x14ac:dyDescent="0.25">
      <c r="A12" s="11" t="s">
        <v>46</v>
      </c>
      <c r="P12" s="12"/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0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F3606491-2C36-4E65-BD3D-B81E6B5BA174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0"/>
  <sheetViews>
    <sheetView showGridLines="0" topLeftCell="A2" workbookViewId="0">
      <selection activeCell="A30" sqref="A30"/>
    </sheetView>
  </sheetViews>
  <sheetFormatPr defaultRowHeight="13.2" customHeight="1" x14ac:dyDescent="0.25"/>
  <cols>
    <col min="1" max="5" width="26.6640625" customWidth="1"/>
    <col min="6" max="6" width="2.44140625" customWidth="1"/>
  </cols>
  <sheetData>
    <row r="1" spans="1:38" ht="13.2" hidden="1" customHeight="1" x14ac:dyDescent="0.25">
      <c r="A1" s="1" t="e">
        <f ca="1">DotStatQuery(B1)</f>
        <v>#NAME?</v>
      </c>
      <c r="B1" s="1" t="s">
        <v>0</v>
      </c>
    </row>
    <row r="2" spans="1:38" ht="13.2" customHeight="1" x14ac:dyDescent="0.25">
      <c r="A2" s="2" t="s">
        <v>1</v>
      </c>
    </row>
    <row r="3" spans="1:38" ht="13.2" customHeight="1" x14ac:dyDescent="0.25">
      <c r="A3" s="21" t="s">
        <v>2</v>
      </c>
      <c r="B3" s="22"/>
      <c r="C3" s="22"/>
      <c r="D3" s="22"/>
      <c r="E3" s="22"/>
      <c r="F3" s="23"/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  <c r="W3" s="3" t="s">
        <v>19</v>
      </c>
      <c r="X3" s="3" t="s">
        <v>20</v>
      </c>
      <c r="Y3" s="3" t="s">
        <v>21</v>
      </c>
      <c r="Z3" s="3" t="s">
        <v>22</v>
      </c>
      <c r="AA3" s="3" t="s">
        <v>23</v>
      </c>
      <c r="AB3" s="3" t="s">
        <v>24</v>
      </c>
      <c r="AC3" s="3" t="s">
        <v>25</v>
      </c>
      <c r="AD3" s="3" t="s">
        <v>26</v>
      </c>
      <c r="AE3" s="3" t="s">
        <v>27</v>
      </c>
      <c r="AF3" s="3" t="s">
        <v>28</v>
      </c>
      <c r="AG3" s="3" t="s">
        <v>29</v>
      </c>
      <c r="AH3" s="3" t="s">
        <v>30</v>
      </c>
      <c r="AI3" s="3" t="s">
        <v>31</v>
      </c>
      <c r="AJ3" s="3" t="s">
        <v>32</v>
      </c>
      <c r="AK3" s="3" t="s">
        <v>33</v>
      </c>
      <c r="AL3" s="3" t="s">
        <v>34</v>
      </c>
    </row>
    <row r="4" spans="1:38" ht="13.8" customHeight="1" x14ac:dyDescent="0.3">
      <c r="A4" s="24" t="s">
        <v>35</v>
      </c>
      <c r="B4" s="25"/>
      <c r="C4" s="4" t="s">
        <v>36</v>
      </c>
      <c r="D4" s="24" t="s">
        <v>37</v>
      </c>
      <c r="E4" s="25"/>
      <c r="F4" s="5" t="s">
        <v>38</v>
      </c>
      <c r="G4" s="5" t="s">
        <v>38</v>
      </c>
      <c r="H4" s="5" t="s">
        <v>38</v>
      </c>
      <c r="I4" s="5" t="s">
        <v>38</v>
      </c>
      <c r="J4" s="5" t="s">
        <v>38</v>
      </c>
      <c r="K4" s="5" t="s">
        <v>38</v>
      </c>
      <c r="L4" s="5" t="s">
        <v>38</v>
      </c>
      <c r="M4" s="5" t="s">
        <v>38</v>
      </c>
      <c r="N4" s="5" t="s">
        <v>38</v>
      </c>
      <c r="O4" s="5" t="s">
        <v>38</v>
      </c>
      <c r="P4" s="5" t="s">
        <v>38</v>
      </c>
      <c r="Q4" s="5" t="s">
        <v>38</v>
      </c>
      <c r="R4" s="5" t="s">
        <v>38</v>
      </c>
      <c r="S4" s="5" t="s">
        <v>38</v>
      </c>
      <c r="T4" s="5" t="s">
        <v>38</v>
      </c>
      <c r="U4" s="5" t="s">
        <v>38</v>
      </c>
      <c r="V4" s="5" t="s">
        <v>38</v>
      </c>
      <c r="W4" s="5" t="s">
        <v>38</v>
      </c>
      <c r="X4" s="5" t="s">
        <v>38</v>
      </c>
      <c r="Y4" s="5" t="s">
        <v>38</v>
      </c>
      <c r="Z4" s="5" t="s">
        <v>38</v>
      </c>
      <c r="AA4" s="5" t="s">
        <v>38</v>
      </c>
      <c r="AB4" s="5" t="s">
        <v>38</v>
      </c>
      <c r="AC4" s="5" t="s">
        <v>38</v>
      </c>
      <c r="AD4" s="5" t="s">
        <v>38</v>
      </c>
      <c r="AE4" s="5" t="s">
        <v>38</v>
      </c>
      <c r="AF4" s="5" t="s">
        <v>38</v>
      </c>
      <c r="AG4" s="5" t="s">
        <v>38</v>
      </c>
      <c r="AH4" s="5" t="s">
        <v>38</v>
      </c>
      <c r="AI4" s="5" t="s">
        <v>38</v>
      </c>
      <c r="AJ4" s="5" t="s">
        <v>38</v>
      </c>
      <c r="AK4" s="5" t="s">
        <v>38</v>
      </c>
      <c r="AL4" s="5" t="s">
        <v>38</v>
      </c>
    </row>
    <row r="5" spans="1:38" ht="13.8" customHeight="1" x14ac:dyDescent="0.3">
      <c r="A5" s="26" t="s">
        <v>39</v>
      </c>
      <c r="B5" s="26" t="s">
        <v>40</v>
      </c>
      <c r="C5" s="18" t="s">
        <v>41</v>
      </c>
      <c r="D5" s="16" t="s">
        <v>42</v>
      </c>
      <c r="E5" s="17"/>
      <c r="F5" s="5" t="s">
        <v>38</v>
      </c>
      <c r="G5" s="7">
        <v>75.8</v>
      </c>
      <c r="H5" s="7">
        <v>75.900000000000006</v>
      </c>
      <c r="I5" s="7">
        <v>76.099999999999994</v>
      </c>
      <c r="J5" s="7">
        <v>76.3</v>
      </c>
      <c r="K5" s="7">
        <v>76.7</v>
      </c>
      <c r="L5" s="7">
        <v>76.900000000000006</v>
      </c>
      <c r="M5" s="7">
        <v>77.099999999999994</v>
      </c>
      <c r="N5" s="7">
        <v>77.5</v>
      </c>
      <c r="O5" s="7">
        <v>77.900000000000006</v>
      </c>
      <c r="P5" s="7">
        <v>78.099999999999994</v>
      </c>
      <c r="Q5" s="7">
        <v>78.3</v>
      </c>
      <c r="R5" s="7">
        <v>78.8</v>
      </c>
      <c r="S5" s="7">
        <v>78.900000000000006</v>
      </c>
      <c r="T5" s="7">
        <v>78.8</v>
      </c>
      <c r="U5" s="7">
        <v>79.3</v>
      </c>
      <c r="V5" s="7">
        <v>79.5</v>
      </c>
      <c r="W5" s="7">
        <v>80.099999999999994</v>
      </c>
      <c r="X5" s="7">
        <v>80.3</v>
      </c>
      <c r="Y5" s="7">
        <v>80.599999999999994</v>
      </c>
      <c r="Z5" s="7">
        <v>80.5</v>
      </c>
      <c r="AA5" s="7">
        <v>80.7</v>
      </c>
      <c r="AB5" s="7">
        <v>81.099999999999994</v>
      </c>
      <c r="AC5" s="7">
        <v>81.099999999999994</v>
      </c>
      <c r="AD5" s="7">
        <v>81.3</v>
      </c>
      <c r="AE5" s="7">
        <v>81.599999999999994</v>
      </c>
      <c r="AF5" s="7">
        <v>81.3</v>
      </c>
      <c r="AG5" s="7">
        <v>81.8</v>
      </c>
      <c r="AH5" s="7">
        <v>81.7</v>
      </c>
      <c r="AI5" s="7">
        <v>81.8</v>
      </c>
      <c r="AJ5" s="7">
        <v>82</v>
      </c>
      <c r="AK5" s="7">
        <v>81.3</v>
      </c>
      <c r="AL5" s="7">
        <v>81.3</v>
      </c>
    </row>
    <row r="6" spans="1:38" ht="13.8" customHeight="1" x14ac:dyDescent="0.3">
      <c r="A6" s="27"/>
      <c r="B6" s="27"/>
      <c r="C6" s="19"/>
      <c r="D6" s="16" t="s">
        <v>43</v>
      </c>
      <c r="E6" s="17"/>
      <c r="F6" s="5" t="s">
        <v>38</v>
      </c>
      <c r="G6" s="8">
        <v>76.2</v>
      </c>
      <c r="H6" s="8">
        <v>76.3</v>
      </c>
      <c r="I6" s="8">
        <v>76.5</v>
      </c>
      <c r="J6" s="8">
        <v>76.5</v>
      </c>
      <c r="K6" s="8">
        <v>76.8</v>
      </c>
      <c r="L6" s="8">
        <v>77</v>
      </c>
      <c r="M6" s="8">
        <v>77.3</v>
      </c>
      <c r="N6" s="8">
        <v>77.5</v>
      </c>
      <c r="O6" s="8">
        <v>77.599999999999994</v>
      </c>
      <c r="P6" s="8">
        <v>77.7</v>
      </c>
      <c r="Q6" s="8">
        <v>77.900000000000006</v>
      </c>
      <c r="R6" s="8">
        <v>78.099999999999994</v>
      </c>
      <c r="S6" s="8">
        <v>78.2</v>
      </c>
      <c r="T6" s="8">
        <v>78.3</v>
      </c>
      <c r="U6" s="8">
        <v>79</v>
      </c>
      <c r="V6" s="8">
        <v>79.099999999999994</v>
      </c>
      <c r="W6" s="8">
        <v>79.5</v>
      </c>
      <c r="X6" s="8">
        <v>79.900000000000006</v>
      </c>
      <c r="Y6" s="8">
        <v>79.8</v>
      </c>
      <c r="Z6" s="8">
        <v>80.2</v>
      </c>
      <c r="AA6" s="8">
        <v>80.3</v>
      </c>
      <c r="AB6" s="8">
        <v>80.7</v>
      </c>
      <c r="AC6" s="8">
        <v>80.5</v>
      </c>
      <c r="AD6" s="8">
        <v>80.7</v>
      </c>
      <c r="AE6" s="8">
        <v>81.400000000000006</v>
      </c>
      <c r="AF6" s="8">
        <v>81.099999999999994</v>
      </c>
      <c r="AG6" s="8">
        <v>81.5</v>
      </c>
      <c r="AH6" s="8">
        <v>81.599999999999994</v>
      </c>
      <c r="AI6" s="8">
        <v>81.7</v>
      </c>
      <c r="AJ6" s="8">
        <v>82.1</v>
      </c>
      <c r="AK6" s="8">
        <v>80.8</v>
      </c>
      <c r="AL6" s="8">
        <v>81.900000000000006</v>
      </c>
    </row>
    <row r="7" spans="1:38" ht="13.8" customHeight="1" x14ac:dyDescent="0.3">
      <c r="A7" s="27"/>
      <c r="B7" s="27"/>
      <c r="C7" s="19"/>
      <c r="D7" s="16" t="s">
        <v>44</v>
      </c>
      <c r="E7" s="17"/>
      <c r="F7" s="5" t="s">
        <v>38</v>
      </c>
      <c r="G7" s="7">
        <v>71.5</v>
      </c>
      <c r="H7" s="7">
        <v>72</v>
      </c>
      <c r="I7" s="7">
        <v>72.400000000000006</v>
      </c>
      <c r="J7" s="7">
        <v>72.900000000000006</v>
      </c>
      <c r="K7" s="7">
        <v>73.2</v>
      </c>
      <c r="L7" s="7">
        <v>73.3</v>
      </c>
      <c r="M7" s="7">
        <v>74</v>
      </c>
      <c r="N7" s="7">
        <v>74.099999999999994</v>
      </c>
      <c r="O7" s="7">
        <v>74.7</v>
      </c>
      <c r="P7" s="7">
        <v>74.900000000000006</v>
      </c>
      <c r="Q7" s="7">
        <v>75.099999999999994</v>
      </c>
      <c r="R7" s="7">
        <v>75.3</v>
      </c>
      <c r="S7" s="7">
        <v>75.400000000000006</v>
      </c>
      <c r="T7" s="7">
        <v>75.3</v>
      </c>
      <c r="U7" s="7">
        <v>75.900000000000006</v>
      </c>
      <c r="V7" s="7">
        <v>76.099999999999994</v>
      </c>
      <c r="W7" s="7">
        <v>76.7</v>
      </c>
      <c r="X7" s="7">
        <v>77</v>
      </c>
      <c r="Y7" s="7">
        <v>77.3</v>
      </c>
      <c r="Z7" s="7">
        <v>77.400000000000006</v>
      </c>
      <c r="AA7" s="7">
        <v>77.7</v>
      </c>
      <c r="AB7" s="7">
        <v>78</v>
      </c>
      <c r="AC7" s="7">
        <v>78.099999999999994</v>
      </c>
      <c r="AD7" s="7">
        <v>78.3</v>
      </c>
      <c r="AE7" s="7">
        <v>78.900000000000006</v>
      </c>
      <c r="AF7" s="7">
        <v>78.7</v>
      </c>
      <c r="AG7" s="7">
        <v>79.099999999999994</v>
      </c>
      <c r="AH7" s="7">
        <v>79.099999999999994</v>
      </c>
      <c r="AI7" s="7">
        <v>79.099999999999994</v>
      </c>
      <c r="AJ7" s="7">
        <v>79.3</v>
      </c>
      <c r="AK7" s="7">
        <v>78.3</v>
      </c>
      <c r="AL7" s="7">
        <v>77.400000000000006</v>
      </c>
    </row>
    <row r="8" spans="1:38" ht="13.8" customHeight="1" x14ac:dyDescent="0.3">
      <c r="A8" s="27"/>
      <c r="B8" s="27"/>
      <c r="C8" s="19"/>
      <c r="D8" s="16" t="s">
        <v>45</v>
      </c>
      <c r="E8" s="17"/>
      <c r="F8" s="5" t="s">
        <v>38</v>
      </c>
      <c r="G8" s="8">
        <v>74.900000000000006</v>
      </c>
      <c r="H8" s="8">
        <v>75.3</v>
      </c>
      <c r="I8" s="8">
        <v>75.3</v>
      </c>
      <c r="J8" s="8">
        <v>75.2</v>
      </c>
      <c r="K8" s="8">
        <v>75.5</v>
      </c>
      <c r="L8" s="8">
        <v>75.3</v>
      </c>
      <c r="M8" s="8">
        <v>75.7</v>
      </c>
      <c r="N8" s="8">
        <v>76.099999999999994</v>
      </c>
      <c r="O8" s="8">
        <v>76.5</v>
      </c>
      <c r="P8" s="8">
        <v>76.599999999999994</v>
      </c>
      <c r="Q8" s="8">
        <v>76.900000000000006</v>
      </c>
      <c r="R8" s="8">
        <v>77</v>
      </c>
      <c r="S8" s="8">
        <v>77.099999999999994</v>
      </c>
      <c r="T8" s="8">
        <v>77.400000000000006</v>
      </c>
      <c r="U8" s="8">
        <v>77.8</v>
      </c>
      <c r="V8" s="8">
        <v>78.3</v>
      </c>
      <c r="W8" s="8">
        <v>78.400000000000006</v>
      </c>
      <c r="X8" s="8">
        <v>78.400000000000006</v>
      </c>
      <c r="Y8" s="8">
        <v>78.8</v>
      </c>
      <c r="Z8" s="8">
        <v>79</v>
      </c>
      <c r="AA8" s="8">
        <v>79.3</v>
      </c>
      <c r="AB8" s="8">
        <v>79.900000000000006</v>
      </c>
      <c r="AC8" s="8">
        <v>80.2</v>
      </c>
      <c r="AD8" s="8">
        <v>80.400000000000006</v>
      </c>
      <c r="AE8" s="8">
        <v>80.7</v>
      </c>
      <c r="AF8" s="8">
        <v>80.8</v>
      </c>
      <c r="AG8" s="8">
        <v>80.900000000000006</v>
      </c>
      <c r="AH8" s="8">
        <v>81.099999999999994</v>
      </c>
      <c r="AI8" s="8">
        <v>81</v>
      </c>
      <c r="AJ8" s="8">
        <v>81.5</v>
      </c>
      <c r="AK8" s="8">
        <v>81.599999999999994</v>
      </c>
      <c r="AL8" s="8">
        <v>81.400000000000006</v>
      </c>
    </row>
    <row r="9" spans="1:38" ht="13.8" customHeight="1" x14ac:dyDescent="0.3">
      <c r="A9" s="27"/>
      <c r="B9" s="27"/>
      <c r="C9" s="19"/>
      <c r="D9" s="16" t="s">
        <v>46</v>
      </c>
      <c r="E9" s="17"/>
      <c r="F9" s="5" t="s">
        <v>38</v>
      </c>
      <c r="G9" s="7">
        <v>69.900000000000006</v>
      </c>
      <c r="H9" s="7">
        <v>69.8</v>
      </c>
      <c r="I9" s="7">
        <v>69.099999999999994</v>
      </c>
      <c r="J9" s="7">
        <v>68.099999999999994</v>
      </c>
      <c r="K9" s="7">
        <v>66.599999999999994</v>
      </c>
      <c r="L9" s="7">
        <v>67.7</v>
      </c>
      <c r="M9" s="7">
        <v>69.900000000000006</v>
      </c>
      <c r="N9" s="7">
        <v>70.099999999999994</v>
      </c>
      <c r="O9" s="7">
        <v>69.7</v>
      </c>
      <c r="P9" s="7">
        <v>70.599999999999994</v>
      </c>
      <c r="Q9" s="7">
        <v>71.099999999999994</v>
      </c>
      <c r="R9" s="7">
        <v>70.900000000000006</v>
      </c>
      <c r="S9" s="7">
        <v>71.400000000000006</v>
      </c>
      <c r="T9" s="7">
        <v>71.900000000000006</v>
      </c>
      <c r="U9" s="7">
        <v>72.400000000000006</v>
      </c>
      <c r="V9" s="7">
        <v>73</v>
      </c>
      <c r="W9" s="7">
        <v>73.2</v>
      </c>
      <c r="X9" s="7">
        <v>73.2</v>
      </c>
      <c r="Y9" s="7">
        <v>74.400000000000006</v>
      </c>
      <c r="Z9" s="7">
        <v>75.3</v>
      </c>
      <c r="AA9" s="7">
        <v>76</v>
      </c>
      <c r="AB9" s="7">
        <v>76.599999999999994</v>
      </c>
      <c r="AC9" s="7">
        <v>76.7</v>
      </c>
      <c r="AD9" s="7">
        <v>77.5</v>
      </c>
      <c r="AE9" s="7">
        <v>77.400000000000006</v>
      </c>
      <c r="AF9" s="7">
        <v>78</v>
      </c>
      <c r="AG9" s="7">
        <v>78</v>
      </c>
      <c r="AH9" s="7">
        <v>78.400000000000006</v>
      </c>
      <c r="AI9" s="7">
        <v>78.5</v>
      </c>
      <c r="AJ9" s="7">
        <v>79</v>
      </c>
      <c r="AK9" s="7">
        <v>78.900000000000006</v>
      </c>
      <c r="AL9" s="7">
        <v>76.900000000000006</v>
      </c>
    </row>
    <row r="10" spans="1:38" ht="13.8" customHeight="1" x14ac:dyDescent="0.3">
      <c r="A10" s="27"/>
      <c r="B10" s="27"/>
      <c r="C10" s="19"/>
      <c r="D10" s="16" t="s">
        <v>47</v>
      </c>
      <c r="E10" s="17"/>
      <c r="F10" s="5" t="s">
        <v>38</v>
      </c>
      <c r="G10" s="8">
        <v>75.099999999999994</v>
      </c>
      <c r="H10" s="8">
        <v>75.5</v>
      </c>
      <c r="I10" s="8">
        <v>75.7</v>
      </c>
      <c r="J10" s="8">
        <v>75.900000000000006</v>
      </c>
      <c r="K10" s="8">
        <v>76.7</v>
      </c>
      <c r="L10" s="8">
        <v>76.7</v>
      </c>
      <c r="M10" s="8">
        <v>77</v>
      </c>
      <c r="N10" s="8">
        <v>77.2</v>
      </c>
      <c r="O10" s="8">
        <v>77.400000000000006</v>
      </c>
      <c r="P10" s="8">
        <v>77.599999999999994</v>
      </c>
      <c r="Q10" s="8">
        <v>77.8</v>
      </c>
      <c r="R10" s="8">
        <v>78.2</v>
      </c>
      <c r="S10" s="8">
        <v>78.3</v>
      </c>
      <c r="T10" s="8">
        <v>78.599999999999994</v>
      </c>
      <c r="U10" s="8">
        <v>79</v>
      </c>
      <c r="V10" s="8">
        <v>79.099999999999994</v>
      </c>
      <c r="W10" s="8">
        <v>79.5</v>
      </c>
      <c r="X10" s="8">
        <v>79.599999999999994</v>
      </c>
      <c r="Y10" s="8">
        <v>79.900000000000006</v>
      </c>
      <c r="Z10" s="8">
        <v>80.099999999999994</v>
      </c>
      <c r="AA10" s="8">
        <v>80.2</v>
      </c>
      <c r="AB10" s="8">
        <v>80.599999999999994</v>
      </c>
      <c r="AC10" s="8">
        <v>80.7</v>
      </c>
      <c r="AD10" s="8">
        <v>81.099999999999994</v>
      </c>
      <c r="AE10" s="8">
        <v>81.3</v>
      </c>
      <c r="AF10" s="8">
        <v>81.599999999999994</v>
      </c>
      <c r="AG10" s="8">
        <v>81.5</v>
      </c>
      <c r="AH10" s="8">
        <v>81.7</v>
      </c>
      <c r="AI10" s="8">
        <v>81.8</v>
      </c>
      <c r="AJ10" s="8">
        <v>82.1</v>
      </c>
      <c r="AK10" s="8">
        <v>82</v>
      </c>
      <c r="AL10" s="8">
        <v>82</v>
      </c>
    </row>
    <row r="11" spans="1:38" ht="13.8" customHeight="1" x14ac:dyDescent="0.3">
      <c r="A11" s="27"/>
      <c r="B11" s="27"/>
      <c r="C11" s="19"/>
      <c r="D11" s="16" t="s">
        <v>48</v>
      </c>
      <c r="E11" s="17"/>
      <c r="F11" s="5" t="s">
        <v>38</v>
      </c>
      <c r="G11" s="7">
        <v>77</v>
      </c>
      <c r="H11" s="7">
        <v>77.2</v>
      </c>
      <c r="I11" s="7">
        <v>77.5</v>
      </c>
      <c r="J11" s="7">
        <v>77.5</v>
      </c>
      <c r="K11" s="7">
        <v>78</v>
      </c>
      <c r="L11" s="7">
        <v>78.099999999999994</v>
      </c>
      <c r="M11" s="7">
        <v>78.2</v>
      </c>
      <c r="N11" s="7">
        <v>78.599999999999994</v>
      </c>
      <c r="O11" s="7">
        <v>78.8</v>
      </c>
      <c r="P11" s="7">
        <v>78.900000000000006</v>
      </c>
      <c r="Q11" s="7">
        <v>79.2</v>
      </c>
      <c r="R11" s="7">
        <v>79.3</v>
      </c>
      <c r="S11" s="7">
        <v>79.400000000000006</v>
      </c>
      <c r="T11" s="7">
        <v>79.3</v>
      </c>
      <c r="U11" s="7">
        <v>80.400000000000006</v>
      </c>
      <c r="V11" s="7">
        <v>80.400000000000006</v>
      </c>
      <c r="W11" s="7">
        <v>81</v>
      </c>
      <c r="X11" s="7">
        <v>81.3</v>
      </c>
      <c r="Y11" s="7">
        <v>81.400000000000006</v>
      </c>
      <c r="Z11" s="7">
        <v>81.599999999999994</v>
      </c>
      <c r="AA11" s="7">
        <v>81.900000000000006</v>
      </c>
      <c r="AB11" s="7">
        <v>82.3</v>
      </c>
      <c r="AC11" s="7">
        <v>82.1</v>
      </c>
      <c r="AD11" s="7">
        <v>82.4</v>
      </c>
      <c r="AE11" s="7">
        <v>82.9</v>
      </c>
      <c r="AF11" s="7">
        <v>82.4</v>
      </c>
      <c r="AG11" s="7">
        <v>82.7</v>
      </c>
      <c r="AH11" s="7">
        <v>82.7</v>
      </c>
      <c r="AI11" s="7">
        <v>82.8</v>
      </c>
      <c r="AJ11" s="7">
        <v>83</v>
      </c>
      <c r="AK11" s="7">
        <v>82.3</v>
      </c>
      <c r="AL11" s="7">
        <v>82.5</v>
      </c>
    </row>
    <row r="12" spans="1:38" ht="13.8" customHeight="1" x14ac:dyDescent="0.3">
      <c r="A12" s="27"/>
      <c r="B12" s="27"/>
      <c r="C12" s="19"/>
      <c r="D12" s="29" t="s">
        <v>49</v>
      </c>
      <c r="E12" s="30"/>
      <c r="F12" s="5" t="s">
        <v>38</v>
      </c>
      <c r="G12" s="8">
        <v>77.400000000000006</v>
      </c>
      <c r="H12" s="8">
        <v>75.7</v>
      </c>
      <c r="I12" s="8">
        <v>76.2</v>
      </c>
      <c r="J12" s="8">
        <v>76.2</v>
      </c>
      <c r="K12" s="8">
        <v>76.599999999999994</v>
      </c>
      <c r="L12" s="8">
        <v>76.7</v>
      </c>
      <c r="M12" s="8">
        <v>77</v>
      </c>
      <c r="N12" s="8">
        <v>77.400000000000006</v>
      </c>
      <c r="O12" s="8">
        <v>77.8</v>
      </c>
      <c r="P12" s="8">
        <v>78</v>
      </c>
      <c r="Q12" s="8">
        <v>78.3</v>
      </c>
      <c r="R12" s="8">
        <v>78.599999999999994</v>
      </c>
      <c r="S12" s="8">
        <v>78.599999999999994</v>
      </c>
      <c r="T12" s="8">
        <v>78.599999999999994</v>
      </c>
      <c r="U12" s="8">
        <v>79.3</v>
      </c>
      <c r="V12" s="8">
        <v>79.400000000000006</v>
      </c>
      <c r="W12" s="8">
        <v>79.900000000000006</v>
      </c>
      <c r="X12" s="8">
        <v>80.099999999999994</v>
      </c>
      <c r="Y12" s="8">
        <v>80.2</v>
      </c>
      <c r="Z12" s="8">
        <v>80.3</v>
      </c>
      <c r="AA12" s="8">
        <v>80.5</v>
      </c>
      <c r="AB12" s="8">
        <v>80.599999999999994</v>
      </c>
      <c r="AC12" s="8">
        <v>80.7</v>
      </c>
      <c r="AD12" s="8">
        <v>80.599999999999994</v>
      </c>
      <c r="AE12" s="8">
        <v>81.2</v>
      </c>
      <c r="AF12" s="8">
        <v>80.7</v>
      </c>
      <c r="AG12" s="8">
        <v>81</v>
      </c>
      <c r="AH12" s="8">
        <v>81.099999999999994</v>
      </c>
      <c r="AI12" s="8">
        <v>81</v>
      </c>
      <c r="AJ12" s="8">
        <v>81.3</v>
      </c>
      <c r="AK12" s="8">
        <v>81.099999999999994</v>
      </c>
      <c r="AL12" s="8">
        <v>80.900000000000006</v>
      </c>
    </row>
    <row r="13" spans="1:38" ht="13.8" customHeight="1" x14ac:dyDescent="0.3">
      <c r="A13" s="27"/>
      <c r="B13" s="27"/>
      <c r="C13" s="19"/>
      <c r="D13" s="16" t="s">
        <v>50</v>
      </c>
      <c r="E13" s="17"/>
      <c r="F13" s="5" t="s">
        <v>38</v>
      </c>
      <c r="G13" s="7">
        <v>77.099999999999994</v>
      </c>
      <c r="H13" s="7">
        <v>77.3</v>
      </c>
      <c r="I13" s="7">
        <v>77.2</v>
      </c>
      <c r="J13" s="7">
        <v>77.599999999999994</v>
      </c>
      <c r="K13" s="7">
        <v>77.8</v>
      </c>
      <c r="L13" s="7">
        <v>77.8</v>
      </c>
      <c r="M13" s="7">
        <v>77.900000000000006</v>
      </c>
      <c r="N13" s="7">
        <v>78.400000000000006</v>
      </c>
      <c r="O13" s="7">
        <v>78.3</v>
      </c>
      <c r="P13" s="7">
        <v>78.5</v>
      </c>
      <c r="Q13" s="7">
        <v>78.599999999999994</v>
      </c>
      <c r="R13" s="7">
        <v>79.099999999999994</v>
      </c>
      <c r="S13" s="7">
        <v>79.2</v>
      </c>
      <c r="T13" s="7">
        <v>79.3</v>
      </c>
      <c r="U13" s="7">
        <v>79.400000000000006</v>
      </c>
      <c r="V13" s="7">
        <v>79.599999999999994</v>
      </c>
      <c r="W13" s="7">
        <v>79.900000000000006</v>
      </c>
      <c r="X13" s="7">
        <v>79.7</v>
      </c>
      <c r="Y13" s="7">
        <v>80.2</v>
      </c>
      <c r="Z13" s="7">
        <v>80.400000000000006</v>
      </c>
      <c r="AA13" s="7">
        <v>80.599999999999994</v>
      </c>
      <c r="AB13" s="7">
        <v>80.8</v>
      </c>
      <c r="AC13" s="7">
        <v>80.7</v>
      </c>
      <c r="AD13" s="7">
        <v>81.400000000000006</v>
      </c>
      <c r="AE13" s="7">
        <v>81.5</v>
      </c>
      <c r="AF13" s="7">
        <v>81.099999999999994</v>
      </c>
      <c r="AG13" s="7">
        <v>81.5</v>
      </c>
      <c r="AH13" s="7">
        <v>81.400000000000006</v>
      </c>
      <c r="AI13" s="7">
        <v>81.900000000000006</v>
      </c>
      <c r="AJ13" s="7">
        <v>81.7</v>
      </c>
      <c r="AK13" s="7">
        <v>81.400000000000006</v>
      </c>
      <c r="AL13" s="7">
        <v>80.3</v>
      </c>
    </row>
    <row r="14" spans="1:38" ht="13.8" customHeight="1" x14ac:dyDescent="0.3">
      <c r="A14" s="27"/>
      <c r="B14" s="27"/>
      <c r="C14" s="19"/>
      <c r="D14" s="16" t="s">
        <v>51</v>
      </c>
      <c r="E14" s="17"/>
      <c r="F14" s="5" t="s">
        <v>38</v>
      </c>
      <c r="G14" s="8">
        <v>69.400000000000006</v>
      </c>
      <c r="H14" s="8">
        <v>69.400000000000006</v>
      </c>
      <c r="I14" s="8">
        <v>69.2</v>
      </c>
      <c r="J14" s="8">
        <v>69.2</v>
      </c>
      <c r="K14" s="8">
        <v>69.599999999999994</v>
      </c>
      <c r="L14" s="8">
        <v>70</v>
      </c>
      <c r="M14" s="8">
        <v>70.599999999999994</v>
      </c>
      <c r="N14" s="8">
        <v>71.099999999999994</v>
      </c>
      <c r="O14" s="8">
        <v>71</v>
      </c>
      <c r="P14" s="8">
        <v>71.099999999999994</v>
      </c>
      <c r="Q14" s="8">
        <v>71.900000000000006</v>
      </c>
      <c r="R14" s="8">
        <v>72.5</v>
      </c>
      <c r="S14" s="8">
        <v>72.599999999999994</v>
      </c>
      <c r="T14" s="8">
        <v>72.599999999999994</v>
      </c>
      <c r="U14" s="8">
        <v>73</v>
      </c>
      <c r="V14" s="8">
        <v>73</v>
      </c>
      <c r="W14" s="8">
        <v>73.5</v>
      </c>
      <c r="X14" s="8">
        <v>73.599999999999994</v>
      </c>
      <c r="Y14" s="8">
        <v>74.2</v>
      </c>
      <c r="Z14" s="8">
        <v>74.400000000000006</v>
      </c>
      <c r="AA14" s="8">
        <v>74.7</v>
      </c>
      <c r="AB14" s="8">
        <v>75.099999999999994</v>
      </c>
      <c r="AC14" s="8">
        <v>75.3</v>
      </c>
      <c r="AD14" s="8">
        <v>75.8</v>
      </c>
      <c r="AE14" s="8">
        <v>76</v>
      </c>
      <c r="AF14" s="8">
        <v>75.7</v>
      </c>
      <c r="AG14" s="8">
        <v>76.2</v>
      </c>
      <c r="AH14" s="8">
        <v>76</v>
      </c>
      <c r="AI14" s="8">
        <v>76.2</v>
      </c>
      <c r="AJ14" s="8">
        <v>76.5</v>
      </c>
      <c r="AK14" s="8">
        <v>75.7</v>
      </c>
      <c r="AL14" s="8">
        <v>74.5</v>
      </c>
    </row>
    <row r="15" spans="1:38" ht="13.8" customHeight="1" x14ac:dyDescent="0.3">
      <c r="A15" s="27"/>
      <c r="B15" s="27"/>
      <c r="C15" s="19"/>
      <c r="D15" s="16" t="s">
        <v>52</v>
      </c>
      <c r="E15" s="17"/>
      <c r="F15" s="5" t="s">
        <v>38</v>
      </c>
      <c r="G15" s="7">
        <v>74.8</v>
      </c>
      <c r="H15" s="7">
        <v>75</v>
      </c>
      <c r="I15" s="7">
        <v>75.400000000000006</v>
      </c>
      <c r="J15" s="7">
        <v>75.3</v>
      </c>
      <c r="K15" s="7">
        <v>75.8</v>
      </c>
      <c r="L15" s="7">
        <v>75.5</v>
      </c>
      <c r="M15" s="7">
        <v>75.8</v>
      </c>
      <c r="N15" s="7">
        <v>76</v>
      </c>
      <c r="O15" s="7">
        <v>76.2</v>
      </c>
      <c r="P15" s="7">
        <v>76.099999999999994</v>
      </c>
      <c r="Q15" s="7">
        <v>76.599999999999994</v>
      </c>
      <c r="R15" s="7">
        <v>77.2</v>
      </c>
      <c r="S15" s="7">
        <v>77.7</v>
      </c>
      <c r="T15" s="7">
        <v>78.2</v>
      </c>
      <c r="U15" s="7">
        <v>78.599999999999994</v>
      </c>
      <c r="V15" s="7">
        <v>79</v>
      </c>
      <c r="W15" s="7">
        <v>79.3</v>
      </c>
      <c r="X15" s="7">
        <v>79.7</v>
      </c>
      <c r="Y15" s="7">
        <v>80.2</v>
      </c>
      <c r="Z15" s="7">
        <v>80.2</v>
      </c>
      <c r="AA15" s="7">
        <v>80.8</v>
      </c>
      <c r="AB15" s="7">
        <v>80.900000000000006</v>
      </c>
      <c r="AC15" s="7">
        <v>80.900000000000006</v>
      </c>
      <c r="AD15" s="7">
        <v>81</v>
      </c>
      <c r="AE15" s="7">
        <v>81.400000000000006</v>
      </c>
      <c r="AF15" s="7">
        <v>81.5</v>
      </c>
      <c r="AG15" s="7">
        <v>81.7</v>
      </c>
      <c r="AH15" s="7">
        <v>82.2</v>
      </c>
      <c r="AI15" s="7">
        <v>82.2</v>
      </c>
      <c r="AJ15" s="7">
        <v>82.8</v>
      </c>
      <c r="AK15" s="7">
        <v>82.6</v>
      </c>
      <c r="AL15" s="7" t="s">
        <v>53</v>
      </c>
    </row>
    <row r="16" spans="1:38" ht="13.8" customHeight="1" x14ac:dyDescent="0.3">
      <c r="A16" s="27"/>
      <c r="B16" s="27"/>
      <c r="C16" s="19"/>
      <c r="D16" s="16" t="s">
        <v>54</v>
      </c>
      <c r="E16" s="17"/>
      <c r="F16" s="5" t="s">
        <v>38</v>
      </c>
      <c r="G16" s="8">
        <v>77.099999999999994</v>
      </c>
      <c r="H16" s="8">
        <v>77.099999999999994</v>
      </c>
      <c r="I16" s="8">
        <v>77.5</v>
      </c>
      <c r="J16" s="8">
        <v>77.8</v>
      </c>
      <c r="K16" s="8">
        <v>78</v>
      </c>
      <c r="L16" s="8">
        <v>78.3</v>
      </c>
      <c r="M16" s="8">
        <v>78.7</v>
      </c>
      <c r="N16" s="8">
        <v>79</v>
      </c>
      <c r="O16" s="8">
        <v>79.099999999999994</v>
      </c>
      <c r="P16" s="8">
        <v>79.599999999999994</v>
      </c>
      <c r="Q16" s="8">
        <v>79.900000000000006</v>
      </c>
      <c r="R16" s="8">
        <v>80.3</v>
      </c>
      <c r="S16" s="8">
        <v>80.400000000000006</v>
      </c>
      <c r="T16" s="8">
        <v>80.099999999999994</v>
      </c>
      <c r="U16" s="8">
        <v>80.900000000000006</v>
      </c>
      <c r="V16" s="8">
        <v>80.900000000000006</v>
      </c>
      <c r="W16" s="8">
        <v>81.400000000000006</v>
      </c>
      <c r="X16" s="8">
        <v>81.599999999999994</v>
      </c>
      <c r="Y16" s="8">
        <v>81.7</v>
      </c>
      <c r="Z16" s="8">
        <v>81.8</v>
      </c>
      <c r="AA16" s="8">
        <v>82.2</v>
      </c>
      <c r="AB16" s="8">
        <v>82.4</v>
      </c>
      <c r="AC16" s="8">
        <v>82.4</v>
      </c>
      <c r="AD16" s="8">
        <v>82.9</v>
      </c>
      <c r="AE16" s="8">
        <v>83.2</v>
      </c>
      <c r="AF16" s="8">
        <v>82.7</v>
      </c>
      <c r="AG16" s="8">
        <v>83.4</v>
      </c>
      <c r="AH16" s="8">
        <v>83.1</v>
      </c>
      <c r="AI16" s="8">
        <v>83.4</v>
      </c>
      <c r="AJ16" s="8">
        <v>83.6</v>
      </c>
      <c r="AK16" s="8">
        <v>82.3</v>
      </c>
      <c r="AL16" s="8">
        <v>82.9</v>
      </c>
    </row>
    <row r="17" spans="1:38" ht="13.8" customHeight="1" x14ac:dyDescent="0.3">
      <c r="A17" s="27"/>
      <c r="B17" s="27"/>
      <c r="C17" s="19"/>
      <c r="D17" s="16" t="s">
        <v>55</v>
      </c>
      <c r="E17" s="17"/>
      <c r="F17" s="5" t="s">
        <v>38</v>
      </c>
      <c r="G17" s="7" t="s">
        <v>53</v>
      </c>
      <c r="H17" s="7" t="s">
        <v>53</v>
      </c>
      <c r="I17" s="7" t="s">
        <v>53</v>
      </c>
      <c r="J17" s="7" t="s">
        <v>53</v>
      </c>
      <c r="K17" s="7" t="s">
        <v>53</v>
      </c>
      <c r="L17" s="7" t="s">
        <v>53</v>
      </c>
      <c r="M17" s="7" t="s">
        <v>53</v>
      </c>
      <c r="N17" s="7" t="s">
        <v>53</v>
      </c>
      <c r="O17" s="7" t="s">
        <v>53</v>
      </c>
      <c r="P17" s="7" t="s">
        <v>53</v>
      </c>
      <c r="Q17" s="7" t="s">
        <v>53</v>
      </c>
      <c r="R17" s="7" t="s">
        <v>53</v>
      </c>
      <c r="S17" s="7">
        <v>70.2</v>
      </c>
      <c r="T17" s="7">
        <v>70.599999999999994</v>
      </c>
      <c r="U17" s="7">
        <v>70.900000000000006</v>
      </c>
      <c r="V17" s="7">
        <v>70.599999999999994</v>
      </c>
      <c r="W17" s="7">
        <v>70.599999999999994</v>
      </c>
      <c r="X17" s="7">
        <v>70.8</v>
      </c>
      <c r="Y17" s="7">
        <v>72.099999999999994</v>
      </c>
      <c r="Z17" s="7">
        <v>72.8</v>
      </c>
      <c r="AA17" s="7">
        <v>73.099999999999994</v>
      </c>
      <c r="AB17" s="7">
        <v>73.900000000000006</v>
      </c>
      <c r="AC17" s="7">
        <v>74.099999999999994</v>
      </c>
      <c r="AD17" s="7">
        <v>74.3</v>
      </c>
      <c r="AE17" s="7">
        <v>74.5</v>
      </c>
      <c r="AF17" s="7">
        <v>74.8</v>
      </c>
      <c r="AG17" s="7">
        <v>74.900000000000006</v>
      </c>
      <c r="AH17" s="7">
        <v>74.900000000000006</v>
      </c>
      <c r="AI17" s="7">
        <v>75.099999999999994</v>
      </c>
      <c r="AJ17" s="7">
        <v>75.7</v>
      </c>
      <c r="AK17" s="7">
        <v>75.5</v>
      </c>
      <c r="AL17" s="7">
        <v>73.400000000000006</v>
      </c>
    </row>
    <row r="18" spans="1:38" ht="13.8" customHeight="1" x14ac:dyDescent="0.3">
      <c r="A18" s="27"/>
      <c r="B18" s="27"/>
      <c r="C18" s="19"/>
      <c r="D18" s="16" t="s">
        <v>56</v>
      </c>
      <c r="E18" s="17"/>
      <c r="F18" s="5" t="s">
        <v>38</v>
      </c>
      <c r="G18" s="8">
        <v>71.5</v>
      </c>
      <c r="H18" s="8">
        <v>70.599999999999994</v>
      </c>
      <c r="I18" s="8">
        <v>70.5</v>
      </c>
      <c r="J18" s="8">
        <v>69</v>
      </c>
      <c r="K18" s="8">
        <v>68.599999999999994</v>
      </c>
      <c r="L18" s="8">
        <v>69.099999999999994</v>
      </c>
      <c r="M18" s="8">
        <v>70.3</v>
      </c>
      <c r="N18" s="8">
        <v>71.099999999999994</v>
      </c>
      <c r="O18" s="8">
        <v>71.400000000000006</v>
      </c>
      <c r="P18" s="8">
        <v>71.8</v>
      </c>
      <c r="Q18" s="8">
        <v>72.099999999999994</v>
      </c>
      <c r="R18" s="8">
        <v>71.599999999999994</v>
      </c>
      <c r="S18" s="8">
        <v>71.8</v>
      </c>
      <c r="T18" s="8">
        <v>72</v>
      </c>
      <c r="U18" s="8">
        <v>72</v>
      </c>
      <c r="V18" s="8">
        <v>71.2</v>
      </c>
      <c r="W18" s="8">
        <v>71</v>
      </c>
      <c r="X18" s="8">
        <v>70.7</v>
      </c>
      <c r="Y18" s="8">
        <v>71.7</v>
      </c>
      <c r="Z18" s="8">
        <v>72.900000000000006</v>
      </c>
      <c r="AA18" s="8">
        <v>73.3</v>
      </c>
      <c r="AB18" s="8">
        <v>73.7</v>
      </c>
      <c r="AC18" s="8">
        <v>74.099999999999994</v>
      </c>
      <c r="AD18" s="8">
        <v>74.099999999999994</v>
      </c>
      <c r="AE18" s="8">
        <v>74.7</v>
      </c>
      <c r="AF18" s="8">
        <v>74.599999999999994</v>
      </c>
      <c r="AG18" s="8">
        <v>74.900000000000006</v>
      </c>
      <c r="AH18" s="8">
        <v>75.8</v>
      </c>
      <c r="AI18" s="8">
        <v>76</v>
      </c>
      <c r="AJ18" s="8">
        <v>76.5</v>
      </c>
      <c r="AK18" s="8">
        <v>75.099999999999994</v>
      </c>
      <c r="AL18" s="8">
        <v>74.5</v>
      </c>
    </row>
    <row r="19" spans="1:38" ht="13.8" customHeight="1" x14ac:dyDescent="0.3">
      <c r="A19" s="27"/>
      <c r="B19" s="27"/>
      <c r="C19" s="19"/>
      <c r="D19" s="16" t="s">
        <v>57</v>
      </c>
      <c r="E19" s="17"/>
      <c r="F19" s="5" t="s">
        <v>38</v>
      </c>
      <c r="G19" s="7">
        <v>75.7</v>
      </c>
      <c r="H19" s="7">
        <v>75.7</v>
      </c>
      <c r="I19" s="7">
        <v>75.3</v>
      </c>
      <c r="J19" s="7">
        <v>76</v>
      </c>
      <c r="K19" s="7">
        <v>76.7</v>
      </c>
      <c r="L19" s="7">
        <v>76.8</v>
      </c>
      <c r="M19" s="7">
        <v>76.8</v>
      </c>
      <c r="N19" s="7">
        <v>77.099999999999994</v>
      </c>
      <c r="O19" s="7">
        <v>77.3</v>
      </c>
      <c r="P19" s="7">
        <v>78</v>
      </c>
      <c r="Q19" s="7">
        <v>78</v>
      </c>
      <c r="R19" s="7">
        <v>78</v>
      </c>
      <c r="S19" s="7">
        <v>78.099999999999994</v>
      </c>
      <c r="T19" s="7">
        <v>77.900000000000006</v>
      </c>
      <c r="U19" s="7">
        <v>79.2</v>
      </c>
      <c r="V19" s="7">
        <v>79.599999999999994</v>
      </c>
      <c r="W19" s="7">
        <v>79.400000000000006</v>
      </c>
      <c r="X19" s="7">
        <v>79.5</v>
      </c>
      <c r="Y19" s="7">
        <v>80.7</v>
      </c>
      <c r="Z19" s="7">
        <v>80.8</v>
      </c>
      <c r="AA19" s="7">
        <v>80.8</v>
      </c>
      <c r="AB19" s="7">
        <v>81.099999999999994</v>
      </c>
      <c r="AC19" s="7">
        <v>81.5</v>
      </c>
      <c r="AD19" s="7">
        <v>81.900000000000006</v>
      </c>
      <c r="AE19" s="7">
        <v>82.3</v>
      </c>
      <c r="AF19" s="7">
        <v>82.4</v>
      </c>
      <c r="AG19" s="7">
        <v>82.7</v>
      </c>
      <c r="AH19" s="7">
        <v>82.1</v>
      </c>
      <c r="AI19" s="7">
        <v>82.3</v>
      </c>
      <c r="AJ19" s="7">
        <v>82.7</v>
      </c>
      <c r="AK19" s="7">
        <v>82.2</v>
      </c>
      <c r="AL19" s="7">
        <v>82.8</v>
      </c>
    </row>
    <row r="20" spans="1:38" ht="13.8" customHeight="1" x14ac:dyDescent="0.3">
      <c r="A20" s="27"/>
      <c r="B20" s="27"/>
      <c r="C20" s="19"/>
      <c r="D20" s="16" t="s">
        <v>58</v>
      </c>
      <c r="E20" s="17"/>
      <c r="F20" s="5" t="s">
        <v>38</v>
      </c>
      <c r="G20" s="8">
        <v>77.099999999999994</v>
      </c>
      <c r="H20" s="8">
        <v>77.2</v>
      </c>
      <c r="I20" s="8">
        <v>77.400000000000006</v>
      </c>
      <c r="J20" s="8">
        <v>77.099999999999994</v>
      </c>
      <c r="K20" s="8">
        <v>77.599999999999994</v>
      </c>
      <c r="L20" s="8">
        <v>77.599999999999994</v>
      </c>
      <c r="M20" s="8">
        <v>77.599999999999994</v>
      </c>
      <c r="N20" s="8">
        <v>78</v>
      </c>
      <c r="O20" s="8">
        <v>78.099999999999994</v>
      </c>
      <c r="P20" s="8">
        <v>78</v>
      </c>
      <c r="Q20" s="8">
        <v>78.2</v>
      </c>
      <c r="R20" s="8">
        <v>78.400000000000006</v>
      </c>
      <c r="S20" s="8">
        <v>78.5</v>
      </c>
      <c r="T20" s="8">
        <v>78.7</v>
      </c>
      <c r="U20" s="8">
        <v>79.3</v>
      </c>
      <c r="V20" s="8">
        <v>79.599999999999994</v>
      </c>
      <c r="W20" s="8">
        <v>80</v>
      </c>
      <c r="X20" s="8">
        <v>80.400000000000006</v>
      </c>
      <c r="Y20" s="8">
        <v>80.5</v>
      </c>
      <c r="Z20" s="8">
        <v>80.900000000000006</v>
      </c>
      <c r="AA20" s="8">
        <v>81</v>
      </c>
      <c r="AB20" s="8">
        <v>81.3</v>
      </c>
      <c r="AC20" s="8">
        <v>81.2</v>
      </c>
      <c r="AD20" s="8">
        <v>81.400000000000006</v>
      </c>
      <c r="AE20" s="8">
        <v>81.8</v>
      </c>
      <c r="AF20" s="8">
        <v>81.599999999999994</v>
      </c>
      <c r="AG20" s="8">
        <v>81.7</v>
      </c>
      <c r="AH20" s="8">
        <v>81.8</v>
      </c>
      <c r="AI20" s="8">
        <v>81.900000000000006</v>
      </c>
      <c r="AJ20" s="8">
        <v>82.2</v>
      </c>
      <c r="AK20" s="8">
        <v>81.400000000000006</v>
      </c>
      <c r="AL20" s="8">
        <v>81.5</v>
      </c>
    </row>
    <row r="21" spans="1:38" ht="13.8" customHeight="1" x14ac:dyDescent="0.3">
      <c r="A21" s="27"/>
      <c r="B21" s="27"/>
      <c r="C21" s="19"/>
      <c r="D21" s="16" t="s">
        <v>59</v>
      </c>
      <c r="E21" s="17"/>
      <c r="F21" s="5" t="s">
        <v>38</v>
      </c>
      <c r="G21" s="7">
        <v>70.7</v>
      </c>
      <c r="H21" s="7">
        <v>70.400000000000006</v>
      </c>
      <c r="I21" s="7">
        <v>71</v>
      </c>
      <c r="J21" s="7">
        <v>71.5</v>
      </c>
      <c r="K21" s="7">
        <v>71.8</v>
      </c>
      <c r="L21" s="7">
        <v>72</v>
      </c>
      <c r="M21" s="7">
        <v>72.3</v>
      </c>
      <c r="N21" s="7">
        <v>72.7</v>
      </c>
      <c r="O21" s="7">
        <v>73.099999999999994</v>
      </c>
      <c r="P21" s="7">
        <v>73.099999999999994</v>
      </c>
      <c r="Q21" s="7">
        <v>73.8</v>
      </c>
      <c r="R21" s="7">
        <v>74.2</v>
      </c>
      <c r="S21" s="7">
        <v>74.5</v>
      </c>
      <c r="T21" s="7">
        <v>74.7</v>
      </c>
      <c r="U21" s="7">
        <v>74.900000000000006</v>
      </c>
      <c r="V21" s="7">
        <v>75</v>
      </c>
      <c r="W21" s="7">
        <v>75.3</v>
      </c>
      <c r="X21" s="7">
        <v>75.400000000000006</v>
      </c>
      <c r="Y21" s="7">
        <v>75.599999999999994</v>
      </c>
      <c r="Z21" s="7">
        <v>75.900000000000006</v>
      </c>
      <c r="AA21" s="7">
        <v>76.400000000000006</v>
      </c>
      <c r="AB21" s="7">
        <v>76.8</v>
      </c>
      <c r="AC21" s="7">
        <v>76.900000000000006</v>
      </c>
      <c r="AD21" s="7">
        <v>77.099999999999994</v>
      </c>
      <c r="AE21" s="7">
        <v>77.8</v>
      </c>
      <c r="AF21" s="7">
        <v>77.5</v>
      </c>
      <c r="AG21" s="7">
        <v>78</v>
      </c>
      <c r="AH21" s="7">
        <v>77.8</v>
      </c>
      <c r="AI21" s="7">
        <v>77.7</v>
      </c>
      <c r="AJ21" s="7">
        <v>78</v>
      </c>
      <c r="AK21" s="7">
        <v>76.5</v>
      </c>
      <c r="AL21" s="7">
        <v>75.599999999999994</v>
      </c>
    </row>
    <row r="22" spans="1:38" ht="13.8" customHeight="1" x14ac:dyDescent="0.3">
      <c r="A22" s="27"/>
      <c r="B22" s="27"/>
      <c r="C22" s="19"/>
      <c r="D22" s="16" t="s">
        <v>60</v>
      </c>
      <c r="E22" s="17"/>
      <c r="F22" s="5" t="s">
        <v>38</v>
      </c>
      <c r="G22" s="8">
        <v>74.099999999999994</v>
      </c>
      <c r="H22" s="8">
        <v>74.099999999999994</v>
      </c>
      <c r="I22" s="8">
        <v>74.7</v>
      </c>
      <c r="J22" s="8">
        <v>74.599999999999994</v>
      </c>
      <c r="K22" s="8">
        <v>75.5</v>
      </c>
      <c r="L22" s="8">
        <v>75.400000000000006</v>
      </c>
      <c r="M22" s="8">
        <v>75.3</v>
      </c>
      <c r="N22" s="8">
        <v>75.8</v>
      </c>
      <c r="O22" s="8">
        <v>76</v>
      </c>
      <c r="P22" s="8">
        <v>76.2</v>
      </c>
      <c r="Q22" s="8">
        <v>76.8</v>
      </c>
      <c r="R22" s="8">
        <v>77.2</v>
      </c>
      <c r="S22" s="8">
        <v>77.400000000000006</v>
      </c>
      <c r="T22" s="8">
        <v>77.5</v>
      </c>
      <c r="U22" s="8">
        <v>78.400000000000006</v>
      </c>
      <c r="V22" s="8">
        <v>78.2</v>
      </c>
      <c r="W22" s="8">
        <v>79</v>
      </c>
      <c r="X22" s="8">
        <v>79.3</v>
      </c>
      <c r="Y22" s="8">
        <v>79.5</v>
      </c>
      <c r="Z22" s="8">
        <v>79.7</v>
      </c>
      <c r="AA22" s="8">
        <v>80.099999999999994</v>
      </c>
      <c r="AB22" s="8">
        <v>80.7</v>
      </c>
      <c r="AC22" s="8">
        <v>80.599999999999994</v>
      </c>
      <c r="AD22" s="8">
        <v>80.900000000000006</v>
      </c>
      <c r="AE22" s="8">
        <v>81.3</v>
      </c>
      <c r="AF22" s="8">
        <v>81.3</v>
      </c>
      <c r="AG22" s="8">
        <v>81.3</v>
      </c>
      <c r="AH22" s="8">
        <v>81.599999999999994</v>
      </c>
      <c r="AI22" s="8">
        <v>81.5</v>
      </c>
      <c r="AJ22" s="8">
        <v>81.900000000000006</v>
      </c>
      <c r="AK22" s="8">
        <v>81.099999999999994</v>
      </c>
      <c r="AL22" s="8">
        <v>81.2</v>
      </c>
    </row>
    <row r="23" spans="1:38" ht="13.8" customHeight="1" x14ac:dyDescent="0.3">
      <c r="A23" s="27"/>
      <c r="B23" s="27"/>
      <c r="C23" s="19"/>
      <c r="D23" s="16" t="s">
        <v>61</v>
      </c>
      <c r="E23" s="17"/>
      <c r="F23" s="5" t="s">
        <v>38</v>
      </c>
      <c r="G23" s="7">
        <v>71.099999999999994</v>
      </c>
      <c r="H23" s="7">
        <v>71.099999999999994</v>
      </c>
      <c r="I23" s="7">
        <v>71.5</v>
      </c>
      <c r="J23" s="7">
        <v>72</v>
      </c>
      <c r="K23" s="7">
        <v>72.5</v>
      </c>
      <c r="L23" s="7">
        <v>72.400000000000006</v>
      </c>
      <c r="M23" s="7">
        <v>72.900000000000006</v>
      </c>
      <c r="N23" s="7">
        <v>72.900000000000006</v>
      </c>
      <c r="O23" s="7">
        <v>72.8</v>
      </c>
      <c r="P23" s="7">
        <v>73.2</v>
      </c>
      <c r="Q23" s="7">
        <v>73.3</v>
      </c>
      <c r="R23" s="7">
        <v>73.599999999999994</v>
      </c>
      <c r="S23" s="7">
        <v>73.8</v>
      </c>
      <c r="T23" s="7">
        <v>73.8</v>
      </c>
      <c r="U23" s="7">
        <v>74.2</v>
      </c>
      <c r="V23" s="7">
        <v>74.099999999999994</v>
      </c>
      <c r="W23" s="7">
        <v>74.5</v>
      </c>
      <c r="X23" s="7">
        <v>74.599999999999994</v>
      </c>
      <c r="Y23" s="7">
        <v>74.900000000000006</v>
      </c>
      <c r="Z23" s="7">
        <v>75.3</v>
      </c>
      <c r="AA23" s="7">
        <v>75.599999999999994</v>
      </c>
      <c r="AB23" s="7">
        <v>76.099999999999994</v>
      </c>
      <c r="AC23" s="7">
        <v>76.3</v>
      </c>
      <c r="AD23" s="7">
        <v>76.599999999999994</v>
      </c>
      <c r="AE23" s="7">
        <v>77</v>
      </c>
      <c r="AF23" s="7">
        <v>76.7</v>
      </c>
      <c r="AG23" s="7">
        <v>77.3</v>
      </c>
      <c r="AH23" s="7">
        <v>77.3</v>
      </c>
      <c r="AI23" s="7">
        <v>77.400000000000006</v>
      </c>
      <c r="AJ23" s="7">
        <v>77.8</v>
      </c>
      <c r="AK23" s="7">
        <v>77</v>
      </c>
      <c r="AL23" s="7">
        <v>74.8</v>
      </c>
    </row>
    <row r="24" spans="1:38" ht="13.8" customHeight="1" x14ac:dyDescent="0.3">
      <c r="A24" s="27"/>
      <c r="B24" s="27"/>
      <c r="C24" s="19"/>
      <c r="D24" s="16" t="s">
        <v>62</v>
      </c>
      <c r="E24" s="17"/>
      <c r="F24" s="5" t="s">
        <v>38</v>
      </c>
      <c r="G24" s="8">
        <v>73.900000000000006</v>
      </c>
      <c r="H24" s="8">
        <v>73.599999999999994</v>
      </c>
      <c r="I24" s="8">
        <v>73.7</v>
      </c>
      <c r="J24" s="8">
        <v>73.599999999999994</v>
      </c>
      <c r="K24" s="8">
        <v>74</v>
      </c>
      <c r="L24" s="8">
        <v>74.7</v>
      </c>
      <c r="M24" s="8">
        <v>75.2</v>
      </c>
      <c r="N24" s="8">
        <v>75.2</v>
      </c>
      <c r="O24" s="8">
        <v>75.3</v>
      </c>
      <c r="P24" s="8">
        <v>75.7</v>
      </c>
      <c r="Q24" s="8">
        <v>76.2</v>
      </c>
      <c r="R24" s="8">
        <v>76.400000000000006</v>
      </c>
      <c r="S24" s="8">
        <v>76.599999999999994</v>
      </c>
      <c r="T24" s="8">
        <v>76.400000000000006</v>
      </c>
      <c r="U24" s="8">
        <v>77.2</v>
      </c>
      <c r="V24" s="8">
        <v>77.5</v>
      </c>
      <c r="W24" s="8">
        <v>78.3</v>
      </c>
      <c r="X24" s="8">
        <v>78.400000000000006</v>
      </c>
      <c r="Y24" s="8">
        <v>79.099999999999994</v>
      </c>
      <c r="Z24" s="8">
        <v>79.400000000000006</v>
      </c>
      <c r="AA24" s="8">
        <v>79.8</v>
      </c>
      <c r="AB24" s="8">
        <v>80.099999999999994</v>
      </c>
      <c r="AC24" s="8">
        <v>80.3</v>
      </c>
      <c r="AD24" s="8">
        <v>80.5</v>
      </c>
      <c r="AE24" s="8">
        <v>81.2</v>
      </c>
      <c r="AF24" s="8">
        <v>80.900000000000006</v>
      </c>
      <c r="AG24" s="8">
        <v>81.2</v>
      </c>
      <c r="AH24" s="8">
        <v>81.2</v>
      </c>
      <c r="AI24" s="8">
        <v>81.5</v>
      </c>
      <c r="AJ24" s="8">
        <v>81.599999999999994</v>
      </c>
      <c r="AK24" s="8">
        <v>80.599999999999994</v>
      </c>
      <c r="AL24" s="8">
        <v>80.900000000000006</v>
      </c>
    </row>
    <row r="25" spans="1:38" ht="13.8" customHeight="1" x14ac:dyDescent="0.3">
      <c r="A25" s="27"/>
      <c r="B25" s="27"/>
      <c r="C25" s="19"/>
      <c r="D25" s="16" t="s">
        <v>63</v>
      </c>
      <c r="E25" s="17"/>
      <c r="F25" s="5" t="s">
        <v>38</v>
      </c>
      <c r="G25" s="7">
        <v>76.900000000000006</v>
      </c>
      <c r="H25" s="7">
        <v>77.099999999999994</v>
      </c>
      <c r="I25" s="7">
        <v>77.599999999999994</v>
      </c>
      <c r="J25" s="7">
        <v>77.7</v>
      </c>
      <c r="K25" s="7">
        <v>78</v>
      </c>
      <c r="L25" s="7">
        <v>78.099999999999994</v>
      </c>
      <c r="M25" s="7">
        <v>78.3</v>
      </c>
      <c r="N25" s="7">
        <v>78.8</v>
      </c>
      <c r="O25" s="7">
        <v>78.8</v>
      </c>
      <c r="P25" s="7">
        <v>78.8</v>
      </c>
      <c r="Q25" s="7">
        <v>79.3</v>
      </c>
      <c r="R25" s="7">
        <v>79.8</v>
      </c>
      <c r="S25" s="7">
        <v>79.8</v>
      </c>
      <c r="T25" s="7">
        <v>79.7</v>
      </c>
      <c r="U25" s="7">
        <v>80.400000000000006</v>
      </c>
      <c r="V25" s="7">
        <v>80.3</v>
      </c>
      <c r="W25" s="7">
        <v>81.099999999999994</v>
      </c>
      <c r="X25" s="7">
        <v>81.099999999999994</v>
      </c>
      <c r="Y25" s="7">
        <v>81.5</v>
      </c>
      <c r="Z25" s="7">
        <v>81.900000000000006</v>
      </c>
      <c r="AA25" s="7">
        <v>82.4</v>
      </c>
      <c r="AB25" s="7">
        <v>82.6</v>
      </c>
      <c r="AC25" s="7">
        <v>82.5</v>
      </c>
      <c r="AD25" s="7">
        <v>83.2</v>
      </c>
      <c r="AE25" s="7">
        <v>83.3</v>
      </c>
      <c r="AF25" s="7">
        <v>83</v>
      </c>
      <c r="AG25" s="7">
        <v>83.5</v>
      </c>
      <c r="AH25" s="7">
        <v>83.4</v>
      </c>
      <c r="AI25" s="7">
        <v>83.5</v>
      </c>
      <c r="AJ25" s="7">
        <v>84</v>
      </c>
      <c r="AK25" s="7">
        <v>82.4</v>
      </c>
      <c r="AL25" s="7">
        <v>83.3</v>
      </c>
    </row>
    <row r="26" spans="1:38" ht="13.8" customHeight="1" x14ac:dyDescent="0.3">
      <c r="A26" s="27"/>
      <c r="B26" s="27"/>
      <c r="C26" s="19"/>
      <c r="D26" s="16" t="s">
        <v>64</v>
      </c>
      <c r="E26" s="17"/>
      <c r="F26" s="5" t="s">
        <v>38</v>
      </c>
      <c r="G26" s="8">
        <v>77.7</v>
      </c>
      <c r="H26" s="8">
        <v>77.8</v>
      </c>
      <c r="I26" s="8">
        <v>78.2</v>
      </c>
      <c r="J26" s="8">
        <v>78.2</v>
      </c>
      <c r="K26" s="8">
        <v>78.900000000000006</v>
      </c>
      <c r="L26" s="8">
        <v>79</v>
      </c>
      <c r="M26" s="8">
        <v>79.2</v>
      </c>
      <c r="N26" s="8">
        <v>79.400000000000006</v>
      </c>
      <c r="O26" s="8">
        <v>79.5</v>
      </c>
      <c r="P26" s="8">
        <v>79.599999999999994</v>
      </c>
      <c r="Q26" s="8">
        <v>79.8</v>
      </c>
      <c r="R26" s="8">
        <v>79.900000000000006</v>
      </c>
      <c r="S26" s="8">
        <v>80</v>
      </c>
      <c r="T26" s="8">
        <v>80.3</v>
      </c>
      <c r="U26" s="8">
        <v>80.7</v>
      </c>
      <c r="V26" s="8">
        <v>80.7</v>
      </c>
      <c r="W26" s="8">
        <v>81</v>
      </c>
      <c r="X26" s="8">
        <v>81.099999999999994</v>
      </c>
      <c r="Y26" s="8">
        <v>81.3</v>
      </c>
      <c r="Z26" s="8">
        <v>81.5</v>
      </c>
      <c r="AA26" s="8">
        <v>81.599999999999994</v>
      </c>
      <c r="AB26" s="8">
        <v>81.900000000000006</v>
      </c>
      <c r="AC26" s="8">
        <v>81.8</v>
      </c>
      <c r="AD26" s="8">
        <v>82</v>
      </c>
      <c r="AE26" s="8">
        <v>82.3</v>
      </c>
      <c r="AF26" s="8">
        <v>82.2</v>
      </c>
      <c r="AG26" s="8">
        <v>82.4</v>
      </c>
      <c r="AH26" s="8">
        <v>82.5</v>
      </c>
      <c r="AI26" s="8">
        <v>82.6</v>
      </c>
      <c r="AJ26" s="8">
        <v>83.2</v>
      </c>
      <c r="AK26" s="8">
        <v>82.4</v>
      </c>
      <c r="AL26" s="8">
        <v>83.2</v>
      </c>
    </row>
    <row r="27" spans="1:38" ht="13.8" customHeight="1" x14ac:dyDescent="0.3">
      <c r="A27" s="27"/>
      <c r="B27" s="27"/>
      <c r="C27" s="19"/>
      <c r="D27" s="18" t="s">
        <v>65</v>
      </c>
      <c r="E27" s="6" t="s">
        <v>66</v>
      </c>
      <c r="F27" s="5" t="s">
        <v>38</v>
      </c>
      <c r="G27" s="7">
        <v>71.2</v>
      </c>
      <c r="H27" s="7">
        <v>71.099999999999994</v>
      </c>
      <c r="I27" s="7">
        <v>71.2</v>
      </c>
      <c r="J27" s="7">
        <v>71.2</v>
      </c>
      <c r="K27" s="7">
        <v>70.900000000000006</v>
      </c>
      <c r="L27" s="7">
        <v>71</v>
      </c>
      <c r="M27" s="7">
        <v>70.8</v>
      </c>
      <c r="N27" s="7">
        <v>70.3</v>
      </c>
      <c r="O27" s="7">
        <v>70.900000000000006</v>
      </c>
      <c r="P27" s="7">
        <v>71.599999999999994</v>
      </c>
      <c r="Q27" s="7">
        <v>71.599999999999994</v>
      </c>
      <c r="R27" s="7">
        <v>71.900000000000006</v>
      </c>
      <c r="S27" s="7">
        <v>72.099999999999994</v>
      </c>
      <c r="T27" s="7">
        <v>72.3</v>
      </c>
      <c r="U27" s="7">
        <v>72.5</v>
      </c>
      <c r="V27" s="7">
        <v>72.5</v>
      </c>
      <c r="W27" s="7">
        <v>72.7</v>
      </c>
      <c r="X27" s="7">
        <v>73</v>
      </c>
      <c r="Y27" s="7">
        <v>73.3</v>
      </c>
      <c r="Z27" s="7">
        <v>73.7</v>
      </c>
      <c r="AA27" s="7">
        <v>73.8</v>
      </c>
      <c r="AB27" s="7">
        <v>74.2</v>
      </c>
      <c r="AC27" s="7">
        <v>74.400000000000006</v>
      </c>
      <c r="AD27" s="7">
        <v>74.900000000000006</v>
      </c>
      <c r="AE27" s="7">
        <v>74.5</v>
      </c>
      <c r="AF27" s="7">
        <v>74.7</v>
      </c>
      <c r="AG27" s="7">
        <v>74.900000000000006</v>
      </c>
      <c r="AH27" s="7">
        <v>74.8</v>
      </c>
      <c r="AI27" s="7">
        <v>75</v>
      </c>
      <c r="AJ27" s="7">
        <v>75.099999999999994</v>
      </c>
      <c r="AK27" s="7">
        <v>73.599999999999994</v>
      </c>
      <c r="AL27" s="7">
        <v>71.400000000000006</v>
      </c>
    </row>
    <row r="28" spans="1:38" ht="13.8" customHeight="1" x14ac:dyDescent="0.3">
      <c r="A28" s="27"/>
      <c r="B28" s="27"/>
      <c r="C28" s="19"/>
      <c r="D28" s="19"/>
      <c r="E28" s="6" t="s">
        <v>67</v>
      </c>
      <c r="F28" s="5" t="s">
        <v>38</v>
      </c>
      <c r="G28" s="8" t="s">
        <v>53</v>
      </c>
      <c r="H28" s="8" t="s">
        <v>53</v>
      </c>
      <c r="I28" s="8" t="s">
        <v>53</v>
      </c>
      <c r="J28" s="8" t="s">
        <v>53</v>
      </c>
      <c r="K28" s="8" t="s">
        <v>53</v>
      </c>
      <c r="L28" s="8" t="s">
        <v>53</v>
      </c>
      <c r="M28" s="8" t="s">
        <v>53</v>
      </c>
      <c r="N28" s="8" t="s">
        <v>53</v>
      </c>
      <c r="O28" s="8" t="s">
        <v>53</v>
      </c>
      <c r="P28" s="8" t="s">
        <v>53</v>
      </c>
      <c r="Q28" s="8" t="s">
        <v>53</v>
      </c>
      <c r="R28" s="8">
        <v>74.599999999999994</v>
      </c>
      <c r="S28" s="8">
        <v>74.7</v>
      </c>
      <c r="T28" s="8">
        <v>74.599999999999994</v>
      </c>
      <c r="U28" s="8">
        <v>75.400000000000006</v>
      </c>
      <c r="V28" s="8">
        <v>75.3</v>
      </c>
      <c r="W28" s="8">
        <v>75.900000000000006</v>
      </c>
      <c r="X28" s="8">
        <v>75.8</v>
      </c>
      <c r="Y28" s="8">
        <v>76</v>
      </c>
      <c r="Z28" s="8">
        <v>76.3</v>
      </c>
      <c r="AA28" s="8">
        <v>76.7</v>
      </c>
      <c r="AB28" s="8">
        <v>77.2</v>
      </c>
      <c r="AC28" s="8">
        <v>77.3</v>
      </c>
      <c r="AD28" s="8">
        <v>77.8</v>
      </c>
      <c r="AE28" s="8">
        <v>77.900000000000006</v>
      </c>
      <c r="AF28" s="8">
        <v>77.5</v>
      </c>
      <c r="AG28" s="8">
        <v>78.2</v>
      </c>
      <c r="AH28" s="8">
        <v>78</v>
      </c>
      <c r="AI28" s="8">
        <v>78.2</v>
      </c>
      <c r="AJ28" s="8">
        <v>78.599999999999994</v>
      </c>
      <c r="AK28" s="8">
        <v>77.8</v>
      </c>
      <c r="AL28" s="8">
        <v>76.8</v>
      </c>
    </row>
    <row r="29" spans="1:38" ht="13.8" customHeight="1" x14ac:dyDescent="0.3">
      <c r="A29" s="28"/>
      <c r="B29" s="28"/>
      <c r="C29" s="20"/>
      <c r="D29" s="20"/>
      <c r="E29" s="6" t="s">
        <v>68</v>
      </c>
      <c r="F29" s="5" t="s">
        <v>38</v>
      </c>
      <c r="G29" s="7">
        <v>69.900000000000006</v>
      </c>
      <c r="H29" s="7">
        <v>70.099999999999994</v>
      </c>
      <c r="I29" s="7">
        <v>69.5</v>
      </c>
      <c r="J29" s="7">
        <v>69.5</v>
      </c>
      <c r="K29" s="7">
        <v>69.400000000000006</v>
      </c>
      <c r="L29" s="7">
        <v>69.3</v>
      </c>
      <c r="M29" s="7">
        <v>68.8</v>
      </c>
      <c r="N29" s="7">
        <v>69.099999999999994</v>
      </c>
      <c r="O29" s="7">
        <v>69.900000000000006</v>
      </c>
      <c r="P29" s="7">
        <v>70.599999999999994</v>
      </c>
      <c r="Q29" s="7">
        <v>71.2</v>
      </c>
      <c r="R29" s="7">
        <v>71.099999999999994</v>
      </c>
      <c r="S29" s="7">
        <v>70.900000000000006</v>
      </c>
      <c r="T29" s="7">
        <v>71</v>
      </c>
      <c r="U29" s="7">
        <v>71.400000000000006</v>
      </c>
      <c r="V29" s="7">
        <v>71.900000000000006</v>
      </c>
      <c r="W29" s="7">
        <v>72.5</v>
      </c>
      <c r="X29" s="7">
        <v>73.099999999999994</v>
      </c>
      <c r="Y29" s="7">
        <v>73.5</v>
      </c>
      <c r="Z29" s="7">
        <v>73.7</v>
      </c>
      <c r="AA29" s="7">
        <v>73.7</v>
      </c>
      <c r="AB29" s="7">
        <v>74.400000000000006</v>
      </c>
      <c r="AC29" s="7">
        <v>74.400000000000006</v>
      </c>
      <c r="AD29" s="7">
        <v>75.099999999999994</v>
      </c>
      <c r="AE29" s="7">
        <v>75</v>
      </c>
      <c r="AF29" s="7">
        <v>74.900000000000006</v>
      </c>
      <c r="AG29" s="7">
        <v>75.2</v>
      </c>
      <c r="AH29" s="7">
        <v>75.2</v>
      </c>
      <c r="AI29" s="7">
        <v>75.3</v>
      </c>
      <c r="AJ29" s="7">
        <v>75.599999999999994</v>
      </c>
      <c r="AK29" s="7">
        <v>74.2</v>
      </c>
      <c r="AL29" s="7">
        <v>72.900000000000006</v>
      </c>
    </row>
    <row r="30" spans="1:38" ht="13.2" customHeight="1" x14ac:dyDescent="0.25">
      <c r="A30" s="9" t="s">
        <v>69</v>
      </c>
    </row>
  </sheetData>
  <mergeCells count="29">
    <mergeCell ref="A3:F3"/>
    <mergeCell ref="A4:B4"/>
    <mergeCell ref="D4:E4"/>
    <mergeCell ref="A5:A29"/>
    <mergeCell ref="B5:B29"/>
    <mergeCell ref="C5:C29"/>
    <mergeCell ref="D5:E5"/>
    <mergeCell ref="D6:E6"/>
    <mergeCell ref="D7:E7"/>
    <mergeCell ref="D8:E8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7:D29"/>
    <mergeCell ref="D21:E21"/>
    <mergeCell ref="D22:E22"/>
    <mergeCell ref="D23:E23"/>
    <mergeCell ref="D24:E24"/>
    <mergeCell ref="D25:E25"/>
    <mergeCell ref="D26:E26"/>
  </mergeCells>
  <hyperlinks>
    <hyperlink ref="A2" r:id="rId1" display="http://localhost/OECDStat_Metadata/ShowMetadata.ashx?Dataset=HEALTH_STAT&amp;ShowOnWeb=true&amp;Lang=en" xr:uid="{00000000-0004-0000-0000-000000000000}"/>
    <hyperlink ref="A5" r:id="rId2" display="http://localhost/OECDStat_Metadata/ShowMetadata.ashx?Dataset=HEALTH_STAT&amp;Coords=[VAR].[EVIE]&amp;ShowOnWeb=true&amp;Lang=en" xr:uid="{00000000-0004-0000-0000-000001000000}"/>
    <hyperlink ref="B5" r:id="rId3" display="http://localhost/OECDStat_Metadata/ShowMetadata.ashx?Dataset=HEALTH_STAT&amp;Coords=[VAR].[EVIETOTA]&amp;ShowOnWeb=true&amp;Lang=en" xr:uid="{00000000-0004-0000-0000-000002000000}"/>
    <hyperlink ref="D12" r:id="rId4" display="http://localhost/OECDStat_Metadata/ShowMetadata.ashx?Dataset=HEALTH_STAT&amp;Coords=[COU].[DEU]&amp;ShowOnWeb=true&amp;Lang=en" xr:uid="{00000000-0004-0000-0000-000003000000}"/>
    <hyperlink ref="A30" r:id="rId5" display="https://stats.oecd.org/WBOS/index.aspx" xr:uid="{23CCCFC1-4B1A-4836-AFF7-8F033EFB001F}"/>
  </hyperlinks>
  <pageMargins left="0.75" right="0.75" top="1" bottom="1" header="0.5" footer="0.5"/>
  <pageSetup orientation="portrait" horizontalDpi="0" verticalDpi="0"/>
  <legacyDrawing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875A-E5CF-4299-B461-C46D068C0C7D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 s="14">
        <v>2.0921623809770917E-3</v>
      </c>
      <c r="C4">
        <v>3.6658808085849447E-2</v>
      </c>
      <c r="D4">
        <v>3.4566645704872355E-2</v>
      </c>
    </row>
    <row r="5" spans="1:4" x14ac:dyDescent="0.25">
      <c r="A5">
        <v>1991</v>
      </c>
      <c r="B5" s="14">
        <v>2.0911363192125873E-3</v>
      </c>
      <c r="C5">
        <v>3.7460490615980765E-2</v>
      </c>
      <c r="D5">
        <v>3.5369354296768178E-2</v>
      </c>
    </row>
    <row r="6" spans="1:4" x14ac:dyDescent="0.25">
      <c r="A6">
        <v>1992</v>
      </c>
      <c r="B6" s="14">
        <v>3.1725573707242008E-3</v>
      </c>
      <c r="C6">
        <v>3.8930004888417934E-2</v>
      </c>
      <c r="D6">
        <v>3.5757447517693733E-2</v>
      </c>
    </row>
    <row r="7" spans="1:4" x14ac:dyDescent="0.25">
      <c r="A7">
        <v>1993</v>
      </c>
      <c r="B7" s="14">
        <v>4.441031527465597E-3</v>
      </c>
      <c r="C7">
        <v>4.1592195014792381E-2</v>
      </c>
      <c r="D7">
        <v>3.7151163487326784E-2</v>
      </c>
    </row>
    <row r="8" spans="1:4" x14ac:dyDescent="0.25">
      <c r="A8">
        <v>1994</v>
      </c>
      <c r="B8" s="14">
        <v>7.1351359016402494E-3</v>
      </c>
      <c r="C8">
        <v>4.5593295732847761E-2</v>
      </c>
      <c r="D8">
        <v>3.8458159831207511E-2</v>
      </c>
    </row>
    <row r="9" spans="1:4" x14ac:dyDescent="0.25">
      <c r="A9">
        <v>1995</v>
      </c>
      <c r="B9" s="14">
        <v>5.7419137190511255E-3</v>
      </c>
      <c r="C9">
        <v>4.3022426265591739E-2</v>
      </c>
      <c r="D9">
        <v>3.7280512546540613E-2</v>
      </c>
    </row>
    <row r="10" spans="1:4" x14ac:dyDescent="0.25">
      <c r="A10">
        <v>1996</v>
      </c>
      <c r="B10" s="14">
        <v>3.4028515615455307E-3</v>
      </c>
      <c r="C10">
        <v>3.7776168982240704E-2</v>
      </c>
      <c r="D10">
        <v>3.4373317420695174E-2</v>
      </c>
    </row>
    <row r="11" spans="1:4" x14ac:dyDescent="0.25">
      <c r="A11">
        <v>1997</v>
      </c>
      <c r="B11" s="14">
        <v>3.6242706257010246E-3</v>
      </c>
      <c r="C11">
        <v>3.7433571275287549E-2</v>
      </c>
      <c r="D11">
        <v>3.3809300649586524E-2</v>
      </c>
    </row>
    <row r="12" spans="1:4" x14ac:dyDescent="0.25">
      <c r="A12">
        <v>1998</v>
      </c>
      <c r="B12" s="14">
        <v>4.4721581451056258E-3</v>
      </c>
      <c r="C12">
        <v>3.8012141359538509E-2</v>
      </c>
      <c r="D12">
        <v>3.3539983214432884E-2</v>
      </c>
    </row>
    <row r="13" spans="1:4" x14ac:dyDescent="0.25">
      <c r="A13">
        <v>1999</v>
      </c>
      <c r="B13" s="14">
        <v>3.4934614736081837E-3</v>
      </c>
      <c r="C13">
        <v>3.6757739609968858E-2</v>
      </c>
      <c r="D13">
        <v>3.3264278136360674E-2</v>
      </c>
    </row>
    <row r="14" spans="1:4" x14ac:dyDescent="0.25">
      <c r="A14">
        <v>2000</v>
      </c>
      <c r="B14" s="14">
        <v>3.4049790522667767E-3</v>
      </c>
      <c r="C14">
        <v>3.5316524076693112E-2</v>
      </c>
      <c r="D14">
        <v>3.1911545024426335E-2</v>
      </c>
    </row>
    <row r="15" spans="1:4" x14ac:dyDescent="0.25">
      <c r="A15">
        <v>2001</v>
      </c>
      <c r="B15" s="14">
        <v>3.9439306034247529E-3</v>
      </c>
      <c r="C15">
        <v>3.6477684978401315E-2</v>
      </c>
      <c r="D15">
        <v>3.2533754374976562E-2</v>
      </c>
    </row>
    <row r="16" spans="1:4" x14ac:dyDescent="0.25">
      <c r="A16">
        <v>2002</v>
      </c>
      <c r="B16" s="14">
        <v>2.3795111660492307E-3</v>
      </c>
      <c r="C16">
        <v>3.9609420548037726E-2</v>
      </c>
      <c r="D16">
        <v>3.7229909381988495E-2</v>
      </c>
    </row>
    <row r="17" spans="1:4" x14ac:dyDescent="0.25">
      <c r="A17">
        <v>2003</v>
      </c>
      <c r="B17" s="14">
        <v>1.9862468712267892E-3</v>
      </c>
      <c r="C17">
        <v>3.8465379004993069E-2</v>
      </c>
      <c r="D17">
        <v>3.647913213376628E-2</v>
      </c>
    </row>
    <row r="18" spans="1:4" x14ac:dyDescent="0.25">
      <c r="A18">
        <v>2004</v>
      </c>
      <c r="B18" s="14">
        <v>1.8562800268382001E-3</v>
      </c>
      <c r="C18">
        <v>4.0031400259223693E-2</v>
      </c>
      <c r="D18">
        <v>3.8175120232385493E-2</v>
      </c>
    </row>
    <row r="19" spans="1:4" x14ac:dyDescent="0.25">
      <c r="A19">
        <v>2005</v>
      </c>
      <c r="B19" s="14">
        <v>1.1975089334734096E-3</v>
      </c>
      <c r="C19">
        <v>4.1299225790290404E-2</v>
      </c>
      <c r="D19">
        <v>4.0101716856816995E-2</v>
      </c>
    </row>
    <row r="20" spans="1:4" x14ac:dyDescent="0.25">
      <c r="A20">
        <v>2006</v>
      </c>
      <c r="B20" s="14">
        <v>1.2500682261864099E-3</v>
      </c>
      <c r="C20">
        <v>4.2693183254539101E-2</v>
      </c>
      <c r="D20">
        <v>4.1443115028352691E-2</v>
      </c>
    </row>
    <row r="21" spans="1:4" x14ac:dyDescent="0.25">
      <c r="A21">
        <v>2007</v>
      </c>
      <c r="B21" s="14">
        <v>1.3207897821783179E-3</v>
      </c>
      <c r="C21">
        <v>4.3491809996225046E-2</v>
      </c>
      <c r="D21">
        <v>4.2171020214046728E-2</v>
      </c>
    </row>
    <row r="22" spans="1:4" x14ac:dyDescent="0.25">
      <c r="A22">
        <v>2008</v>
      </c>
      <c r="B22" s="14">
        <v>8.3017030719955559E-4</v>
      </c>
      <c r="C22">
        <v>4.009806931227558E-2</v>
      </c>
      <c r="D22">
        <v>3.9267899005076025E-2</v>
      </c>
    </row>
    <row r="23" spans="1:4" x14ac:dyDescent="0.25">
      <c r="A23">
        <v>2009</v>
      </c>
      <c r="B23" s="14">
        <v>4.8425813643122179E-4</v>
      </c>
      <c r="C23">
        <v>3.7349734890065996E-2</v>
      </c>
      <c r="D23">
        <v>3.6865476753634774E-2</v>
      </c>
    </row>
    <row r="24" spans="1:4" x14ac:dyDescent="0.25">
      <c r="A24">
        <v>2010</v>
      </c>
      <c r="B24" s="14">
        <v>2.1859121839559043E-4</v>
      </c>
      <c r="C24">
        <v>3.6517487429980844E-2</v>
      </c>
      <c r="D24">
        <v>3.6298896211585253E-2</v>
      </c>
    </row>
    <row r="25" spans="1:4" x14ac:dyDescent="0.25">
      <c r="A25">
        <v>2011</v>
      </c>
      <c r="B25" s="14">
        <v>1.2129505264093371E-4</v>
      </c>
      <c r="C25">
        <v>3.5098955986707717E-2</v>
      </c>
      <c r="D25">
        <v>3.4977660934066783E-2</v>
      </c>
    </row>
    <row r="26" spans="1:4" x14ac:dyDescent="0.25">
      <c r="A26">
        <v>2012</v>
      </c>
      <c r="B26" s="14">
        <v>1.6517974204682123E-4</v>
      </c>
      <c r="C26">
        <v>3.3767348735819491E-2</v>
      </c>
      <c r="D26">
        <v>3.360216899377267E-2</v>
      </c>
    </row>
    <row r="27" spans="1:4" x14ac:dyDescent="0.25">
      <c r="A27">
        <v>2013</v>
      </c>
      <c r="B27" s="14">
        <v>-1.6965371907438909E-4</v>
      </c>
      <c r="C27">
        <v>3.4048676980530941E-2</v>
      </c>
      <c r="D27">
        <v>3.421833069960533E-2</v>
      </c>
    </row>
    <row r="28" spans="1:4" x14ac:dyDescent="0.25">
      <c r="A28">
        <v>2014</v>
      </c>
      <c r="B28" s="14">
        <v>1.3333329374642239E-4</v>
      </c>
      <c r="C28">
        <v>3.3819452582961415E-2</v>
      </c>
      <c r="D28">
        <v>3.3686119289214993E-2</v>
      </c>
    </row>
    <row r="29" spans="1:4" x14ac:dyDescent="0.25">
      <c r="A29">
        <v>2015</v>
      </c>
      <c r="B29" s="14">
        <v>-2.6879991763630734E-4</v>
      </c>
      <c r="C29">
        <v>3.286478471556091E-2</v>
      </c>
      <c r="D29">
        <v>3.3133584633197218E-2</v>
      </c>
    </row>
    <row r="30" spans="1:4" x14ac:dyDescent="0.25">
      <c r="A30">
        <v>2016</v>
      </c>
      <c r="B30" s="14">
        <v>-1.0048204342074513E-4</v>
      </c>
      <c r="C30">
        <v>3.2719496392271091E-2</v>
      </c>
      <c r="D30">
        <v>3.2819978435691836E-2</v>
      </c>
    </row>
    <row r="31" spans="1:4" x14ac:dyDescent="0.25">
      <c r="A31">
        <v>2017</v>
      </c>
      <c r="B31" s="14">
        <v>-2.4648337842857887E-4</v>
      </c>
      <c r="C31">
        <v>3.1632631449563534E-2</v>
      </c>
      <c r="D31">
        <v>3.1879114827992112E-2</v>
      </c>
    </row>
    <row r="32" spans="1:4" x14ac:dyDescent="0.25">
      <c r="A32">
        <v>2018</v>
      </c>
      <c r="B32" s="14">
        <v>-2.4146034067138583E-4</v>
      </c>
      <c r="C32">
        <v>3.1590184530211715E-2</v>
      </c>
      <c r="D32">
        <v>3.1831644870883101E-2</v>
      </c>
    </row>
    <row r="33" spans="1:4" x14ac:dyDescent="0.25">
      <c r="A33">
        <v>2019</v>
      </c>
      <c r="B33" s="14">
        <v>-3.0053941220511277E-4</v>
      </c>
      <c r="C33">
        <v>3.0984159526306954E-2</v>
      </c>
      <c r="D33">
        <v>3.1284698938512066E-2</v>
      </c>
    </row>
    <row r="34" spans="1:4" x14ac:dyDescent="0.25">
      <c r="A34">
        <v>2020</v>
      </c>
      <c r="B34" s="14">
        <v>-5.7977564908416601E-4</v>
      </c>
      <c r="C34">
        <v>3.1894220630102471E-2</v>
      </c>
      <c r="D34">
        <v>3.2473996279186637E-2</v>
      </c>
    </row>
    <row r="35" spans="1:4" x14ac:dyDescent="0.25">
      <c r="A35">
        <v>2021</v>
      </c>
      <c r="B35" s="14">
        <v>-2.3569409737889818E-4</v>
      </c>
      <c r="C35">
        <v>4.2089003108570978E-2</v>
      </c>
      <c r="D35">
        <v>4.2324697205949877E-2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C8D2-FA45-4EA9-B5CA-D7FF0EBA03B2}">
  <dimension ref="A1:AG38"/>
  <sheetViews>
    <sheetView zoomScale="70" zoomScaleNormal="70" workbookViewId="0">
      <selection activeCell="W16" sqref="W16"/>
    </sheetView>
  </sheetViews>
  <sheetFormatPr defaultRowHeight="13.2" x14ac:dyDescent="0.25"/>
  <sheetData>
    <row r="1" spans="1:33" x14ac:dyDescent="0.25">
      <c r="A1" t="s">
        <v>70</v>
      </c>
    </row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s="11" customFormat="1" x14ac:dyDescent="0.25">
      <c r="A17" s="11" t="s">
        <v>55</v>
      </c>
      <c r="N17" s="11">
        <v>70.2</v>
      </c>
      <c r="O17" s="11">
        <v>70.599999999999994</v>
      </c>
      <c r="P17" s="12">
        <v>70.900000000000006</v>
      </c>
      <c r="Q17" s="11">
        <v>70.599999999999994</v>
      </c>
      <c r="R17" s="11">
        <v>70.599999999999994</v>
      </c>
      <c r="S17" s="11">
        <v>70.8</v>
      </c>
      <c r="T17" s="11">
        <v>72.099999999999994</v>
      </c>
      <c r="U17" s="11">
        <v>72.8</v>
      </c>
      <c r="V17" s="11">
        <v>73.099999999999994</v>
      </c>
      <c r="W17" s="11">
        <v>73.900000000000006</v>
      </c>
      <c r="X17" s="11">
        <v>74.099999999999994</v>
      </c>
      <c r="Y17" s="11">
        <v>74.3</v>
      </c>
      <c r="Z17" s="11">
        <v>74.5</v>
      </c>
      <c r="AA17" s="11">
        <v>74.8</v>
      </c>
      <c r="AB17" s="11">
        <v>74.900000000000006</v>
      </c>
      <c r="AC17" s="11">
        <v>74.900000000000006</v>
      </c>
      <c r="AD17" s="11">
        <v>75.099999999999994</v>
      </c>
      <c r="AE17" s="11">
        <v>75.7</v>
      </c>
      <c r="AF17" s="11">
        <v>75.5</v>
      </c>
      <c r="AG17" s="11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A17</f>
        <v>Latvia</v>
      </c>
      <c r="N30">
        <f t="shared" ref="N30:AG30" si="1">N17</f>
        <v>70.2</v>
      </c>
      <c r="O30">
        <f t="shared" si="1"/>
        <v>70.599999999999994</v>
      </c>
      <c r="P30">
        <f t="shared" si="1"/>
        <v>70.900000000000006</v>
      </c>
      <c r="Q30">
        <f t="shared" si="1"/>
        <v>70.599999999999994</v>
      </c>
      <c r="R30">
        <f t="shared" si="1"/>
        <v>70.599999999999994</v>
      </c>
      <c r="S30">
        <f t="shared" si="1"/>
        <v>70.8</v>
      </c>
      <c r="T30">
        <f t="shared" si="1"/>
        <v>72.099999999999994</v>
      </c>
      <c r="U30">
        <f t="shared" si="1"/>
        <v>72.8</v>
      </c>
      <c r="V30">
        <f t="shared" si="1"/>
        <v>73.099999999999994</v>
      </c>
      <c r="W30">
        <f t="shared" si="1"/>
        <v>73.900000000000006</v>
      </c>
      <c r="X30">
        <f t="shared" si="1"/>
        <v>74.099999999999994</v>
      </c>
      <c r="Y30">
        <f t="shared" si="1"/>
        <v>74.3</v>
      </c>
      <c r="Z30">
        <f t="shared" si="1"/>
        <v>74.5</v>
      </c>
      <c r="AA30">
        <f t="shared" si="1"/>
        <v>74.8</v>
      </c>
      <c r="AB30">
        <f t="shared" si="1"/>
        <v>74.900000000000006</v>
      </c>
      <c r="AC30">
        <f t="shared" si="1"/>
        <v>74.900000000000006</v>
      </c>
      <c r="AD30">
        <f t="shared" si="1"/>
        <v>75.099999999999994</v>
      </c>
      <c r="AE30">
        <f t="shared" si="1"/>
        <v>75.7</v>
      </c>
      <c r="AF30">
        <f t="shared" si="1"/>
        <v>75.5</v>
      </c>
      <c r="AG30">
        <f t="shared" si="1"/>
        <v>73.400000000000006</v>
      </c>
    </row>
    <row r="31" spans="1:33" x14ac:dyDescent="0.25">
      <c r="A31" s="31" t="s">
        <v>101</v>
      </c>
      <c r="B31">
        <f t="shared" ref="B31:M31" si="2">IF(B30&lt;B29,0,1)</f>
        <v>0</v>
      </c>
      <c r="C31">
        <f t="shared" si="2"/>
        <v>0</v>
      </c>
      <c r="D31">
        <f t="shared" si="2"/>
        <v>0</v>
      </c>
      <c r="E31">
        <f t="shared" si="2"/>
        <v>0</v>
      </c>
      <c r="F31">
        <f t="shared" si="2"/>
        <v>0</v>
      </c>
      <c r="G31">
        <f t="shared" si="2"/>
        <v>0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>
        <f t="shared" ref="N31:AG31" si="3">IF(N30&lt;N29,0,1)</f>
        <v>0</v>
      </c>
      <c r="O31">
        <f t="shared" si="3"/>
        <v>0</v>
      </c>
      <c r="P31">
        <f t="shared" si="3"/>
        <v>0</v>
      </c>
      <c r="Q31">
        <f t="shared" si="3"/>
        <v>0</v>
      </c>
      <c r="R31">
        <f t="shared" si="3"/>
        <v>0</v>
      </c>
      <c r="S31">
        <f t="shared" si="3"/>
        <v>0</v>
      </c>
      <c r="T31">
        <f t="shared" si="3"/>
        <v>0</v>
      </c>
      <c r="U31">
        <f t="shared" si="3"/>
        <v>0</v>
      </c>
      <c r="V31">
        <f t="shared" si="3"/>
        <v>0</v>
      </c>
      <c r="W31">
        <f t="shared" si="3"/>
        <v>0</v>
      </c>
      <c r="X31">
        <f t="shared" si="3"/>
        <v>0</v>
      </c>
      <c r="Y31">
        <f t="shared" si="3"/>
        <v>0</v>
      </c>
      <c r="Z31">
        <f t="shared" si="3"/>
        <v>0</v>
      </c>
      <c r="AA31">
        <f t="shared" si="3"/>
        <v>0</v>
      </c>
      <c r="AB31">
        <f t="shared" si="3"/>
        <v>0</v>
      </c>
      <c r="AC31">
        <f t="shared" si="3"/>
        <v>0</v>
      </c>
      <c r="AD31">
        <f t="shared" si="3"/>
        <v>0</v>
      </c>
      <c r="AE31">
        <f t="shared" si="3"/>
        <v>0</v>
      </c>
      <c r="AF31">
        <f t="shared" si="3"/>
        <v>0</v>
      </c>
      <c r="AG31">
        <f t="shared" si="3"/>
        <v>0</v>
      </c>
    </row>
    <row r="33" spans="1:33" x14ac:dyDescent="0.25">
      <c r="A33" s="31" t="s">
        <v>102</v>
      </c>
      <c r="B33" s="13" t="s">
        <v>76</v>
      </c>
      <c r="C33" s="13" t="s">
        <v>76</v>
      </c>
      <c r="D33" s="13" t="s">
        <v>76</v>
      </c>
      <c r="E33" s="13" t="s">
        <v>76</v>
      </c>
      <c r="F33" s="13" t="s">
        <v>76</v>
      </c>
      <c r="G33" s="13" t="s">
        <v>76</v>
      </c>
      <c r="H33" s="13" t="s">
        <v>76</v>
      </c>
      <c r="I33" s="13" t="s">
        <v>76</v>
      </c>
      <c r="J33" s="13" t="s">
        <v>76</v>
      </c>
      <c r="K33" s="13" t="s">
        <v>76</v>
      </c>
      <c r="L33" s="13" t="s">
        <v>76</v>
      </c>
      <c r="M33" s="13" t="s">
        <v>76</v>
      </c>
      <c r="N33" s="13">
        <f t="shared" ref="N33:AG33" si="4">ABS(N29-N30)</f>
        <v>6.5227272727272805</v>
      </c>
      <c r="O33" s="13">
        <f t="shared" si="4"/>
        <v>6.2181818181818329</v>
      </c>
      <c r="P33" s="13">
        <f t="shared" si="4"/>
        <v>6.4727272727272833</v>
      </c>
      <c r="Q33" s="13">
        <f t="shared" si="4"/>
        <v>6.8636363636363598</v>
      </c>
      <c r="R33" s="13">
        <f t="shared" si="4"/>
        <v>7.2454545454545496</v>
      </c>
      <c r="S33" s="13">
        <f t="shared" si="4"/>
        <v>7.1863636363636374</v>
      </c>
      <c r="T33" s="13">
        <f t="shared" si="4"/>
        <v>6.3363636363636431</v>
      </c>
      <c r="U33" s="13">
        <f t="shared" si="4"/>
        <v>5.940909090909102</v>
      </c>
      <c r="V33" s="13">
        <f t="shared" si="4"/>
        <v>5.9454545454545382</v>
      </c>
      <c r="W33" s="13">
        <f t="shared" si="4"/>
        <v>5.5181818181818016</v>
      </c>
      <c r="X33" s="13">
        <f t="shared" si="4"/>
        <v>5.3863636363636402</v>
      </c>
      <c r="Y33" s="13">
        <f t="shared" si="4"/>
        <v>5.4909090909090992</v>
      </c>
      <c r="Z33" s="13">
        <f t="shared" si="4"/>
        <v>5.6681818181818073</v>
      </c>
      <c r="AA33" s="13">
        <f t="shared" si="4"/>
        <v>5.2272727272727337</v>
      </c>
      <c r="AB33" s="13">
        <f t="shared" si="4"/>
        <v>5.4272727272727366</v>
      </c>
      <c r="AC33" s="13">
        <f t="shared" si="4"/>
        <v>5.4863636363636203</v>
      </c>
      <c r="AD33" s="13">
        <f t="shared" si="4"/>
        <v>5.3954545454545553</v>
      </c>
      <c r="AE33" s="13">
        <f t="shared" si="4"/>
        <v>5.1409090909090907</v>
      </c>
      <c r="AF33" s="13">
        <f t="shared" si="4"/>
        <v>4.6136363636363598</v>
      </c>
      <c r="AG33" s="13">
        <f t="shared" si="4"/>
        <v>6.2761904761904646</v>
      </c>
    </row>
    <row r="34" spans="1:33" x14ac:dyDescent="0.25">
      <c r="A34" s="31" t="s">
        <v>103</v>
      </c>
      <c r="B34" s="13" t="s">
        <v>76</v>
      </c>
      <c r="C34" s="13" t="s">
        <v>76</v>
      </c>
      <c r="D34" s="13" t="s">
        <v>76</v>
      </c>
      <c r="E34" s="13" t="s">
        <v>76</v>
      </c>
      <c r="F34" s="13" t="s">
        <v>76</v>
      </c>
      <c r="G34" s="13" t="s">
        <v>76</v>
      </c>
      <c r="H34" s="13" t="s">
        <v>76</v>
      </c>
      <c r="I34" s="13" t="s">
        <v>76</v>
      </c>
      <c r="J34" s="13" t="s">
        <v>76</v>
      </c>
      <c r="K34" s="13" t="s">
        <v>76</v>
      </c>
      <c r="L34" s="13" t="s">
        <v>76</v>
      </c>
      <c r="M34" s="13" t="s">
        <v>76</v>
      </c>
      <c r="N34" s="13">
        <f t="shared" ref="N34:AG34" si="5">N29/N33</f>
        <v>11.762369337979083</v>
      </c>
      <c r="O34" s="13">
        <f t="shared" si="5"/>
        <v>12.353801169590616</v>
      </c>
      <c r="P34" s="13">
        <f t="shared" si="5"/>
        <v>11.953651685393242</v>
      </c>
      <c r="Q34" s="13">
        <f t="shared" si="5"/>
        <v>11.286092715231794</v>
      </c>
      <c r="R34" s="13">
        <f t="shared" si="5"/>
        <v>10.744040150564611</v>
      </c>
      <c r="S34" s="13">
        <f t="shared" si="5"/>
        <v>10.851992409867171</v>
      </c>
      <c r="T34" s="13">
        <f t="shared" si="5"/>
        <v>12.37876614060257</v>
      </c>
      <c r="U34" s="13">
        <f t="shared" si="5"/>
        <v>13.25401683244068</v>
      </c>
      <c r="V34" s="13">
        <f t="shared" si="5"/>
        <v>13.295107033639157</v>
      </c>
      <c r="W34" s="13">
        <f t="shared" si="5"/>
        <v>14.392092257001689</v>
      </c>
      <c r="X34" s="13">
        <f t="shared" si="5"/>
        <v>14.756962025316446</v>
      </c>
      <c r="Y34" s="13">
        <f t="shared" si="5"/>
        <v>14.531456953642364</v>
      </c>
      <c r="Z34" s="13">
        <f t="shared" si="5"/>
        <v>14.143544506816385</v>
      </c>
      <c r="AA34" s="13">
        <f t="shared" si="5"/>
        <v>15.309565217391286</v>
      </c>
      <c r="AB34" s="13">
        <f t="shared" si="5"/>
        <v>14.800670016750397</v>
      </c>
      <c r="AC34" s="13">
        <f t="shared" si="5"/>
        <v>14.652029826014953</v>
      </c>
      <c r="AD34" s="13">
        <f t="shared" si="5"/>
        <v>14.919123841617496</v>
      </c>
      <c r="AE34" s="13">
        <f t="shared" si="5"/>
        <v>15.725022104332451</v>
      </c>
      <c r="AF34" s="13">
        <f t="shared" si="5"/>
        <v>17.364532019704448</v>
      </c>
      <c r="AG34" s="13">
        <f t="shared" si="5"/>
        <v>12.694992412746608</v>
      </c>
    </row>
    <row r="35" spans="1:33" x14ac:dyDescent="0.25">
      <c r="A35" t="s">
        <v>100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>
        <f t="shared" ref="B35:AG35" si="6">N33/N29</f>
        <v>8.5016884886545505E-2</v>
      </c>
      <c r="O35" s="13">
        <f t="shared" si="6"/>
        <v>8.0946745562130357E-2</v>
      </c>
      <c r="P35" s="13">
        <f t="shared" si="6"/>
        <v>8.3656444601104579E-2</v>
      </c>
      <c r="Q35" s="13">
        <f t="shared" si="6"/>
        <v>8.8604623870437701E-2</v>
      </c>
      <c r="R35" s="13">
        <f t="shared" si="6"/>
        <v>9.3074856942660336E-2</v>
      </c>
      <c r="S35" s="13">
        <f t="shared" si="6"/>
        <v>9.2148977093897549E-2</v>
      </c>
      <c r="T35" s="13">
        <f t="shared" si="6"/>
        <v>8.0783495595734903E-2</v>
      </c>
      <c r="U35" s="13">
        <f t="shared" si="6"/>
        <v>7.5448825261213548E-2</v>
      </c>
      <c r="V35" s="13">
        <f t="shared" si="6"/>
        <v>7.5215641173087905E-2</v>
      </c>
      <c r="W35" s="13">
        <f t="shared" si="6"/>
        <v>6.9482600732600527E-2</v>
      </c>
      <c r="X35" s="13">
        <f t="shared" si="6"/>
        <v>6.7764625150111557E-2</v>
      </c>
      <c r="Y35" s="13">
        <f t="shared" si="6"/>
        <v>6.8816224222399552E-2</v>
      </c>
      <c r="Z35" s="13">
        <f t="shared" si="6"/>
        <v>7.0703634404944024E-2</v>
      </c>
      <c r="AA35" s="13">
        <f t="shared" si="6"/>
        <v>6.5318641372259539E-2</v>
      </c>
      <c r="AB35" s="13">
        <f t="shared" si="6"/>
        <v>6.7564508827523864E-2</v>
      </c>
      <c r="AC35" s="13">
        <f t="shared" si="6"/>
        <v>6.8249929318631414E-2</v>
      </c>
      <c r="AD35" s="13">
        <f t="shared" si="6"/>
        <v>6.7028064825794917E-2</v>
      </c>
      <c r="AE35" s="13">
        <f t="shared" si="6"/>
        <v>6.3592915378127626E-2</v>
      </c>
      <c r="AF35" s="13">
        <f t="shared" si="6"/>
        <v>5.7588652482269458E-2</v>
      </c>
      <c r="AG35" s="13">
        <f t="shared" si="6"/>
        <v>7.877121683002615E-2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7">MIN(C5:C26)</f>
        <v>69.400000000000006</v>
      </c>
      <c r="D37">
        <f t="shared" si="7"/>
        <v>69.099999999999994</v>
      </c>
      <c r="E37">
        <f t="shared" si="7"/>
        <v>68.099999999999994</v>
      </c>
      <c r="F37">
        <f t="shared" si="7"/>
        <v>66.599999999999994</v>
      </c>
      <c r="G37">
        <f t="shared" si="7"/>
        <v>67.7</v>
      </c>
      <c r="H37">
        <f t="shared" si="7"/>
        <v>69.900000000000006</v>
      </c>
      <c r="I37">
        <f t="shared" si="7"/>
        <v>70.099999999999994</v>
      </c>
      <c r="J37">
        <f t="shared" si="7"/>
        <v>69.7</v>
      </c>
      <c r="K37">
        <f t="shared" si="7"/>
        <v>70.599999999999994</v>
      </c>
      <c r="L37">
        <f t="shared" si="7"/>
        <v>71.099999999999994</v>
      </c>
      <c r="M37">
        <f t="shared" si="7"/>
        <v>70.900000000000006</v>
      </c>
      <c r="N37">
        <f t="shared" si="7"/>
        <v>70.2</v>
      </c>
      <c r="O37">
        <f t="shared" si="7"/>
        <v>70.599999999999994</v>
      </c>
      <c r="P37">
        <f t="shared" si="7"/>
        <v>70.900000000000006</v>
      </c>
      <c r="Q37">
        <f t="shared" si="7"/>
        <v>70.599999999999994</v>
      </c>
      <c r="R37">
        <f t="shared" si="7"/>
        <v>70.599999999999994</v>
      </c>
      <c r="S37">
        <f t="shared" si="7"/>
        <v>70.7</v>
      </c>
      <c r="T37">
        <f t="shared" si="7"/>
        <v>71.7</v>
      </c>
      <c r="U37">
        <f t="shared" si="7"/>
        <v>72.8</v>
      </c>
      <c r="V37">
        <f t="shared" si="7"/>
        <v>73.099999999999994</v>
      </c>
      <c r="W37">
        <f t="shared" si="7"/>
        <v>73.7</v>
      </c>
      <c r="X37">
        <f t="shared" si="7"/>
        <v>74.099999999999994</v>
      </c>
      <c r="Y37">
        <f t="shared" si="7"/>
        <v>74.099999999999994</v>
      </c>
      <c r="Z37">
        <f t="shared" si="7"/>
        <v>74.5</v>
      </c>
      <c r="AA37">
        <f t="shared" si="7"/>
        <v>74.599999999999994</v>
      </c>
      <c r="AB37">
        <f t="shared" si="7"/>
        <v>74.900000000000006</v>
      </c>
      <c r="AC37">
        <f t="shared" si="7"/>
        <v>74.900000000000006</v>
      </c>
      <c r="AD37">
        <f t="shared" si="7"/>
        <v>75.099999999999994</v>
      </c>
      <c r="AE37">
        <f t="shared" si="7"/>
        <v>75.7</v>
      </c>
      <c r="AF37">
        <f t="shared" si="7"/>
        <v>75.099999999999994</v>
      </c>
      <c r="AG37">
        <f t="shared" si="7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8">MAX(C5:C26)</f>
        <v>77.8</v>
      </c>
      <c r="D38">
        <f t="shared" si="8"/>
        <v>78.2</v>
      </c>
      <c r="E38">
        <f t="shared" si="8"/>
        <v>78.2</v>
      </c>
      <c r="F38">
        <f t="shared" si="8"/>
        <v>78.900000000000006</v>
      </c>
      <c r="G38">
        <f t="shared" si="8"/>
        <v>79</v>
      </c>
      <c r="H38">
        <f t="shared" si="8"/>
        <v>79.2</v>
      </c>
      <c r="I38">
        <f t="shared" si="8"/>
        <v>79.400000000000006</v>
      </c>
      <c r="J38">
        <f t="shared" si="8"/>
        <v>79.5</v>
      </c>
      <c r="K38">
        <f t="shared" si="8"/>
        <v>79.599999999999994</v>
      </c>
      <c r="L38">
        <f t="shared" si="8"/>
        <v>79.900000000000006</v>
      </c>
      <c r="M38">
        <f t="shared" si="8"/>
        <v>80.3</v>
      </c>
      <c r="N38">
        <f t="shared" si="8"/>
        <v>80.400000000000006</v>
      </c>
      <c r="O38">
        <f t="shared" si="8"/>
        <v>80.3</v>
      </c>
      <c r="P38">
        <f t="shared" si="8"/>
        <v>80.900000000000006</v>
      </c>
      <c r="Q38">
        <f t="shared" si="8"/>
        <v>80.900000000000006</v>
      </c>
      <c r="R38">
        <f t="shared" si="8"/>
        <v>81.400000000000006</v>
      </c>
      <c r="S38">
        <f t="shared" si="8"/>
        <v>81.599999999999994</v>
      </c>
      <c r="T38">
        <f t="shared" si="8"/>
        <v>81.7</v>
      </c>
      <c r="U38">
        <f t="shared" si="8"/>
        <v>81.900000000000006</v>
      </c>
      <c r="V38">
        <f t="shared" si="8"/>
        <v>82.4</v>
      </c>
      <c r="W38">
        <f t="shared" si="8"/>
        <v>82.6</v>
      </c>
      <c r="X38">
        <f t="shared" si="8"/>
        <v>82.5</v>
      </c>
      <c r="Y38">
        <f t="shared" si="8"/>
        <v>83.2</v>
      </c>
      <c r="Z38">
        <f t="shared" si="8"/>
        <v>83.3</v>
      </c>
      <c r="AA38">
        <f t="shared" si="8"/>
        <v>83</v>
      </c>
      <c r="AB38">
        <f t="shared" si="8"/>
        <v>83.5</v>
      </c>
      <c r="AC38">
        <f t="shared" si="8"/>
        <v>83.4</v>
      </c>
      <c r="AD38">
        <f t="shared" si="8"/>
        <v>83.5</v>
      </c>
      <c r="AE38">
        <f t="shared" si="8"/>
        <v>84</v>
      </c>
      <c r="AF38">
        <f t="shared" si="8"/>
        <v>82.6</v>
      </c>
      <c r="AG38">
        <f t="shared" si="8"/>
        <v>83.3</v>
      </c>
    </row>
  </sheetData>
  <conditionalFormatting sqref="B31:AG31">
    <cfRule type="cellIs" dxfId="31" priority="1" operator="equal">
      <formula>1</formula>
    </cfRule>
    <cfRule type="cellIs" dxfId="30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1BE867F0-465A-48A6-BCFB-7E1866B12F2D}"/>
  </hyperlinks>
  <pageMargins left="0.7" right="0.7" top="0.75" bottom="0.75" header="0.3" footer="0.3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2E62-30BD-45B4-A9F2-597D3280E359}">
  <dimension ref="A1:AG30"/>
  <sheetViews>
    <sheetView topLeftCell="R1" zoomScale="70" zoomScaleNormal="70" workbookViewId="0">
      <selection activeCell="N3" sqref="N3:AG3"/>
    </sheetView>
  </sheetViews>
  <sheetFormatPr defaultRowHeight="13.2" x14ac:dyDescent="0.25"/>
  <sheetData>
    <row r="1" spans="1:33" x14ac:dyDescent="0.25">
      <c r="A1" t="s">
        <v>70</v>
      </c>
    </row>
    <row r="3" spans="1:33" x14ac:dyDescent="0.25">
      <c r="A3" t="s">
        <v>99</v>
      </c>
      <c r="B3">
        <f>ABS(B4)</f>
        <v>0</v>
      </c>
      <c r="C3">
        <f t="shared" ref="C3:AG3" si="0">ABS(C4)</f>
        <v>0</v>
      </c>
      <c r="D3">
        <f t="shared" si="0"/>
        <v>0</v>
      </c>
      <c r="E3">
        <f t="shared" si="0"/>
        <v>0</v>
      </c>
      <c r="F3">
        <f t="shared" si="0"/>
        <v>0</v>
      </c>
      <c r="G3">
        <f t="shared" si="0"/>
        <v>0</v>
      </c>
      <c r="H3">
        <f t="shared" si="0"/>
        <v>0</v>
      </c>
      <c r="I3">
        <f t="shared" si="0"/>
        <v>0</v>
      </c>
      <c r="J3">
        <f t="shared" si="0"/>
        <v>0</v>
      </c>
      <c r="K3">
        <f t="shared" si="0"/>
        <v>0</v>
      </c>
      <c r="L3">
        <f t="shared" si="0"/>
        <v>0</v>
      </c>
      <c r="M3">
        <f t="shared" si="0"/>
        <v>0</v>
      </c>
      <c r="N3">
        <f t="shared" si="0"/>
        <v>4.1335422787312434E-3</v>
      </c>
      <c r="O3">
        <f t="shared" si="0"/>
        <v>3.8089533150613905E-3</v>
      </c>
      <c r="P3">
        <f t="shared" si="0"/>
        <v>3.8978604305313705E-3</v>
      </c>
      <c r="Q3">
        <f t="shared" si="0"/>
        <v>4.3112969611389246E-3</v>
      </c>
      <c r="R3">
        <f t="shared" si="0"/>
        <v>4.6509186858141732E-3</v>
      </c>
      <c r="S3">
        <f t="shared" si="0"/>
        <v>4.4036184385753477E-3</v>
      </c>
      <c r="T3">
        <f t="shared" si="0"/>
        <v>3.5452053936007658E-3</v>
      </c>
      <c r="U3">
        <f t="shared" si="0"/>
        <v>3.3168777018097451E-3</v>
      </c>
      <c r="V3">
        <f t="shared" si="0"/>
        <v>3.4116195710275077E-3</v>
      </c>
      <c r="W3">
        <f t="shared" si="0"/>
        <v>2.9462768161385572E-3</v>
      </c>
      <c r="X3">
        <f t="shared" si="0"/>
        <v>2.9361106585852753E-3</v>
      </c>
      <c r="Y3">
        <f t="shared" si="0"/>
        <v>3.0180811807539037E-3</v>
      </c>
      <c r="Z3">
        <f t="shared" si="0"/>
        <v>3.2776973384280594E-3</v>
      </c>
      <c r="AA3">
        <f t="shared" si="0"/>
        <v>2.781970834114602E-3</v>
      </c>
      <c r="AB3">
        <f t="shared" si="0"/>
        <v>3.0663446723129852E-3</v>
      </c>
      <c r="AC3">
        <f t="shared" si="0"/>
        <v>3.322854796774518E-3</v>
      </c>
      <c r="AD3">
        <f t="shared" si="0"/>
        <v>3.176461734255516E-3</v>
      </c>
      <c r="AE3">
        <f t="shared" si="0"/>
        <v>2.8525558642041038E-3</v>
      </c>
      <c r="AF3">
        <f t="shared" si="0"/>
        <v>2.0697483339838542E-3</v>
      </c>
      <c r="AG3">
        <f t="shared" si="0"/>
        <v>3.2315652382860147E-3</v>
      </c>
    </row>
    <row r="4" spans="1:33" x14ac:dyDescent="0.25">
      <c r="A4" t="s">
        <v>75</v>
      </c>
      <c r="B4">
        <f>B5-B6</f>
        <v>0</v>
      </c>
      <c r="C4">
        <f t="shared" ref="C4:AG4" si="1">C5-C6</f>
        <v>0</v>
      </c>
      <c r="D4">
        <f t="shared" si="1"/>
        <v>0</v>
      </c>
      <c r="E4">
        <f t="shared" si="1"/>
        <v>0</v>
      </c>
      <c r="F4">
        <f t="shared" si="1"/>
        <v>0</v>
      </c>
      <c r="G4">
        <f t="shared" si="1"/>
        <v>0</v>
      </c>
      <c r="H4">
        <f t="shared" si="1"/>
        <v>0</v>
      </c>
      <c r="I4">
        <f t="shared" si="1"/>
        <v>0</v>
      </c>
      <c r="J4">
        <f t="shared" si="1"/>
        <v>0</v>
      </c>
      <c r="K4">
        <f t="shared" si="1"/>
        <v>0</v>
      </c>
      <c r="L4">
        <f t="shared" si="1"/>
        <v>0</v>
      </c>
      <c r="M4">
        <f t="shared" si="1"/>
        <v>0</v>
      </c>
      <c r="N4">
        <f t="shared" si="1"/>
        <v>4.1335422787312434E-3</v>
      </c>
      <c r="O4">
        <f t="shared" si="1"/>
        <v>3.8089533150613905E-3</v>
      </c>
      <c r="P4">
        <f t="shared" si="1"/>
        <v>3.8978604305313705E-3</v>
      </c>
      <c r="Q4">
        <f t="shared" si="1"/>
        <v>4.3112969611389246E-3</v>
      </c>
      <c r="R4">
        <f t="shared" si="1"/>
        <v>4.6509186858141732E-3</v>
      </c>
      <c r="S4">
        <f t="shared" si="1"/>
        <v>4.4036184385753477E-3</v>
      </c>
      <c r="T4">
        <f t="shared" si="1"/>
        <v>3.5452053936007658E-3</v>
      </c>
      <c r="U4">
        <f t="shared" si="1"/>
        <v>3.3168777018097451E-3</v>
      </c>
      <c r="V4">
        <f t="shared" si="1"/>
        <v>3.4116195710275077E-3</v>
      </c>
      <c r="W4">
        <f t="shared" si="1"/>
        <v>2.9462768161385572E-3</v>
      </c>
      <c r="X4">
        <f t="shared" si="1"/>
        <v>2.9361106585852753E-3</v>
      </c>
      <c r="Y4">
        <f t="shared" si="1"/>
        <v>3.0180811807539037E-3</v>
      </c>
      <c r="Z4">
        <f t="shared" si="1"/>
        <v>3.2776973384280594E-3</v>
      </c>
      <c r="AA4">
        <f t="shared" si="1"/>
        <v>2.781970834114602E-3</v>
      </c>
      <c r="AB4">
        <f t="shared" si="1"/>
        <v>3.0663446723129852E-3</v>
      </c>
      <c r="AC4">
        <f t="shared" si="1"/>
        <v>3.322854796774518E-3</v>
      </c>
      <c r="AD4">
        <f t="shared" si="1"/>
        <v>3.176461734255516E-3</v>
      </c>
      <c r="AE4">
        <f t="shared" si="1"/>
        <v>2.8525558642041038E-3</v>
      </c>
      <c r="AF4">
        <f t="shared" si="1"/>
        <v>2.0697483339838542E-3</v>
      </c>
      <c r="AG4">
        <f t="shared" si="1"/>
        <v>3.2315652382860147E-3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3.6658808085849447E-2</v>
      </c>
      <c r="C6">
        <f t="shared" ref="C6:AG6" si="2">STDEV(C8:C29)/AVERAGE(C8:C29)</f>
        <v>3.7460490615980765E-2</v>
      </c>
      <c r="D6">
        <f t="shared" si="2"/>
        <v>3.8930004888417934E-2</v>
      </c>
      <c r="E6">
        <f t="shared" si="2"/>
        <v>4.1592195014792381E-2</v>
      </c>
      <c r="F6">
        <f t="shared" si="2"/>
        <v>4.5593295732847761E-2</v>
      </c>
      <c r="G6">
        <f t="shared" si="2"/>
        <v>4.3022426265591739E-2</v>
      </c>
      <c r="H6">
        <f t="shared" si="2"/>
        <v>3.7776168982240704E-2</v>
      </c>
      <c r="I6">
        <f t="shared" si="2"/>
        <v>3.7433571275287549E-2</v>
      </c>
      <c r="J6">
        <f t="shared" si="2"/>
        <v>3.8012141359538509E-2</v>
      </c>
      <c r="K6">
        <f t="shared" si="2"/>
        <v>3.6757739609968858E-2</v>
      </c>
      <c r="L6">
        <f t="shared" si="2"/>
        <v>3.5316524076693112E-2</v>
      </c>
      <c r="M6">
        <f t="shared" si="2"/>
        <v>3.6477684978401315E-2</v>
      </c>
      <c r="N6">
        <f t="shared" si="2"/>
        <v>3.5475878269306482E-2</v>
      </c>
      <c r="O6">
        <f t="shared" si="2"/>
        <v>3.4656425689931679E-2</v>
      </c>
      <c r="P6">
        <f t="shared" si="2"/>
        <v>3.6133539828692322E-2</v>
      </c>
      <c r="Q6">
        <f t="shared" si="2"/>
        <v>3.698792882915148E-2</v>
      </c>
      <c r="R6">
        <f t="shared" si="2"/>
        <v>3.8042264568724928E-2</v>
      </c>
      <c r="S6">
        <f t="shared" si="2"/>
        <v>3.9088191557649699E-2</v>
      </c>
      <c r="T6">
        <f t="shared" si="2"/>
        <v>3.6552863918674815E-2</v>
      </c>
      <c r="U6">
        <f t="shared" si="2"/>
        <v>3.4032857188256251E-2</v>
      </c>
      <c r="V6">
        <f t="shared" si="2"/>
        <v>3.3105867858953336E-2</v>
      </c>
      <c r="W6">
        <f t="shared" si="2"/>
        <v>3.2152679170569159E-2</v>
      </c>
      <c r="X6">
        <f t="shared" si="2"/>
        <v>3.0831238077234216E-2</v>
      </c>
      <c r="Y6">
        <f t="shared" si="2"/>
        <v>3.1030595799777037E-2</v>
      </c>
      <c r="Z6">
        <f t="shared" si="2"/>
        <v>3.0541755244533356E-2</v>
      </c>
      <c r="AA6">
        <f t="shared" si="2"/>
        <v>3.0082813881446308E-2</v>
      </c>
      <c r="AB6">
        <f t="shared" si="2"/>
        <v>2.9653151719958106E-2</v>
      </c>
      <c r="AC6">
        <f t="shared" si="2"/>
        <v>2.8309776652789016E-2</v>
      </c>
      <c r="AD6">
        <f t="shared" si="2"/>
        <v>2.8413722795956199E-2</v>
      </c>
      <c r="AE6">
        <f t="shared" si="2"/>
        <v>2.813160366210285E-2</v>
      </c>
      <c r="AF6">
        <f t="shared" si="2"/>
        <v>2.9824472296118617E-2</v>
      </c>
      <c r="AG6">
        <f t="shared" si="2"/>
        <v>3.8857437870284964E-2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s="11" customFormat="1" x14ac:dyDescent="0.25">
      <c r="A20" s="11" t="s">
        <v>55</v>
      </c>
      <c r="P20" s="12"/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0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A0925CEE-E95F-4690-9C64-F15CC620E697}"/>
  </hyperlinks>
  <pageMargins left="0.7" right="0.7" top="0.75" bottom="0.75" header="0.3" footer="0.3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B1E4-16E2-4C48-8DB6-50A626F9DCAB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0</v>
      </c>
      <c r="C4">
        <v>3.6658808085849447E-2</v>
      </c>
      <c r="D4">
        <v>3.6658808085849447E-2</v>
      </c>
    </row>
    <row r="5" spans="1:4" x14ac:dyDescent="0.25">
      <c r="A5">
        <v>1991</v>
      </c>
      <c r="B5">
        <v>0</v>
      </c>
      <c r="C5">
        <v>3.7460490615980765E-2</v>
      </c>
      <c r="D5">
        <v>3.7460490615980765E-2</v>
      </c>
    </row>
    <row r="6" spans="1:4" x14ac:dyDescent="0.25">
      <c r="A6">
        <v>1992</v>
      </c>
      <c r="B6">
        <v>0</v>
      </c>
      <c r="C6">
        <v>3.8930004888417934E-2</v>
      </c>
      <c r="D6">
        <v>3.8930004888417934E-2</v>
      </c>
    </row>
    <row r="7" spans="1:4" x14ac:dyDescent="0.25">
      <c r="A7">
        <v>1993</v>
      </c>
      <c r="B7">
        <v>0</v>
      </c>
      <c r="C7">
        <v>4.1592195014792381E-2</v>
      </c>
      <c r="D7">
        <v>4.1592195014792381E-2</v>
      </c>
    </row>
    <row r="8" spans="1:4" x14ac:dyDescent="0.25">
      <c r="A8">
        <v>1994</v>
      </c>
      <c r="B8">
        <v>0</v>
      </c>
      <c r="C8">
        <v>4.5593295732847761E-2</v>
      </c>
      <c r="D8">
        <v>4.5593295732847761E-2</v>
      </c>
    </row>
    <row r="9" spans="1:4" x14ac:dyDescent="0.25">
      <c r="A9">
        <v>1995</v>
      </c>
      <c r="B9">
        <v>0</v>
      </c>
      <c r="C9">
        <v>4.3022426265591739E-2</v>
      </c>
      <c r="D9">
        <v>4.3022426265591739E-2</v>
      </c>
    </row>
    <row r="10" spans="1:4" x14ac:dyDescent="0.25">
      <c r="A10">
        <v>1996</v>
      </c>
      <c r="B10">
        <v>0</v>
      </c>
      <c r="C10">
        <v>3.7776168982240704E-2</v>
      </c>
      <c r="D10">
        <v>3.7776168982240704E-2</v>
      </c>
    </row>
    <row r="11" spans="1:4" x14ac:dyDescent="0.25">
      <c r="A11">
        <v>1997</v>
      </c>
      <c r="B11">
        <v>0</v>
      </c>
      <c r="C11">
        <v>3.7433571275287549E-2</v>
      </c>
      <c r="D11">
        <v>3.7433571275287549E-2</v>
      </c>
    </row>
    <row r="12" spans="1:4" x14ac:dyDescent="0.25">
      <c r="A12">
        <v>1998</v>
      </c>
      <c r="B12">
        <v>0</v>
      </c>
      <c r="C12">
        <v>3.8012141359538509E-2</v>
      </c>
      <c r="D12">
        <v>3.8012141359538509E-2</v>
      </c>
    </row>
    <row r="13" spans="1:4" x14ac:dyDescent="0.25">
      <c r="A13">
        <v>1999</v>
      </c>
      <c r="B13">
        <v>0</v>
      </c>
      <c r="C13">
        <v>3.6757739609968858E-2</v>
      </c>
      <c r="D13">
        <v>3.6757739609968858E-2</v>
      </c>
    </row>
    <row r="14" spans="1:4" x14ac:dyDescent="0.25">
      <c r="A14">
        <v>2000</v>
      </c>
      <c r="B14">
        <v>0</v>
      </c>
      <c r="C14">
        <v>3.5316524076693112E-2</v>
      </c>
      <c r="D14">
        <v>3.5316524076693112E-2</v>
      </c>
    </row>
    <row r="15" spans="1:4" x14ac:dyDescent="0.25">
      <c r="A15">
        <v>2001</v>
      </c>
      <c r="B15">
        <v>0</v>
      </c>
      <c r="C15">
        <v>3.6477684978401315E-2</v>
      </c>
      <c r="D15">
        <v>3.6477684978401315E-2</v>
      </c>
    </row>
    <row r="16" spans="1:4" x14ac:dyDescent="0.25">
      <c r="A16">
        <v>2002</v>
      </c>
      <c r="B16">
        <v>4.1335422787312434E-3</v>
      </c>
      <c r="C16">
        <v>3.9609420548037726E-2</v>
      </c>
      <c r="D16">
        <v>3.5475878269306482E-2</v>
      </c>
    </row>
    <row r="17" spans="1:4" x14ac:dyDescent="0.25">
      <c r="A17">
        <v>2003</v>
      </c>
      <c r="B17">
        <v>3.8089533150613905E-3</v>
      </c>
      <c r="C17">
        <v>3.8465379004993069E-2</v>
      </c>
      <c r="D17">
        <v>3.4656425689931679E-2</v>
      </c>
    </row>
    <row r="18" spans="1:4" x14ac:dyDescent="0.25">
      <c r="A18">
        <v>2004</v>
      </c>
      <c r="B18">
        <v>3.8978604305313705E-3</v>
      </c>
      <c r="C18">
        <v>4.0031400259223693E-2</v>
      </c>
      <c r="D18">
        <v>3.6133539828692322E-2</v>
      </c>
    </row>
    <row r="19" spans="1:4" x14ac:dyDescent="0.25">
      <c r="A19">
        <v>2005</v>
      </c>
      <c r="B19">
        <v>4.3112969611389246E-3</v>
      </c>
      <c r="C19">
        <v>4.1299225790290404E-2</v>
      </c>
      <c r="D19">
        <v>3.698792882915148E-2</v>
      </c>
    </row>
    <row r="20" spans="1:4" x14ac:dyDescent="0.25">
      <c r="A20">
        <v>2006</v>
      </c>
      <c r="B20">
        <v>4.6509186858141732E-3</v>
      </c>
      <c r="C20">
        <v>4.2693183254539101E-2</v>
      </c>
      <c r="D20">
        <v>3.8042264568724928E-2</v>
      </c>
    </row>
    <row r="21" spans="1:4" x14ac:dyDescent="0.25">
      <c r="A21">
        <v>2007</v>
      </c>
      <c r="B21">
        <v>4.4036184385753477E-3</v>
      </c>
      <c r="C21">
        <v>4.3491809996225046E-2</v>
      </c>
      <c r="D21">
        <v>3.9088191557649699E-2</v>
      </c>
    </row>
    <row r="22" spans="1:4" x14ac:dyDescent="0.25">
      <c r="A22">
        <v>2008</v>
      </c>
      <c r="B22">
        <v>3.5452053936007658E-3</v>
      </c>
      <c r="C22">
        <v>4.009806931227558E-2</v>
      </c>
      <c r="D22">
        <v>3.6552863918674815E-2</v>
      </c>
    </row>
    <row r="23" spans="1:4" x14ac:dyDescent="0.25">
      <c r="A23">
        <v>2009</v>
      </c>
      <c r="B23">
        <v>3.3168777018097451E-3</v>
      </c>
      <c r="C23">
        <v>3.7349734890065996E-2</v>
      </c>
      <c r="D23">
        <v>3.4032857188256251E-2</v>
      </c>
    </row>
    <row r="24" spans="1:4" x14ac:dyDescent="0.25">
      <c r="A24">
        <v>2010</v>
      </c>
      <c r="B24">
        <v>3.4116195710275077E-3</v>
      </c>
      <c r="C24">
        <v>3.6517487429980844E-2</v>
      </c>
      <c r="D24">
        <v>3.3105867858953336E-2</v>
      </c>
    </row>
    <row r="25" spans="1:4" x14ac:dyDescent="0.25">
      <c r="A25">
        <v>2011</v>
      </c>
      <c r="B25">
        <v>2.9462768161385572E-3</v>
      </c>
      <c r="C25">
        <v>3.5098955986707717E-2</v>
      </c>
      <c r="D25">
        <v>3.2152679170569159E-2</v>
      </c>
    </row>
    <row r="26" spans="1:4" x14ac:dyDescent="0.25">
      <c r="A26">
        <v>2012</v>
      </c>
      <c r="B26">
        <v>2.9361106585852753E-3</v>
      </c>
      <c r="C26">
        <v>3.3767348735819491E-2</v>
      </c>
      <c r="D26">
        <v>3.0831238077234216E-2</v>
      </c>
    </row>
    <row r="27" spans="1:4" x14ac:dyDescent="0.25">
      <c r="A27">
        <v>2013</v>
      </c>
      <c r="B27">
        <v>3.0180811807539037E-3</v>
      </c>
      <c r="C27">
        <v>3.4048676980530941E-2</v>
      </c>
      <c r="D27">
        <v>3.1030595799777037E-2</v>
      </c>
    </row>
    <row r="28" spans="1:4" x14ac:dyDescent="0.25">
      <c r="A28">
        <v>2014</v>
      </c>
      <c r="B28">
        <v>3.2776973384280594E-3</v>
      </c>
      <c r="C28">
        <v>3.3819452582961415E-2</v>
      </c>
      <c r="D28">
        <v>3.0541755244533356E-2</v>
      </c>
    </row>
    <row r="29" spans="1:4" x14ac:dyDescent="0.25">
      <c r="A29">
        <v>2015</v>
      </c>
      <c r="B29">
        <v>2.781970834114602E-3</v>
      </c>
      <c r="C29">
        <v>3.286478471556091E-2</v>
      </c>
      <c r="D29">
        <v>3.0082813881446308E-2</v>
      </c>
    </row>
    <row r="30" spans="1:4" x14ac:dyDescent="0.25">
      <c r="A30">
        <v>2016</v>
      </c>
      <c r="B30">
        <v>3.0663446723129852E-3</v>
      </c>
      <c r="C30">
        <v>3.2719496392271091E-2</v>
      </c>
      <c r="D30">
        <v>2.9653151719958106E-2</v>
      </c>
    </row>
    <row r="31" spans="1:4" x14ac:dyDescent="0.25">
      <c r="A31">
        <v>2017</v>
      </c>
      <c r="B31">
        <v>3.322854796774518E-3</v>
      </c>
      <c r="C31">
        <v>3.1632631449563534E-2</v>
      </c>
      <c r="D31">
        <v>2.8309776652789016E-2</v>
      </c>
    </row>
    <row r="32" spans="1:4" x14ac:dyDescent="0.25">
      <c r="A32">
        <v>2018</v>
      </c>
      <c r="B32">
        <v>3.176461734255516E-3</v>
      </c>
      <c r="C32">
        <v>3.1590184530211715E-2</v>
      </c>
      <c r="D32">
        <v>2.8413722795956199E-2</v>
      </c>
    </row>
    <row r="33" spans="1:4" x14ac:dyDescent="0.25">
      <c r="A33">
        <v>2019</v>
      </c>
      <c r="B33">
        <v>2.8525558642041038E-3</v>
      </c>
      <c r="C33">
        <v>3.0984159526306954E-2</v>
      </c>
      <c r="D33">
        <v>2.813160366210285E-2</v>
      </c>
    </row>
    <row r="34" spans="1:4" x14ac:dyDescent="0.25">
      <c r="A34">
        <v>2020</v>
      </c>
      <c r="B34">
        <v>2.0697483339838542E-3</v>
      </c>
      <c r="C34">
        <v>3.1894220630102471E-2</v>
      </c>
      <c r="D34">
        <v>2.9824472296118617E-2</v>
      </c>
    </row>
    <row r="35" spans="1:4" x14ac:dyDescent="0.25">
      <c r="A35">
        <v>2021</v>
      </c>
      <c r="B35">
        <v>3.2315652382860147E-3</v>
      </c>
      <c r="C35">
        <v>4.2089003108570978E-2</v>
      </c>
      <c r="D35">
        <v>3.8857437870284964E-2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D756-8EBF-4717-9B60-3E06E73EC27C}">
  <dimension ref="A1:AG38"/>
  <sheetViews>
    <sheetView topLeftCell="C19" zoomScale="70" zoomScaleNormal="70" workbookViewId="0">
      <selection activeCell="L14" sqref="L14"/>
    </sheetView>
  </sheetViews>
  <sheetFormatPr defaultRowHeight="13.2" x14ac:dyDescent="0.25"/>
  <sheetData>
    <row r="1" spans="1:33" x14ac:dyDescent="0.25">
      <c r="A1" t="s">
        <v>70</v>
      </c>
    </row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s="11" customFormat="1" x14ac:dyDescent="0.25">
      <c r="A18" s="11" t="s">
        <v>56</v>
      </c>
      <c r="B18" s="11">
        <v>71.5</v>
      </c>
      <c r="C18" s="11">
        <v>70.599999999999994</v>
      </c>
      <c r="D18" s="11">
        <v>70.5</v>
      </c>
      <c r="E18" s="11">
        <v>69</v>
      </c>
      <c r="F18" s="11">
        <v>68.599999999999994</v>
      </c>
      <c r="G18" s="11">
        <v>69.099999999999994</v>
      </c>
      <c r="H18" s="11">
        <v>70.3</v>
      </c>
      <c r="I18" s="11">
        <v>71.099999999999994</v>
      </c>
      <c r="J18" s="11">
        <v>71.400000000000006</v>
      </c>
      <c r="K18" s="11">
        <v>71.8</v>
      </c>
      <c r="L18" s="11">
        <v>72.099999999999994</v>
      </c>
      <c r="M18" s="11">
        <v>71.599999999999994</v>
      </c>
      <c r="N18" s="11">
        <v>71.8</v>
      </c>
      <c r="O18" s="11">
        <v>72</v>
      </c>
      <c r="P18" s="12">
        <v>72</v>
      </c>
      <c r="Q18" s="11">
        <v>71.2</v>
      </c>
      <c r="R18" s="11">
        <v>71</v>
      </c>
      <c r="S18" s="11">
        <v>70.7</v>
      </c>
      <c r="T18" s="11">
        <v>71.7</v>
      </c>
      <c r="U18" s="11">
        <v>72.900000000000006</v>
      </c>
      <c r="V18" s="11">
        <v>73.3</v>
      </c>
      <c r="W18" s="11">
        <v>73.7</v>
      </c>
      <c r="X18" s="11">
        <v>74.099999999999994</v>
      </c>
      <c r="Y18" s="11">
        <v>74.099999999999994</v>
      </c>
      <c r="Z18" s="11">
        <v>74.7</v>
      </c>
      <c r="AA18" s="11">
        <v>74.599999999999994</v>
      </c>
      <c r="AB18" s="11">
        <v>74.900000000000006</v>
      </c>
      <c r="AC18" s="11">
        <v>75.8</v>
      </c>
      <c r="AD18" s="11">
        <v>76</v>
      </c>
      <c r="AE18" s="11">
        <v>76.5</v>
      </c>
      <c r="AF18" s="11">
        <v>75.099999999999994</v>
      </c>
      <c r="AG18" s="11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A18</f>
        <v>Lithuania</v>
      </c>
      <c r="B30">
        <f t="shared" ref="B30:AG30" si="1">B18</f>
        <v>71.5</v>
      </c>
      <c r="C30">
        <f t="shared" si="1"/>
        <v>70.599999999999994</v>
      </c>
      <c r="D30">
        <f t="shared" si="1"/>
        <v>70.5</v>
      </c>
      <c r="E30">
        <f t="shared" si="1"/>
        <v>69</v>
      </c>
      <c r="F30">
        <f t="shared" si="1"/>
        <v>68.599999999999994</v>
      </c>
      <c r="G30">
        <f t="shared" si="1"/>
        <v>69.099999999999994</v>
      </c>
      <c r="H30">
        <f t="shared" si="1"/>
        <v>70.3</v>
      </c>
      <c r="I30">
        <f t="shared" si="1"/>
        <v>71.099999999999994</v>
      </c>
      <c r="J30">
        <f t="shared" si="1"/>
        <v>71.400000000000006</v>
      </c>
      <c r="K30">
        <f t="shared" si="1"/>
        <v>71.8</v>
      </c>
      <c r="L30">
        <f t="shared" si="1"/>
        <v>72.099999999999994</v>
      </c>
      <c r="M30">
        <f t="shared" si="1"/>
        <v>71.599999999999994</v>
      </c>
      <c r="N30">
        <f t="shared" si="1"/>
        <v>71.8</v>
      </c>
      <c r="O30">
        <f t="shared" si="1"/>
        <v>72</v>
      </c>
      <c r="P30">
        <f t="shared" si="1"/>
        <v>72</v>
      </c>
      <c r="Q30">
        <f t="shared" si="1"/>
        <v>71.2</v>
      </c>
      <c r="R30">
        <f t="shared" si="1"/>
        <v>71</v>
      </c>
      <c r="S30">
        <f t="shared" si="1"/>
        <v>70.7</v>
      </c>
      <c r="T30">
        <f t="shared" si="1"/>
        <v>71.7</v>
      </c>
      <c r="U30">
        <f t="shared" si="1"/>
        <v>72.900000000000006</v>
      </c>
      <c r="V30">
        <f t="shared" si="1"/>
        <v>73.3</v>
      </c>
      <c r="W30">
        <f t="shared" si="1"/>
        <v>73.7</v>
      </c>
      <c r="X30">
        <f t="shared" si="1"/>
        <v>74.099999999999994</v>
      </c>
      <c r="Y30">
        <f t="shared" si="1"/>
        <v>74.099999999999994</v>
      </c>
      <c r="Z30">
        <f t="shared" si="1"/>
        <v>74.7</v>
      </c>
      <c r="AA30">
        <f t="shared" si="1"/>
        <v>74.599999999999994</v>
      </c>
      <c r="AB30">
        <f t="shared" si="1"/>
        <v>74.900000000000006</v>
      </c>
      <c r="AC30">
        <f t="shared" si="1"/>
        <v>75.8</v>
      </c>
      <c r="AD30">
        <f t="shared" si="1"/>
        <v>76</v>
      </c>
      <c r="AE30">
        <f t="shared" si="1"/>
        <v>76.5</v>
      </c>
      <c r="AF30">
        <f t="shared" si="1"/>
        <v>75.099999999999994</v>
      </c>
      <c r="AG30">
        <f t="shared" si="1"/>
        <v>74.5</v>
      </c>
    </row>
    <row r="31" spans="1:33" x14ac:dyDescent="0.25">
      <c r="A31" s="31" t="s">
        <v>101</v>
      </c>
      <c r="B31">
        <f t="shared" ref="B31:AG31" si="2">IF(B30&lt;B29,0,1)</f>
        <v>0</v>
      </c>
      <c r="C31">
        <f t="shared" si="2"/>
        <v>0</v>
      </c>
      <c r="D31">
        <f t="shared" si="2"/>
        <v>0</v>
      </c>
      <c r="E31">
        <f t="shared" si="2"/>
        <v>0</v>
      </c>
      <c r="F31">
        <f t="shared" si="2"/>
        <v>0</v>
      </c>
      <c r="G31">
        <f t="shared" si="2"/>
        <v>0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>
        <f t="shared" si="2"/>
        <v>0</v>
      </c>
      <c r="O31">
        <f t="shared" si="2"/>
        <v>0</v>
      </c>
      <c r="P31">
        <f t="shared" si="2"/>
        <v>0</v>
      </c>
      <c r="Q31">
        <f t="shared" si="2"/>
        <v>0</v>
      </c>
      <c r="R31">
        <f t="shared" si="2"/>
        <v>0</v>
      </c>
      <c r="S31">
        <f t="shared" si="2"/>
        <v>0</v>
      </c>
      <c r="T31">
        <f t="shared" si="2"/>
        <v>0</v>
      </c>
      <c r="U31">
        <f t="shared" si="2"/>
        <v>0</v>
      </c>
      <c r="V31">
        <f t="shared" si="2"/>
        <v>0</v>
      </c>
      <c r="W31">
        <f t="shared" si="2"/>
        <v>0</v>
      </c>
      <c r="X31">
        <f t="shared" si="2"/>
        <v>0</v>
      </c>
      <c r="Y31">
        <f t="shared" si="2"/>
        <v>0</v>
      </c>
      <c r="Z31">
        <f t="shared" si="2"/>
        <v>0</v>
      </c>
      <c r="AA31">
        <f t="shared" si="2"/>
        <v>0</v>
      </c>
      <c r="AB31">
        <f t="shared" si="2"/>
        <v>0</v>
      </c>
      <c r="AC31">
        <f t="shared" si="2"/>
        <v>0</v>
      </c>
      <c r="AD31">
        <f t="shared" si="2"/>
        <v>0</v>
      </c>
      <c r="AE31">
        <f t="shared" si="2"/>
        <v>0</v>
      </c>
      <c r="AF31">
        <f t="shared" si="2"/>
        <v>0</v>
      </c>
      <c r="AG31">
        <f t="shared" si="2"/>
        <v>0</v>
      </c>
    </row>
    <row r="33" spans="1:33" x14ac:dyDescent="0.25">
      <c r="A33" s="31" t="s">
        <v>102</v>
      </c>
      <c r="B33" s="13">
        <f t="shared" ref="B33:AG33" si="3">ABS(B29-B30)</f>
        <v>3.0190476190476119</v>
      </c>
      <c r="C33" s="13">
        <f t="shared" si="3"/>
        <v>3.8809523809523654</v>
      </c>
      <c r="D33" s="13">
        <f t="shared" si="3"/>
        <v>4.1666666666666714</v>
      </c>
      <c r="E33" s="13">
        <f t="shared" si="3"/>
        <v>5.6761904761904702</v>
      </c>
      <c r="F33" s="13">
        <f t="shared" si="3"/>
        <v>6.3952380952380992</v>
      </c>
      <c r="G33" s="13">
        <f t="shared" si="3"/>
        <v>6.0619047619047706</v>
      </c>
      <c r="H33" s="13">
        <f t="shared" si="3"/>
        <v>5.2761904761904788</v>
      </c>
      <c r="I33" s="13">
        <f t="shared" si="3"/>
        <v>4.8047619047619037</v>
      </c>
      <c r="J33" s="13">
        <f t="shared" si="3"/>
        <v>4.6619047619047365</v>
      </c>
      <c r="K33" s="13">
        <f t="shared" si="3"/>
        <v>4.490476190476187</v>
      </c>
      <c r="L33" s="13">
        <f t="shared" si="3"/>
        <v>4.5238095238095184</v>
      </c>
      <c r="M33" s="13">
        <f t="shared" si="3"/>
        <v>5.276190476190493</v>
      </c>
      <c r="N33" s="13">
        <f t="shared" si="3"/>
        <v>4.9227272727272862</v>
      </c>
      <c r="O33" s="13">
        <f t="shared" si="3"/>
        <v>4.8181818181818272</v>
      </c>
      <c r="P33" s="13">
        <f t="shared" si="3"/>
        <v>5.372727272727289</v>
      </c>
      <c r="Q33" s="13">
        <f t="shared" si="3"/>
        <v>6.2636363636363512</v>
      </c>
      <c r="R33" s="13">
        <f t="shared" si="3"/>
        <v>6.8454545454545439</v>
      </c>
      <c r="S33" s="13">
        <f t="shared" si="3"/>
        <v>7.2863636363636317</v>
      </c>
      <c r="T33" s="13">
        <f t="shared" si="3"/>
        <v>6.7363636363636346</v>
      </c>
      <c r="U33" s="13">
        <f t="shared" si="3"/>
        <v>5.8409090909090935</v>
      </c>
      <c r="V33" s="13">
        <f t="shared" si="3"/>
        <v>5.7454545454545354</v>
      </c>
      <c r="W33" s="13">
        <f t="shared" si="3"/>
        <v>5.7181818181818045</v>
      </c>
      <c r="X33" s="13">
        <f t="shared" si="3"/>
        <v>5.3863636363636402</v>
      </c>
      <c r="Y33" s="13">
        <f t="shared" si="3"/>
        <v>5.690909090909102</v>
      </c>
      <c r="Z33" s="13">
        <f t="shared" si="3"/>
        <v>5.4681818181818045</v>
      </c>
      <c r="AA33" s="13">
        <f t="shared" si="3"/>
        <v>5.4272727272727366</v>
      </c>
      <c r="AB33" s="13">
        <f t="shared" si="3"/>
        <v>5.4272727272727366</v>
      </c>
      <c r="AC33" s="13">
        <f t="shared" si="3"/>
        <v>4.5863636363636289</v>
      </c>
      <c r="AD33" s="13">
        <f t="shared" si="3"/>
        <v>4.4954545454545496</v>
      </c>
      <c r="AE33" s="13">
        <f t="shared" si="3"/>
        <v>4.3409090909090935</v>
      </c>
      <c r="AF33" s="13">
        <f t="shared" si="3"/>
        <v>5.0136363636363654</v>
      </c>
      <c r="AG33" s="13">
        <f t="shared" si="3"/>
        <v>5.1761904761904702</v>
      </c>
    </row>
    <row r="34" spans="1:33" x14ac:dyDescent="0.25">
      <c r="A34" s="31" t="s">
        <v>103</v>
      </c>
      <c r="B34" s="13">
        <f t="shared" ref="B34:AG34" si="4">B29/B33</f>
        <v>24.6829652996846</v>
      </c>
      <c r="C34" s="13">
        <f t="shared" si="4"/>
        <v>19.191411042944857</v>
      </c>
      <c r="D34" s="13">
        <f t="shared" si="4"/>
        <v>17.91999999999998</v>
      </c>
      <c r="E34" s="13">
        <f t="shared" si="4"/>
        <v>13.156040268456389</v>
      </c>
      <c r="F34" s="13">
        <f t="shared" si="4"/>
        <v>11.726731198808629</v>
      </c>
      <c r="G34" s="13">
        <f t="shared" si="4"/>
        <v>12.399057344854656</v>
      </c>
      <c r="H34" s="13">
        <f t="shared" si="4"/>
        <v>14.324007220216599</v>
      </c>
      <c r="I34" s="13">
        <f t="shared" si="4"/>
        <v>15.797819623389497</v>
      </c>
      <c r="J34" s="13">
        <f t="shared" si="4"/>
        <v>16.315628192032772</v>
      </c>
      <c r="K34" s="13">
        <f t="shared" si="4"/>
        <v>16.989395546129387</v>
      </c>
      <c r="L34" s="13">
        <f t="shared" si="4"/>
        <v>16.937894736842122</v>
      </c>
      <c r="M34" s="13">
        <f t="shared" si="4"/>
        <v>14.570397111913314</v>
      </c>
      <c r="N34" s="13">
        <f t="shared" si="4"/>
        <v>15.585410895660162</v>
      </c>
      <c r="O34" s="13">
        <f t="shared" si="4"/>
        <v>15.943396226415066</v>
      </c>
      <c r="P34" s="13">
        <f t="shared" si="4"/>
        <v>14.401015228426356</v>
      </c>
      <c r="Q34" s="13">
        <f t="shared" si="4"/>
        <v>12.367198838896975</v>
      </c>
      <c r="R34" s="13">
        <f t="shared" si="4"/>
        <v>11.371845949535196</v>
      </c>
      <c r="S34" s="13">
        <f t="shared" si="4"/>
        <v>10.703056768558959</v>
      </c>
      <c r="T34" s="13">
        <f t="shared" si="4"/>
        <v>11.643724696356278</v>
      </c>
      <c r="U34" s="13">
        <f t="shared" si="4"/>
        <v>13.480933852140073</v>
      </c>
      <c r="V34" s="13">
        <f t="shared" si="4"/>
        <v>13.757911392405084</v>
      </c>
      <c r="W34" s="13">
        <f t="shared" si="4"/>
        <v>13.888712241653449</v>
      </c>
      <c r="X34" s="13">
        <f t="shared" si="4"/>
        <v>14.756962025316446</v>
      </c>
      <c r="Y34" s="13">
        <f t="shared" si="4"/>
        <v>14.020766773162913</v>
      </c>
      <c r="Z34" s="13">
        <f t="shared" si="4"/>
        <v>14.660847880299286</v>
      </c>
      <c r="AA34" s="13">
        <f t="shared" si="4"/>
        <v>14.745393634840847</v>
      </c>
      <c r="AB34" s="13">
        <f t="shared" si="4"/>
        <v>14.800670016750397</v>
      </c>
      <c r="AC34" s="13">
        <f t="shared" si="4"/>
        <v>17.527254707631343</v>
      </c>
      <c r="AD34" s="13">
        <f t="shared" si="4"/>
        <v>17.905965621840227</v>
      </c>
      <c r="AE34" s="13">
        <f t="shared" si="4"/>
        <v>18.623036649214651</v>
      </c>
      <c r="AF34" s="13">
        <f t="shared" si="4"/>
        <v>15.979147778785125</v>
      </c>
      <c r="AG34" s="13">
        <f t="shared" si="4"/>
        <v>15.392824287028535</v>
      </c>
    </row>
    <row r="35" spans="1:33" x14ac:dyDescent="0.25">
      <c r="A35" t="s">
        <v>100</v>
      </c>
      <c r="B35" s="13">
        <f t="shared" ref="B35:AG35" si="5">B33/B29</f>
        <v>4.0513770847977415E-2</v>
      </c>
      <c r="C35" s="13">
        <f t="shared" si="5"/>
        <v>5.2106642797774883E-2</v>
      </c>
      <c r="D35" s="13">
        <f t="shared" si="5"/>
        <v>5.5803571428571487E-2</v>
      </c>
      <c r="E35" s="13">
        <f t="shared" si="5"/>
        <v>7.6010712919270432E-2</v>
      </c>
      <c r="F35" s="13">
        <f t="shared" si="5"/>
        <v>8.5275255571782393E-2</v>
      </c>
      <c r="G35" s="13">
        <f t="shared" si="5"/>
        <v>8.0651292448048764E-2</v>
      </c>
      <c r="H35" s="13">
        <f t="shared" si="5"/>
        <v>6.9812866234011756E-2</v>
      </c>
      <c r="I35" s="13">
        <f t="shared" si="5"/>
        <v>6.3299874529485559E-2</v>
      </c>
      <c r="J35" s="13">
        <f t="shared" si="5"/>
        <v>6.1290928441745128E-2</v>
      </c>
      <c r="K35" s="13">
        <f t="shared" si="5"/>
        <v>5.8860245927220479E-2</v>
      </c>
      <c r="L35" s="13">
        <f t="shared" si="5"/>
        <v>5.9039214467714811E-2</v>
      </c>
      <c r="M35" s="13">
        <f t="shared" si="5"/>
        <v>6.8632309217046786E-2</v>
      </c>
      <c r="N35" s="13">
        <f t="shared" si="5"/>
        <v>6.4162568872563705E-2</v>
      </c>
      <c r="O35" s="13">
        <f t="shared" si="5"/>
        <v>6.2721893491124364E-2</v>
      </c>
      <c r="P35" s="13">
        <f t="shared" si="5"/>
        <v>6.9439548819175384E-2</v>
      </c>
      <c r="Q35" s="13">
        <f t="shared" si="5"/>
        <v>8.085905410163112E-2</v>
      </c>
      <c r="R35" s="13">
        <f t="shared" si="5"/>
        <v>8.7936470863015287E-2</v>
      </c>
      <c r="S35" s="13">
        <f t="shared" si="5"/>
        <v>9.343125254997954E-2</v>
      </c>
      <c r="T35" s="13">
        <f t="shared" si="5"/>
        <v>8.5883171070931824E-2</v>
      </c>
      <c r="U35" s="13">
        <f t="shared" si="5"/>
        <v>7.4178837383824997E-2</v>
      </c>
      <c r="V35" s="13">
        <f t="shared" si="5"/>
        <v>7.2685451408855545E-2</v>
      </c>
      <c r="W35" s="13">
        <f t="shared" si="5"/>
        <v>7.2000915750915592E-2</v>
      </c>
      <c r="X35" s="13">
        <f t="shared" si="5"/>
        <v>6.7764625150111557E-2</v>
      </c>
      <c r="Y35" s="13">
        <f t="shared" si="5"/>
        <v>7.132277543579825E-2</v>
      </c>
      <c r="Z35" s="13">
        <f t="shared" si="5"/>
        <v>6.8208879061064639E-2</v>
      </c>
      <c r="AA35" s="13">
        <f t="shared" si="5"/>
        <v>6.7817789389980801E-2</v>
      </c>
      <c r="AB35" s="13">
        <f t="shared" si="5"/>
        <v>6.7564508827523864E-2</v>
      </c>
      <c r="AC35" s="13">
        <f t="shared" si="5"/>
        <v>5.705400056545086E-2</v>
      </c>
      <c r="AD35" s="13">
        <f t="shared" si="5"/>
        <v>5.5847309277768417E-2</v>
      </c>
      <c r="AE35" s="13">
        <f t="shared" si="5"/>
        <v>5.3696935619904441E-2</v>
      </c>
      <c r="AF35" s="13">
        <f t="shared" si="5"/>
        <v>6.258156028368797E-2</v>
      </c>
      <c r="AG35" s="13">
        <f t="shared" si="5"/>
        <v>6.496533588333725E-2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29" priority="1" operator="equal">
      <formula>1</formula>
    </cfRule>
    <cfRule type="cellIs" dxfId="28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1EB0D763-39BF-4A6B-A263-A15028C0A625}"/>
  </hyperlinks>
  <pageMargins left="0.7" right="0.7" top="0.75" bottom="0.75" header="0.3" footer="0.3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E407-64BF-44F2-BA78-CA1FE9F113C2}">
  <dimension ref="A1:AG30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1" spans="1:33" x14ac:dyDescent="0.25">
      <c r="A1" t="s">
        <v>70</v>
      </c>
    </row>
    <row r="3" spans="1:33" x14ac:dyDescent="0.25">
      <c r="A3" t="s">
        <v>99</v>
      </c>
      <c r="B3">
        <f>ABS(B4)</f>
        <v>3.4705048896963714E-4</v>
      </c>
      <c r="C3">
        <f t="shared" ref="C3:AG3" si="0">ABS(C4)</f>
        <v>1.1257638172802106E-3</v>
      </c>
      <c r="D3">
        <f t="shared" si="0"/>
        <v>1.3093953681083056E-3</v>
      </c>
      <c r="E3">
        <f t="shared" si="0"/>
        <v>2.9875440731285605E-3</v>
      </c>
      <c r="F3">
        <f t="shared" si="0"/>
        <v>3.5082126357187451E-3</v>
      </c>
      <c r="G3">
        <f t="shared" si="0"/>
        <v>3.3217636376631568E-3</v>
      </c>
      <c r="H3">
        <f t="shared" si="0"/>
        <v>2.7870138455046781E-3</v>
      </c>
      <c r="I3">
        <f t="shared" si="0"/>
        <v>2.139191945598834E-3</v>
      </c>
      <c r="J3">
        <f t="shared" si="0"/>
        <v>1.8824003546426202E-3</v>
      </c>
      <c r="K3">
        <f t="shared" si="0"/>
        <v>1.7781705638178075E-3</v>
      </c>
      <c r="L3">
        <f t="shared" si="0"/>
        <v>1.9445257912352881E-3</v>
      </c>
      <c r="M3">
        <f t="shared" si="0"/>
        <v>2.824206151082545E-3</v>
      </c>
      <c r="N3">
        <f t="shared" si="0"/>
        <v>1.8867626104946897E-3</v>
      </c>
      <c r="O3">
        <f t="shared" si="0"/>
        <v>1.8664345506116883E-3</v>
      </c>
      <c r="P3">
        <f t="shared" si="0"/>
        <v>2.3398259127335314E-3</v>
      </c>
      <c r="Q3">
        <f t="shared" si="0"/>
        <v>3.3869476040551544E-3</v>
      </c>
      <c r="R3">
        <f t="shared" si="0"/>
        <v>4.0120041521141819E-3</v>
      </c>
      <c r="S3">
        <f t="shared" si="0"/>
        <v>4.5643606763972819E-3</v>
      </c>
      <c r="T3">
        <f t="shared" si="0"/>
        <v>4.1633144214913639E-3</v>
      </c>
      <c r="U3">
        <f t="shared" si="0"/>
        <v>3.1699348909899061E-3</v>
      </c>
      <c r="V3">
        <f t="shared" si="0"/>
        <v>3.1149637254295759E-3</v>
      </c>
      <c r="W3">
        <f t="shared" si="0"/>
        <v>3.2397080065315817E-3</v>
      </c>
      <c r="X3">
        <f t="shared" si="0"/>
        <v>2.9361106585852753E-3</v>
      </c>
      <c r="Y3">
        <f t="shared" si="0"/>
        <v>3.31769053582558E-3</v>
      </c>
      <c r="Z3">
        <f t="shared" si="0"/>
        <v>2.9802705169001166E-3</v>
      </c>
      <c r="AA3">
        <f t="shared" si="0"/>
        <v>3.0747790996787025E-3</v>
      </c>
      <c r="AB3">
        <f t="shared" si="0"/>
        <v>3.0663446723129852E-3</v>
      </c>
      <c r="AC3">
        <f t="shared" si="0"/>
        <v>2.0457564889702524E-3</v>
      </c>
      <c r="AD3">
        <f t="shared" si="0"/>
        <v>1.9291147441801715E-3</v>
      </c>
      <c r="AE3">
        <f t="shared" si="0"/>
        <v>1.7845021505963413E-3</v>
      </c>
      <c r="AF3">
        <f t="shared" si="0"/>
        <v>2.6053923740219469E-3</v>
      </c>
      <c r="AG3">
        <f t="shared" si="0"/>
        <v>1.8281690620405439E-3</v>
      </c>
    </row>
    <row r="4" spans="1:33" x14ac:dyDescent="0.25">
      <c r="A4" t="s">
        <v>75</v>
      </c>
      <c r="B4">
        <f>B5-B6</f>
        <v>3.4705048896963714E-4</v>
      </c>
      <c r="C4">
        <f t="shared" ref="C4:AG4" si="1">C5-C6</f>
        <v>1.1257638172802106E-3</v>
      </c>
      <c r="D4">
        <f t="shared" si="1"/>
        <v>1.3093953681083056E-3</v>
      </c>
      <c r="E4">
        <f t="shared" si="1"/>
        <v>2.9875440731285605E-3</v>
      </c>
      <c r="F4">
        <f t="shared" si="1"/>
        <v>3.5082126357187451E-3</v>
      </c>
      <c r="G4">
        <f t="shared" si="1"/>
        <v>3.3217636376631568E-3</v>
      </c>
      <c r="H4">
        <f t="shared" si="1"/>
        <v>2.7870138455046781E-3</v>
      </c>
      <c r="I4">
        <f t="shared" si="1"/>
        <v>2.139191945598834E-3</v>
      </c>
      <c r="J4">
        <f t="shared" si="1"/>
        <v>1.8824003546426202E-3</v>
      </c>
      <c r="K4">
        <f t="shared" si="1"/>
        <v>1.7781705638178075E-3</v>
      </c>
      <c r="L4">
        <f t="shared" si="1"/>
        <v>1.9445257912352881E-3</v>
      </c>
      <c r="M4">
        <f t="shared" si="1"/>
        <v>2.824206151082545E-3</v>
      </c>
      <c r="N4">
        <f t="shared" si="1"/>
        <v>1.8867626104946897E-3</v>
      </c>
      <c r="O4">
        <f t="shared" si="1"/>
        <v>1.8664345506116883E-3</v>
      </c>
      <c r="P4">
        <f t="shared" si="1"/>
        <v>2.3398259127335314E-3</v>
      </c>
      <c r="Q4">
        <f t="shared" si="1"/>
        <v>3.3869476040551544E-3</v>
      </c>
      <c r="R4">
        <f t="shared" si="1"/>
        <v>4.0120041521141819E-3</v>
      </c>
      <c r="S4">
        <f t="shared" si="1"/>
        <v>4.5643606763972819E-3</v>
      </c>
      <c r="T4">
        <f t="shared" si="1"/>
        <v>4.1633144214913639E-3</v>
      </c>
      <c r="U4">
        <f t="shared" si="1"/>
        <v>3.1699348909899061E-3</v>
      </c>
      <c r="V4">
        <f t="shared" si="1"/>
        <v>3.1149637254295759E-3</v>
      </c>
      <c r="W4">
        <f t="shared" si="1"/>
        <v>3.2397080065315817E-3</v>
      </c>
      <c r="X4">
        <f t="shared" si="1"/>
        <v>2.9361106585852753E-3</v>
      </c>
      <c r="Y4">
        <f t="shared" si="1"/>
        <v>3.31769053582558E-3</v>
      </c>
      <c r="Z4">
        <f t="shared" si="1"/>
        <v>2.9802705169001166E-3</v>
      </c>
      <c r="AA4">
        <f t="shared" si="1"/>
        <v>3.0747790996787025E-3</v>
      </c>
      <c r="AB4">
        <f t="shared" si="1"/>
        <v>3.0663446723129852E-3</v>
      </c>
      <c r="AC4">
        <f t="shared" si="1"/>
        <v>2.0457564889702524E-3</v>
      </c>
      <c r="AD4">
        <f t="shared" si="1"/>
        <v>1.9291147441801715E-3</v>
      </c>
      <c r="AE4">
        <f t="shared" si="1"/>
        <v>1.7845021505963413E-3</v>
      </c>
      <c r="AF4">
        <f t="shared" si="1"/>
        <v>2.6053923740219469E-3</v>
      </c>
      <c r="AG4">
        <f t="shared" si="1"/>
        <v>1.8281690620405439E-3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3.631175759687981E-2</v>
      </c>
      <c r="C6">
        <f t="shared" ref="C6:AG6" si="2">STDEV(C8:C29)/AVERAGE(C8:C29)</f>
        <v>3.6334726798700555E-2</v>
      </c>
      <c r="D6">
        <f t="shared" si="2"/>
        <v>3.7620609520309628E-2</v>
      </c>
      <c r="E6">
        <f t="shared" si="2"/>
        <v>3.8604650941663821E-2</v>
      </c>
      <c r="F6">
        <f t="shared" si="2"/>
        <v>4.2085083097129015E-2</v>
      </c>
      <c r="G6">
        <f t="shared" si="2"/>
        <v>3.9700662627928582E-2</v>
      </c>
      <c r="H6">
        <f t="shared" si="2"/>
        <v>3.4989155136736026E-2</v>
      </c>
      <c r="I6">
        <f t="shared" si="2"/>
        <v>3.5294379329688715E-2</v>
      </c>
      <c r="J6">
        <f t="shared" si="2"/>
        <v>3.6129741004895889E-2</v>
      </c>
      <c r="K6">
        <f t="shared" si="2"/>
        <v>3.497956904615105E-2</v>
      </c>
      <c r="L6">
        <f t="shared" si="2"/>
        <v>3.3371998285457824E-2</v>
      </c>
      <c r="M6">
        <f t="shared" si="2"/>
        <v>3.365347882731877E-2</v>
      </c>
      <c r="N6">
        <f t="shared" si="2"/>
        <v>3.7722657937543036E-2</v>
      </c>
      <c r="O6">
        <f t="shared" si="2"/>
        <v>3.6598944454381381E-2</v>
      </c>
      <c r="P6">
        <f t="shared" si="2"/>
        <v>3.7691574346490161E-2</v>
      </c>
      <c r="Q6">
        <f t="shared" si="2"/>
        <v>3.791227818623525E-2</v>
      </c>
      <c r="R6">
        <f t="shared" si="2"/>
        <v>3.8681179102424919E-2</v>
      </c>
      <c r="S6">
        <f t="shared" si="2"/>
        <v>3.8927449319827764E-2</v>
      </c>
      <c r="T6">
        <f t="shared" si="2"/>
        <v>3.5934754890784217E-2</v>
      </c>
      <c r="U6">
        <f t="shared" si="2"/>
        <v>3.417979999907609E-2</v>
      </c>
      <c r="V6">
        <f t="shared" si="2"/>
        <v>3.3402523704551268E-2</v>
      </c>
      <c r="W6">
        <f t="shared" si="2"/>
        <v>3.1859247980176135E-2</v>
      </c>
      <c r="X6">
        <f t="shared" si="2"/>
        <v>3.0831238077234216E-2</v>
      </c>
      <c r="Y6">
        <f t="shared" si="2"/>
        <v>3.0730986444705361E-2</v>
      </c>
      <c r="Z6">
        <f t="shared" si="2"/>
        <v>3.0839182066061298E-2</v>
      </c>
      <c r="AA6">
        <f t="shared" si="2"/>
        <v>2.9790005615882208E-2</v>
      </c>
      <c r="AB6">
        <f t="shared" si="2"/>
        <v>2.9653151719958106E-2</v>
      </c>
      <c r="AC6">
        <f t="shared" si="2"/>
        <v>2.9586874960593281E-2</v>
      </c>
      <c r="AD6">
        <f t="shared" si="2"/>
        <v>2.9661069786031544E-2</v>
      </c>
      <c r="AE6">
        <f t="shared" si="2"/>
        <v>2.9199657375710612E-2</v>
      </c>
      <c r="AF6">
        <f t="shared" si="2"/>
        <v>2.9288828256080524E-2</v>
      </c>
      <c r="AG6">
        <f t="shared" si="2"/>
        <v>4.0260834046530435E-2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s="11" customFormat="1" x14ac:dyDescent="0.25">
      <c r="A21" s="11" t="s">
        <v>56</v>
      </c>
      <c r="P21" s="12"/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0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AFAB7DAD-5E83-4842-96A2-6DDDBEB6E021}"/>
  </hyperlinks>
  <pageMargins left="0.7" right="0.7" top="0.75" bottom="0.75" header="0.3" footer="0.3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767A3-5C6D-46EF-983A-602067D90B8A}">
  <sheetPr>
    <tabColor rgb="FF00B050"/>
  </sheetPr>
  <dimension ref="A3:D35"/>
  <sheetViews>
    <sheetView topLeftCell="B22" zoomScale="70" zoomScaleNormal="70" workbookViewId="0">
      <selection activeCell="M54" sqref="M5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3.4705048896963714E-4</v>
      </c>
      <c r="C4">
        <v>3.6658808085849447E-2</v>
      </c>
      <c r="D4">
        <v>3.631175759687981E-2</v>
      </c>
    </row>
    <row r="5" spans="1:4" x14ac:dyDescent="0.25">
      <c r="A5">
        <v>1991</v>
      </c>
      <c r="B5">
        <v>1.1257638172802106E-3</v>
      </c>
      <c r="C5">
        <v>3.7460490615980765E-2</v>
      </c>
      <c r="D5">
        <v>3.6334726798700555E-2</v>
      </c>
    </row>
    <row r="6" spans="1:4" x14ac:dyDescent="0.25">
      <c r="A6">
        <v>1992</v>
      </c>
      <c r="B6">
        <v>1.3093953681083056E-3</v>
      </c>
      <c r="C6">
        <v>3.8930004888417934E-2</v>
      </c>
      <c r="D6">
        <v>3.7620609520309628E-2</v>
      </c>
    </row>
    <row r="7" spans="1:4" x14ac:dyDescent="0.25">
      <c r="A7">
        <v>1993</v>
      </c>
      <c r="B7">
        <v>2.9875440731285605E-3</v>
      </c>
      <c r="C7">
        <v>4.1592195014792381E-2</v>
      </c>
      <c r="D7">
        <v>3.8604650941663821E-2</v>
      </c>
    </row>
    <row r="8" spans="1:4" x14ac:dyDescent="0.25">
      <c r="A8">
        <v>1994</v>
      </c>
      <c r="B8">
        <v>3.5082126357187451E-3</v>
      </c>
      <c r="C8">
        <v>4.5593295732847761E-2</v>
      </c>
      <c r="D8">
        <v>4.2085083097129015E-2</v>
      </c>
    </row>
    <row r="9" spans="1:4" x14ac:dyDescent="0.25">
      <c r="A9">
        <v>1995</v>
      </c>
      <c r="B9">
        <v>3.3217636376631568E-3</v>
      </c>
      <c r="C9">
        <v>4.3022426265591739E-2</v>
      </c>
      <c r="D9">
        <v>3.9700662627928582E-2</v>
      </c>
    </row>
    <row r="10" spans="1:4" x14ac:dyDescent="0.25">
      <c r="A10">
        <v>1996</v>
      </c>
      <c r="B10">
        <v>2.7870138455046781E-3</v>
      </c>
      <c r="C10">
        <v>3.7776168982240704E-2</v>
      </c>
      <c r="D10">
        <v>3.4989155136736026E-2</v>
      </c>
    </row>
    <row r="11" spans="1:4" x14ac:dyDescent="0.25">
      <c r="A11">
        <v>1997</v>
      </c>
      <c r="B11">
        <v>2.139191945598834E-3</v>
      </c>
      <c r="C11">
        <v>3.7433571275287549E-2</v>
      </c>
      <c r="D11">
        <v>3.5294379329688715E-2</v>
      </c>
    </row>
    <row r="12" spans="1:4" x14ac:dyDescent="0.25">
      <c r="A12">
        <v>1998</v>
      </c>
      <c r="B12">
        <v>1.8824003546426202E-3</v>
      </c>
      <c r="C12">
        <v>3.8012141359538509E-2</v>
      </c>
      <c r="D12">
        <v>3.6129741004895889E-2</v>
      </c>
    </row>
    <row r="13" spans="1:4" x14ac:dyDescent="0.25">
      <c r="A13">
        <v>1999</v>
      </c>
      <c r="B13">
        <v>1.7781705638178075E-3</v>
      </c>
      <c r="C13">
        <v>3.6757739609968858E-2</v>
      </c>
      <c r="D13">
        <v>3.497956904615105E-2</v>
      </c>
    </row>
    <row r="14" spans="1:4" x14ac:dyDescent="0.25">
      <c r="A14">
        <v>2000</v>
      </c>
      <c r="B14">
        <v>1.9445257912352881E-3</v>
      </c>
      <c r="C14">
        <v>3.5316524076693112E-2</v>
      </c>
      <c r="D14">
        <v>3.3371998285457824E-2</v>
      </c>
    </row>
    <row r="15" spans="1:4" x14ac:dyDescent="0.25">
      <c r="A15">
        <v>2001</v>
      </c>
      <c r="B15">
        <v>2.824206151082545E-3</v>
      </c>
      <c r="C15">
        <v>3.6477684978401315E-2</v>
      </c>
      <c r="D15">
        <v>3.365347882731877E-2</v>
      </c>
    </row>
    <row r="16" spans="1:4" x14ac:dyDescent="0.25">
      <c r="A16">
        <v>2002</v>
      </c>
      <c r="B16">
        <v>1.8867626104946897E-3</v>
      </c>
      <c r="C16">
        <v>3.9609420548037726E-2</v>
      </c>
      <c r="D16">
        <v>3.7722657937543036E-2</v>
      </c>
    </row>
    <row r="17" spans="1:4" x14ac:dyDescent="0.25">
      <c r="A17">
        <v>2003</v>
      </c>
      <c r="B17">
        <v>1.8664345506116883E-3</v>
      </c>
      <c r="C17">
        <v>3.8465379004993069E-2</v>
      </c>
      <c r="D17">
        <v>3.6598944454381381E-2</v>
      </c>
    </row>
    <row r="18" spans="1:4" x14ac:dyDescent="0.25">
      <c r="A18">
        <v>2004</v>
      </c>
      <c r="B18">
        <v>2.3398259127335314E-3</v>
      </c>
      <c r="C18">
        <v>4.0031400259223693E-2</v>
      </c>
      <c r="D18">
        <v>3.7691574346490161E-2</v>
      </c>
    </row>
    <row r="19" spans="1:4" x14ac:dyDescent="0.25">
      <c r="A19">
        <v>2005</v>
      </c>
      <c r="B19">
        <v>3.3869476040551544E-3</v>
      </c>
      <c r="C19">
        <v>4.1299225790290404E-2</v>
      </c>
      <c r="D19">
        <v>3.791227818623525E-2</v>
      </c>
    </row>
    <row r="20" spans="1:4" x14ac:dyDescent="0.25">
      <c r="A20">
        <v>2006</v>
      </c>
      <c r="B20">
        <v>4.0120041521141819E-3</v>
      </c>
      <c r="C20">
        <v>4.2693183254539101E-2</v>
      </c>
      <c r="D20">
        <v>3.8681179102424919E-2</v>
      </c>
    </row>
    <row r="21" spans="1:4" x14ac:dyDescent="0.25">
      <c r="A21">
        <v>2007</v>
      </c>
      <c r="B21">
        <v>4.5643606763972819E-3</v>
      </c>
      <c r="C21">
        <v>4.3491809996225046E-2</v>
      </c>
      <c r="D21">
        <v>3.8927449319827764E-2</v>
      </c>
    </row>
    <row r="22" spans="1:4" x14ac:dyDescent="0.25">
      <c r="A22">
        <v>2008</v>
      </c>
      <c r="B22">
        <v>4.1633144214913639E-3</v>
      </c>
      <c r="C22">
        <v>4.009806931227558E-2</v>
      </c>
      <c r="D22">
        <v>3.5934754890784217E-2</v>
      </c>
    </row>
    <row r="23" spans="1:4" x14ac:dyDescent="0.25">
      <c r="A23">
        <v>2009</v>
      </c>
      <c r="B23">
        <v>3.1699348909899061E-3</v>
      </c>
      <c r="C23">
        <v>3.7349734890065996E-2</v>
      </c>
      <c r="D23">
        <v>3.417979999907609E-2</v>
      </c>
    </row>
    <row r="24" spans="1:4" x14ac:dyDescent="0.25">
      <c r="A24">
        <v>2010</v>
      </c>
      <c r="B24">
        <v>3.1149637254295759E-3</v>
      </c>
      <c r="C24">
        <v>3.6517487429980844E-2</v>
      </c>
      <c r="D24">
        <v>3.3402523704551268E-2</v>
      </c>
    </row>
    <row r="25" spans="1:4" x14ac:dyDescent="0.25">
      <c r="A25">
        <v>2011</v>
      </c>
      <c r="B25">
        <v>3.2397080065315817E-3</v>
      </c>
      <c r="C25">
        <v>3.5098955986707717E-2</v>
      </c>
      <c r="D25">
        <v>3.1859247980176135E-2</v>
      </c>
    </row>
    <row r="26" spans="1:4" x14ac:dyDescent="0.25">
      <c r="A26">
        <v>2012</v>
      </c>
      <c r="B26">
        <v>2.9361106585852753E-3</v>
      </c>
      <c r="C26">
        <v>3.3767348735819491E-2</v>
      </c>
      <c r="D26">
        <v>3.0831238077234216E-2</v>
      </c>
    </row>
    <row r="27" spans="1:4" x14ac:dyDescent="0.25">
      <c r="A27">
        <v>2013</v>
      </c>
      <c r="B27">
        <v>3.31769053582558E-3</v>
      </c>
      <c r="C27">
        <v>3.4048676980530941E-2</v>
      </c>
      <c r="D27">
        <v>3.0730986444705361E-2</v>
      </c>
    </row>
    <row r="28" spans="1:4" x14ac:dyDescent="0.25">
      <c r="A28">
        <v>2014</v>
      </c>
      <c r="B28">
        <v>2.9802705169001166E-3</v>
      </c>
      <c r="C28">
        <v>3.3819452582961415E-2</v>
      </c>
      <c r="D28">
        <v>3.0839182066061298E-2</v>
      </c>
    </row>
    <row r="29" spans="1:4" x14ac:dyDescent="0.25">
      <c r="A29">
        <v>2015</v>
      </c>
      <c r="B29">
        <v>3.0747790996787025E-3</v>
      </c>
      <c r="C29">
        <v>3.286478471556091E-2</v>
      </c>
      <c r="D29">
        <v>2.9790005615882208E-2</v>
      </c>
    </row>
    <row r="30" spans="1:4" x14ac:dyDescent="0.25">
      <c r="A30">
        <v>2016</v>
      </c>
      <c r="B30">
        <v>3.0663446723129852E-3</v>
      </c>
      <c r="C30">
        <v>3.2719496392271091E-2</v>
      </c>
      <c r="D30">
        <v>2.9653151719958106E-2</v>
      </c>
    </row>
    <row r="31" spans="1:4" x14ac:dyDescent="0.25">
      <c r="A31">
        <v>2017</v>
      </c>
      <c r="B31">
        <v>2.0457564889702524E-3</v>
      </c>
      <c r="C31">
        <v>3.1632631449563534E-2</v>
      </c>
      <c r="D31">
        <v>2.9586874960593281E-2</v>
      </c>
    </row>
    <row r="32" spans="1:4" x14ac:dyDescent="0.25">
      <c r="A32">
        <v>2018</v>
      </c>
      <c r="B32">
        <v>1.9291147441801715E-3</v>
      </c>
      <c r="C32">
        <v>3.1590184530211715E-2</v>
      </c>
      <c r="D32">
        <v>2.9661069786031544E-2</v>
      </c>
    </row>
    <row r="33" spans="1:4" x14ac:dyDescent="0.25">
      <c r="A33">
        <v>2019</v>
      </c>
      <c r="B33">
        <v>1.7845021505963413E-3</v>
      </c>
      <c r="C33">
        <v>3.0984159526306954E-2</v>
      </c>
      <c r="D33">
        <v>2.9199657375710612E-2</v>
      </c>
    </row>
    <row r="34" spans="1:4" x14ac:dyDescent="0.25">
      <c r="A34">
        <v>2020</v>
      </c>
      <c r="B34">
        <v>2.6053923740219469E-3</v>
      </c>
      <c r="C34">
        <v>3.1894220630102471E-2</v>
      </c>
      <c r="D34">
        <v>2.9288828256080524E-2</v>
      </c>
    </row>
    <row r="35" spans="1:4" x14ac:dyDescent="0.25">
      <c r="A35">
        <v>2021</v>
      </c>
      <c r="B35">
        <v>1.8281690620405439E-3</v>
      </c>
      <c r="C35">
        <v>4.2089003108570978E-2</v>
      </c>
      <c r="D35">
        <v>4.0260834046530435E-2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05EB-00BE-4C25-9BB2-BE97FD61349D}">
  <dimension ref="A4:AG38"/>
  <sheetViews>
    <sheetView topLeftCell="H16" zoomScale="70" zoomScaleNormal="70" workbookViewId="0">
      <selection activeCell="A29" sqref="A29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s="11" customFormat="1" x14ac:dyDescent="0.25">
      <c r="A12" s="11" t="s">
        <v>49</v>
      </c>
      <c r="B12" s="11">
        <v>77.400000000000006</v>
      </c>
      <c r="C12" s="11">
        <v>75.7</v>
      </c>
      <c r="D12" s="11">
        <v>76.2</v>
      </c>
      <c r="E12" s="11">
        <v>76.2</v>
      </c>
      <c r="F12" s="11">
        <v>76.599999999999994</v>
      </c>
      <c r="G12" s="11">
        <v>76.7</v>
      </c>
      <c r="H12" s="11">
        <v>77</v>
      </c>
      <c r="I12" s="11">
        <v>77.400000000000006</v>
      </c>
      <c r="J12" s="11">
        <v>77.8</v>
      </c>
      <c r="K12" s="11">
        <v>78</v>
      </c>
      <c r="L12" s="11">
        <v>78.3</v>
      </c>
      <c r="M12" s="11">
        <v>78.599999999999994</v>
      </c>
      <c r="N12" s="11">
        <v>78.599999999999994</v>
      </c>
      <c r="O12" s="11">
        <v>78.599999999999994</v>
      </c>
      <c r="P12" s="11">
        <v>79.3</v>
      </c>
      <c r="Q12" s="11">
        <v>79.400000000000006</v>
      </c>
      <c r="R12" s="11">
        <v>79.900000000000006</v>
      </c>
      <c r="S12" s="11">
        <v>80.099999999999994</v>
      </c>
      <c r="T12" s="11">
        <v>80.2</v>
      </c>
      <c r="U12" s="11">
        <v>80.3</v>
      </c>
      <c r="V12" s="11">
        <v>80.5</v>
      </c>
      <c r="W12" s="11">
        <v>80.599999999999994</v>
      </c>
      <c r="X12" s="11">
        <v>80.7</v>
      </c>
      <c r="Y12" s="11">
        <v>80.599999999999994</v>
      </c>
      <c r="Z12" s="11">
        <v>81.2</v>
      </c>
      <c r="AA12" s="11">
        <v>80.7</v>
      </c>
      <c r="AB12" s="11">
        <v>81</v>
      </c>
      <c r="AC12" s="11">
        <v>81.099999999999994</v>
      </c>
      <c r="AD12" s="11">
        <v>81</v>
      </c>
      <c r="AE12" s="11">
        <v>81.3</v>
      </c>
      <c r="AF12" s="11">
        <v>81.099999999999994</v>
      </c>
      <c r="AG12" s="11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A12</f>
        <v>Germany</v>
      </c>
      <c r="B30">
        <f t="shared" ref="B30:AG30" si="1">B12</f>
        <v>77.400000000000006</v>
      </c>
      <c r="C30">
        <f t="shared" si="1"/>
        <v>75.7</v>
      </c>
      <c r="D30">
        <f t="shared" si="1"/>
        <v>76.2</v>
      </c>
      <c r="E30">
        <f t="shared" si="1"/>
        <v>76.2</v>
      </c>
      <c r="F30">
        <f t="shared" si="1"/>
        <v>76.599999999999994</v>
      </c>
      <c r="G30">
        <f t="shared" si="1"/>
        <v>76.7</v>
      </c>
      <c r="H30">
        <f t="shared" si="1"/>
        <v>77</v>
      </c>
      <c r="I30">
        <f t="shared" si="1"/>
        <v>77.400000000000006</v>
      </c>
      <c r="J30">
        <f t="shared" si="1"/>
        <v>77.8</v>
      </c>
      <c r="K30">
        <f t="shared" si="1"/>
        <v>78</v>
      </c>
      <c r="L30">
        <f t="shared" si="1"/>
        <v>78.3</v>
      </c>
      <c r="M30">
        <f t="shared" si="1"/>
        <v>78.599999999999994</v>
      </c>
      <c r="N30">
        <f t="shared" si="1"/>
        <v>78.599999999999994</v>
      </c>
      <c r="O30">
        <f t="shared" si="1"/>
        <v>78.599999999999994</v>
      </c>
      <c r="P30">
        <f t="shared" si="1"/>
        <v>79.3</v>
      </c>
      <c r="Q30">
        <f t="shared" si="1"/>
        <v>79.400000000000006</v>
      </c>
      <c r="R30">
        <f t="shared" si="1"/>
        <v>79.900000000000006</v>
      </c>
      <c r="S30">
        <f t="shared" si="1"/>
        <v>80.099999999999994</v>
      </c>
      <c r="T30">
        <f t="shared" si="1"/>
        <v>80.2</v>
      </c>
      <c r="U30">
        <f t="shared" si="1"/>
        <v>80.3</v>
      </c>
      <c r="V30">
        <f t="shared" si="1"/>
        <v>80.5</v>
      </c>
      <c r="W30">
        <f t="shared" si="1"/>
        <v>80.599999999999994</v>
      </c>
      <c r="X30">
        <f t="shared" si="1"/>
        <v>80.7</v>
      </c>
      <c r="Y30">
        <f t="shared" si="1"/>
        <v>80.599999999999994</v>
      </c>
      <c r="Z30">
        <f t="shared" si="1"/>
        <v>81.2</v>
      </c>
      <c r="AA30">
        <f t="shared" si="1"/>
        <v>80.7</v>
      </c>
      <c r="AB30">
        <f t="shared" si="1"/>
        <v>81</v>
      </c>
      <c r="AC30">
        <f t="shared" si="1"/>
        <v>81.099999999999994</v>
      </c>
      <c r="AD30">
        <f t="shared" si="1"/>
        <v>81</v>
      </c>
      <c r="AE30">
        <f t="shared" si="1"/>
        <v>81.3</v>
      </c>
      <c r="AF30">
        <f t="shared" si="1"/>
        <v>81.099999999999994</v>
      </c>
      <c r="AG30">
        <f t="shared" si="1"/>
        <v>80.900000000000006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2.8809523809523938</v>
      </c>
      <c r="C33" s="13">
        <f t="shared" si="3"/>
        <v>1.2190476190476431</v>
      </c>
      <c r="D33" s="13">
        <f t="shared" si="3"/>
        <v>1.5333333333333314</v>
      </c>
      <c r="E33" s="13">
        <f t="shared" si="3"/>
        <v>1.5238095238095326</v>
      </c>
      <c r="F33" s="13">
        <f t="shared" si="3"/>
        <v>1.6047619047619008</v>
      </c>
      <c r="G33" s="13">
        <f t="shared" si="3"/>
        <v>1.538095238095238</v>
      </c>
      <c r="H33" s="13">
        <f t="shared" si="3"/>
        <v>1.4238095238095241</v>
      </c>
      <c r="I33" s="13">
        <f t="shared" si="3"/>
        <v>1.4952380952381077</v>
      </c>
      <c r="J33" s="13">
        <f t="shared" si="3"/>
        <v>1.738095238095255</v>
      </c>
      <c r="K33" s="13">
        <f t="shared" si="3"/>
        <v>1.7095238095238159</v>
      </c>
      <c r="L33" s="13">
        <f t="shared" si="3"/>
        <v>1.6761904761904844</v>
      </c>
      <c r="M33" s="13">
        <f t="shared" si="3"/>
        <v>1.723809523809507</v>
      </c>
      <c r="N33" s="13">
        <f t="shared" si="3"/>
        <v>1.877272727272711</v>
      </c>
      <c r="O33" s="13">
        <f t="shared" si="3"/>
        <v>1.7818181818181671</v>
      </c>
      <c r="P33" s="13">
        <f t="shared" si="3"/>
        <v>1.9272727272727082</v>
      </c>
      <c r="Q33" s="13">
        <f t="shared" si="3"/>
        <v>1.9363636363636516</v>
      </c>
      <c r="R33" s="13">
        <f t="shared" si="3"/>
        <v>2.0545454545454618</v>
      </c>
      <c r="S33" s="13">
        <f t="shared" si="3"/>
        <v>2.1136363636363598</v>
      </c>
      <c r="T33" s="13">
        <f t="shared" si="3"/>
        <v>1.7636363636363654</v>
      </c>
      <c r="U33" s="13">
        <f t="shared" si="3"/>
        <v>1.559090909090898</v>
      </c>
      <c r="V33" s="13">
        <f t="shared" si="3"/>
        <v>1.4545454545454675</v>
      </c>
      <c r="W33" s="13">
        <f t="shared" si="3"/>
        <v>1.181818181818187</v>
      </c>
      <c r="X33" s="13">
        <f t="shared" si="3"/>
        <v>1.2136363636363683</v>
      </c>
      <c r="Y33" s="13">
        <f t="shared" si="3"/>
        <v>0.80909090909089798</v>
      </c>
      <c r="Z33" s="13">
        <f t="shared" si="3"/>
        <v>1.0318181818181955</v>
      </c>
      <c r="AA33" s="13">
        <f t="shared" si="3"/>
        <v>0.67272727272727195</v>
      </c>
      <c r="AB33" s="13">
        <f t="shared" si="3"/>
        <v>0.67272727272725774</v>
      </c>
      <c r="AC33" s="13">
        <f t="shared" si="3"/>
        <v>0.71363636363636829</v>
      </c>
      <c r="AD33" s="13">
        <f t="shared" si="3"/>
        <v>0.50454545454545041</v>
      </c>
      <c r="AE33" s="13">
        <f t="shared" si="3"/>
        <v>0.45909090909090366</v>
      </c>
      <c r="AF33" s="13">
        <f t="shared" si="3"/>
        <v>0.98636363636363455</v>
      </c>
      <c r="AG33" s="13">
        <f t="shared" si="3"/>
        <v>1.2238095238095354</v>
      </c>
    </row>
    <row r="34" spans="1:33" x14ac:dyDescent="0.25">
      <c r="A34" s="31" t="s">
        <v>103</v>
      </c>
      <c r="B34" s="13">
        <f t="shared" ref="B34:AG34" si="4">B29/B33</f>
        <v>25.86611570247922</v>
      </c>
      <c r="C34" s="13">
        <f t="shared" si="4"/>
        <v>61.097656249998778</v>
      </c>
      <c r="D34" s="13">
        <f t="shared" si="4"/>
        <v>48.695652173913103</v>
      </c>
      <c r="E34" s="13">
        <f t="shared" si="4"/>
        <v>49.00624999999971</v>
      </c>
      <c r="F34" s="13">
        <f t="shared" si="4"/>
        <v>46.732937685460051</v>
      </c>
      <c r="G34" s="13">
        <f t="shared" si="4"/>
        <v>48.866873065015483</v>
      </c>
      <c r="H34" s="13">
        <f t="shared" si="4"/>
        <v>53.080267558528419</v>
      </c>
      <c r="I34" s="13">
        <f t="shared" si="4"/>
        <v>50.764331210190655</v>
      </c>
      <c r="J34" s="13">
        <f t="shared" si="4"/>
        <v>43.761643835615999</v>
      </c>
      <c r="K34" s="13">
        <f t="shared" si="4"/>
        <v>44.626740947075042</v>
      </c>
      <c r="L34" s="13">
        <f t="shared" si="4"/>
        <v>45.713068181817953</v>
      </c>
      <c r="M34" s="13">
        <f t="shared" si="4"/>
        <v>44.596685082873371</v>
      </c>
      <c r="N34" s="13">
        <f t="shared" si="4"/>
        <v>40.869249394673481</v>
      </c>
      <c r="O34" s="13">
        <f t="shared" si="4"/>
        <v>43.112244897959542</v>
      </c>
      <c r="P34" s="13">
        <f t="shared" si="4"/>
        <v>40.146226415094745</v>
      </c>
      <c r="Q34" s="13">
        <f t="shared" si="4"/>
        <v>40.004694835680432</v>
      </c>
      <c r="R34" s="13">
        <f t="shared" si="4"/>
        <v>37.88938053097332</v>
      </c>
      <c r="S34" s="13">
        <f t="shared" si="4"/>
        <v>36.896774193548453</v>
      </c>
      <c r="T34" s="13">
        <f t="shared" si="4"/>
        <v>44.474226804123667</v>
      </c>
      <c r="U34" s="13">
        <f t="shared" si="4"/>
        <v>50.504373177842929</v>
      </c>
      <c r="V34" s="13">
        <f t="shared" si="4"/>
        <v>54.34374999999951</v>
      </c>
      <c r="W34" s="13">
        <f t="shared" si="4"/>
        <v>67.19999999999969</v>
      </c>
      <c r="X34" s="13">
        <f t="shared" si="4"/>
        <v>65.494382022471655</v>
      </c>
      <c r="Y34" s="13">
        <f t="shared" si="4"/>
        <v>98.617977528091245</v>
      </c>
      <c r="Z34" s="13">
        <f t="shared" si="4"/>
        <v>77.69603524228971</v>
      </c>
      <c r="AA34" s="13">
        <f t="shared" si="4"/>
        <v>118.95945945945961</v>
      </c>
      <c r="AB34" s="13">
        <f t="shared" si="4"/>
        <v>119.40540540540809</v>
      </c>
      <c r="AC34" s="13">
        <f t="shared" si="4"/>
        <v>112.64331210191008</v>
      </c>
      <c r="AD34" s="13">
        <f t="shared" si="4"/>
        <v>159.54054054054185</v>
      </c>
      <c r="AE34" s="13">
        <f t="shared" si="4"/>
        <v>176.08910891089317</v>
      </c>
      <c r="AF34" s="13">
        <f t="shared" si="4"/>
        <v>81.221198156682178</v>
      </c>
      <c r="AG34" s="13">
        <f t="shared" si="4"/>
        <v>65.105058365758126</v>
      </c>
    </row>
    <row r="35" spans="1:33" x14ac:dyDescent="0.25">
      <c r="A35" t="s">
        <v>100</v>
      </c>
      <c r="B35" s="13">
        <f t="shared" ref="B35:AG35" si="5">B33/B29</f>
        <v>3.8660617291839908E-2</v>
      </c>
      <c r="C35" s="13">
        <f t="shared" si="5"/>
        <v>1.6367239946295322E-2</v>
      </c>
      <c r="D35" s="13">
        <f t="shared" si="5"/>
        <v>2.0535714285714258E-2</v>
      </c>
      <c r="E35" s="13">
        <f t="shared" si="5"/>
        <v>2.0405560515240524E-2</v>
      </c>
      <c r="F35" s="13">
        <f t="shared" si="5"/>
        <v>2.1398184011683228E-2</v>
      </c>
      <c r="G35" s="13">
        <f t="shared" si="5"/>
        <v>2.0463760770400404E-2</v>
      </c>
      <c r="H35" s="13">
        <f t="shared" si="5"/>
        <v>1.8839392602860567E-2</v>
      </c>
      <c r="I35" s="13">
        <f t="shared" si="5"/>
        <v>1.9698870765370302E-2</v>
      </c>
      <c r="J35" s="13">
        <f t="shared" si="5"/>
        <v>2.2851061165717376E-2</v>
      </c>
      <c r="K35" s="13">
        <f t="shared" si="5"/>
        <v>2.240808938268531E-2</v>
      </c>
      <c r="L35" s="13">
        <f t="shared" si="5"/>
        <v>2.1875582623827095E-2</v>
      </c>
      <c r="M35" s="13">
        <f t="shared" si="5"/>
        <v>2.2423191278493338E-2</v>
      </c>
      <c r="N35" s="13">
        <f t="shared" si="5"/>
        <v>2.4468274186859196E-2</v>
      </c>
      <c r="O35" s="13">
        <f t="shared" si="5"/>
        <v>2.3195266272189156E-2</v>
      </c>
      <c r="P35" s="13">
        <f t="shared" si="5"/>
        <v>2.4908941369991524E-2</v>
      </c>
      <c r="Q35" s="13">
        <f t="shared" si="5"/>
        <v>2.4997066072057469E-2</v>
      </c>
      <c r="R35" s="13">
        <f t="shared" si="5"/>
        <v>2.6392619409085695E-2</v>
      </c>
      <c r="S35" s="13">
        <f t="shared" si="5"/>
        <v>2.7102640321734518E-2</v>
      </c>
      <c r="T35" s="13">
        <f t="shared" si="5"/>
        <v>2.2484932777005123E-2</v>
      </c>
      <c r="U35" s="13">
        <f t="shared" si="5"/>
        <v>1.9800265542919675E-2</v>
      </c>
      <c r="V35" s="13">
        <f t="shared" si="5"/>
        <v>1.840138010350793E-2</v>
      </c>
      <c r="W35" s="13">
        <f t="shared" si="5"/>
        <v>1.4880952380952448E-2</v>
      </c>
      <c r="X35" s="13">
        <f t="shared" si="5"/>
        <v>1.5268485160404931E-2</v>
      </c>
      <c r="Y35" s="13">
        <f t="shared" si="5"/>
        <v>1.0140138999658058E-2</v>
      </c>
      <c r="Z35" s="13">
        <f t="shared" si="5"/>
        <v>1.2870669615014063E-2</v>
      </c>
      <c r="AA35" s="13">
        <f t="shared" si="5"/>
        <v>8.4062251505168592E-3</v>
      </c>
      <c r="AB35" s="13">
        <f t="shared" si="5"/>
        <v>8.3748302399273816E-3</v>
      </c>
      <c r="AC35" s="13">
        <f t="shared" si="5"/>
        <v>8.8775798699463407E-3</v>
      </c>
      <c r="AD35" s="13">
        <f t="shared" si="5"/>
        <v>6.2679993223783998E-3</v>
      </c>
      <c r="AE35" s="13">
        <f t="shared" si="5"/>
        <v>5.6789429294348496E-3</v>
      </c>
      <c r="AF35" s="13">
        <f t="shared" si="5"/>
        <v>1.2312056737588631E-2</v>
      </c>
      <c r="AG35" s="13">
        <f t="shared" si="5"/>
        <v>1.5359789624671437E-2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27" priority="1" operator="equal">
      <formula>1</formula>
    </cfRule>
    <cfRule type="cellIs" dxfId="26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7F0D494F-6E24-4CDE-A76E-37B5D50218FD}"/>
  </hyperlinks>
  <pageMargins left="0.7" right="0.7" top="0.75" bottom="0.75" header="0.3" footer="0.3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ABAA-1298-48A3-8B0E-1BA4A76B1659}">
  <dimension ref="A3:AG31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9.1555416906939635E-5</v>
      </c>
      <c r="C3">
        <f t="shared" ref="C3:AG3" si="0">ABS(C4)</f>
        <v>8.1140211613815738E-4</v>
      </c>
      <c r="D3">
        <f t="shared" si="0"/>
        <v>7.592719060241504E-4</v>
      </c>
      <c r="E3">
        <f t="shared" si="0"/>
        <v>8.5332533364917279E-4</v>
      </c>
      <c r="F3">
        <f t="shared" si="0"/>
        <v>9.6299241906502159E-4</v>
      </c>
      <c r="G3">
        <f t="shared" si="0"/>
        <v>8.9966303438400452E-4</v>
      </c>
      <c r="H3">
        <f t="shared" si="0"/>
        <v>7.6379803359687137E-4</v>
      </c>
      <c r="I3">
        <f t="shared" si="0"/>
        <v>7.2984617840403387E-4</v>
      </c>
      <c r="J3">
        <f t="shared" si="0"/>
        <v>6.5994338479570536E-4</v>
      </c>
      <c r="K3">
        <f t="shared" si="0"/>
        <v>6.2708062003408171E-4</v>
      </c>
      <c r="L3">
        <f t="shared" si="0"/>
        <v>5.8995305761521538E-4</v>
      </c>
      <c r="M3">
        <f t="shared" si="0"/>
        <v>6.1613548089151093E-4</v>
      </c>
      <c r="N3">
        <f t="shared" si="0"/>
        <v>6.3686588179600462E-4</v>
      </c>
      <c r="O3">
        <f t="shared" si="0"/>
        <v>6.3395480029423273E-4</v>
      </c>
      <c r="P3">
        <f t="shared" si="0"/>
        <v>6.3873843408421976E-4</v>
      </c>
      <c r="Q3">
        <f t="shared" si="0"/>
        <v>6.8136581462696633E-4</v>
      </c>
      <c r="R3">
        <f t="shared" si="0"/>
        <v>6.898096547375554E-4</v>
      </c>
      <c r="S3">
        <f t="shared" si="0"/>
        <v>6.9727034327342341E-4</v>
      </c>
      <c r="T3">
        <f t="shared" si="0"/>
        <v>7.1038363946165223E-4</v>
      </c>
      <c r="U3">
        <f t="shared" si="0"/>
        <v>6.8898387452127202E-4</v>
      </c>
      <c r="V3">
        <f t="shared" si="0"/>
        <v>6.9665577914187343E-4</v>
      </c>
      <c r="W3">
        <f t="shared" si="0"/>
        <v>7.3054161202857487E-4</v>
      </c>
      <c r="X3">
        <f t="shared" si="0"/>
        <v>6.8202318462277922E-4</v>
      </c>
      <c r="Y3">
        <f t="shared" si="0"/>
        <v>7.8038120193008043E-4</v>
      </c>
      <c r="Z3">
        <f t="shared" si="0"/>
        <v>7.3092828938324528E-4</v>
      </c>
      <c r="AA3">
        <f t="shared" si="0"/>
        <v>7.7006075252319256E-4</v>
      </c>
      <c r="AB3">
        <f t="shared" si="0"/>
        <v>7.66530806095643E-4</v>
      </c>
      <c r="AC3">
        <f t="shared" si="0"/>
        <v>7.3110915658371189E-4</v>
      </c>
      <c r="AD3">
        <f t="shared" si="0"/>
        <v>7.5797419772521274E-4</v>
      </c>
      <c r="AE3">
        <f t="shared" si="0"/>
        <v>7.4712217421973176E-4</v>
      </c>
      <c r="AF3">
        <f t="shared" si="0"/>
        <v>6.8502635354553143E-4</v>
      </c>
      <c r="AG3">
        <f t="shared" si="0"/>
        <v>9.7524841840963133E-4</v>
      </c>
    </row>
    <row r="4" spans="1:33" x14ac:dyDescent="0.25">
      <c r="A4" t="s">
        <v>75</v>
      </c>
      <c r="B4">
        <f>B5-B6</f>
        <v>9.1555416906939635E-5</v>
      </c>
      <c r="C4">
        <f t="shared" ref="C4:AG4" si="1">C5-C6</f>
        <v>-8.1140211613815738E-4</v>
      </c>
      <c r="D4">
        <f t="shared" si="1"/>
        <v>-7.592719060241504E-4</v>
      </c>
      <c r="E4">
        <f t="shared" si="1"/>
        <v>-8.5332533364917279E-4</v>
      </c>
      <c r="F4">
        <f t="shared" si="1"/>
        <v>-9.6299241906502159E-4</v>
      </c>
      <c r="G4">
        <f t="shared" si="1"/>
        <v>-8.9966303438400452E-4</v>
      </c>
      <c r="H4">
        <f t="shared" si="1"/>
        <v>-7.6379803359687137E-4</v>
      </c>
      <c r="I4">
        <f t="shared" si="1"/>
        <v>-7.2984617840403387E-4</v>
      </c>
      <c r="J4">
        <f t="shared" si="1"/>
        <v>-6.5994338479570536E-4</v>
      </c>
      <c r="K4">
        <f t="shared" si="1"/>
        <v>-6.2708062003408171E-4</v>
      </c>
      <c r="L4">
        <f t="shared" si="1"/>
        <v>-5.8995305761521538E-4</v>
      </c>
      <c r="M4">
        <f t="shared" si="1"/>
        <v>-6.1613548089151093E-4</v>
      </c>
      <c r="N4">
        <f t="shared" si="1"/>
        <v>-6.3686588179600462E-4</v>
      </c>
      <c r="O4">
        <f t="shared" si="1"/>
        <v>-6.3395480029423273E-4</v>
      </c>
      <c r="P4">
        <f t="shared" si="1"/>
        <v>-6.3873843408421976E-4</v>
      </c>
      <c r="Q4">
        <f t="shared" si="1"/>
        <v>-6.8136581462696633E-4</v>
      </c>
      <c r="R4">
        <f t="shared" si="1"/>
        <v>-6.898096547375554E-4</v>
      </c>
      <c r="S4">
        <f t="shared" si="1"/>
        <v>-6.9727034327342341E-4</v>
      </c>
      <c r="T4">
        <f t="shared" si="1"/>
        <v>-7.1038363946165223E-4</v>
      </c>
      <c r="U4">
        <f t="shared" si="1"/>
        <v>-6.8898387452127202E-4</v>
      </c>
      <c r="V4">
        <f t="shared" si="1"/>
        <v>-6.9665577914187343E-4</v>
      </c>
      <c r="W4">
        <f t="shared" si="1"/>
        <v>-7.3054161202857487E-4</v>
      </c>
      <c r="X4">
        <f t="shared" si="1"/>
        <v>-6.8202318462277922E-4</v>
      </c>
      <c r="Y4">
        <f t="shared" si="1"/>
        <v>-7.8038120193008043E-4</v>
      </c>
      <c r="Z4">
        <f t="shared" si="1"/>
        <v>-7.3092828938324528E-4</v>
      </c>
      <c r="AA4">
        <f t="shared" si="1"/>
        <v>-7.7006075252319256E-4</v>
      </c>
      <c r="AB4">
        <f t="shared" si="1"/>
        <v>-7.66530806095643E-4</v>
      </c>
      <c r="AC4">
        <f t="shared" si="1"/>
        <v>-7.3110915658371189E-4</v>
      </c>
      <c r="AD4">
        <f t="shared" si="1"/>
        <v>-7.5797419772521274E-4</v>
      </c>
      <c r="AE4">
        <f t="shared" si="1"/>
        <v>-7.4712217421973176E-4</v>
      </c>
      <c r="AF4">
        <f t="shared" si="1"/>
        <v>-6.8502635354553143E-4</v>
      </c>
      <c r="AG4">
        <f t="shared" si="1"/>
        <v>-9.7524841840963133E-4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3.6567252668942507E-2</v>
      </c>
      <c r="C6">
        <f t="shared" ref="C6:AG6" si="2">STDEV(C8:C29)/AVERAGE(C8:C29)</f>
        <v>3.8271892732118923E-2</v>
      </c>
      <c r="D6">
        <f t="shared" si="2"/>
        <v>3.9689276794442084E-2</v>
      </c>
      <c r="E6">
        <f t="shared" si="2"/>
        <v>4.2445520348441554E-2</v>
      </c>
      <c r="F6">
        <f t="shared" si="2"/>
        <v>4.6556288151912782E-2</v>
      </c>
      <c r="G6">
        <f t="shared" si="2"/>
        <v>4.3922089299975743E-2</v>
      </c>
      <c r="H6">
        <f t="shared" si="2"/>
        <v>3.8539967015837576E-2</v>
      </c>
      <c r="I6">
        <f t="shared" si="2"/>
        <v>3.8163417453691582E-2</v>
      </c>
      <c r="J6">
        <f t="shared" si="2"/>
        <v>3.8672084744334215E-2</v>
      </c>
      <c r="K6">
        <f t="shared" si="2"/>
        <v>3.7384820230002939E-2</v>
      </c>
      <c r="L6">
        <f t="shared" si="2"/>
        <v>3.5906477134308327E-2</v>
      </c>
      <c r="M6">
        <f t="shared" si="2"/>
        <v>3.7093820459292826E-2</v>
      </c>
      <c r="N6">
        <f t="shared" si="2"/>
        <v>4.024628642983373E-2</v>
      </c>
      <c r="O6">
        <f t="shared" si="2"/>
        <v>3.9099333805287302E-2</v>
      </c>
      <c r="P6">
        <f t="shared" si="2"/>
        <v>4.0670138693307913E-2</v>
      </c>
      <c r="Q6">
        <f t="shared" si="2"/>
        <v>4.1980591604917371E-2</v>
      </c>
      <c r="R6">
        <f t="shared" si="2"/>
        <v>4.3382992909276656E-2</v>
      </c>
      <c r="S6">
        <f t="shared" si="2"/>
        <v>4.418908033949847E-2</v>
      </c>
      <c r="T6">
        <f t="shared" si="2"/>
        <v>4.0808452951737233E-2</v>
      </c>
      <c r="U6">
        <f t="shared" si="2"/>
        <v>3.8038718764587268E-2</v>
      </c>
      <c r="V6">
        <f t="shared" si="2"/>
        <v>3.7214143209122717E-2</v>
      </c>
      <c r="W6">
        <f t="shared" si="2"/>
        <v>3.5829497598736292E-2</v>
      </c>
      <c r="X6">
        <f t="shared" si="2"/>
        <v>3.444937192044227E-2</v>
      </c>
      <c r="Y6">
        <f t="shared" si="2"/>
        <v>3.4829058182461022E-2</v>
      </c>
      <c r="Z6">
        <f t="shared" si="2"/>
        <v>3.455038087234466E-2</v>
      </c>
      <c r="AA6">
        <f t="shared" si="2"/>
        <v>3.3634845468084103E-2</v>
      </c>
      <c r="AB6">
        <f t="shared" si="2"/>
        <v>3.3486027198366734E-2</v>
      </c>
      <c r="AC6">
        <f t="shared" si="2"/>
        <v>3.2363740606147245E-2</v>
      </c>
      <c r="AD6">
        <f t="shared" si="2"/>
        <v>3.2348158727936928E-2</v>
      </c>
      <c r="AE6">
        <f t="shared" si="2"/>
        <v>3.1731281700526685E-2</v>
      </c>
      <c r="AF6">
        <f t="shared" si="2"/>
        <v>3.2579246983648003E-2</v>
      </c>
      <c r="AG6">
        <f t="shared" si="2"/>
        <v>4.306425152698061E-2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s="11" customFormat="1" x14ac:dyDescent="0.25">
      <c r="A15" s="11" t="s">
        <v>49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97CC1729-8FD8-48F7-A6CD-885BB6090A49}"/>
  </hyperlinks>
  <pageMargins left="0.7" right="0.7" top="0.75" bottom="0.75" header="0.3" footer="0.3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2210-8457-447A-ADB1-DDB6E353F960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9.1555416906939635E-5</v>
      </c>
      <c r="C4">
        <v>3.6658808085849447E-2</v>
      </c>
      <c r="D4">
        <v>3.6567252668942507E-2</v>
      </c>
    </row>
    <row r="5" spans="1:4" x14ac:dyDescent="0.25">
      <c r="A5">
        <v>1991</v>
      </c>
      <c r="B5">
        <v>-8.1140211613815738E-4</v>
      </c>
      <c r="C5">
        <v>3.7460490615980765E-2</v>
      </c>
      <c r="D5">
        <v>3.8271892732118923E-2</v>
      </c>
    </row>
    <row r="6" spans="1:4" x14ac:dyDescent="0.25">
      <c r="A6">
        <v>1992</v>
      </c>
      <c r="B6">
        <v>-7.592719060241504E-4</v>
      </c>
      <c r="C6">
        <v>3.8930004888417934E-2</v>
      </c>
      <c r="D6">
        <v>3.9689276794442084E-2</v>
      </c>
    </row>
    <row r="7" spans="1:4" x14ac:dyDescent="0.25">
      <c r="A7">
        <v>1993</v>
      </c>
      <c r="B7">
        <v>-8.5332533364917279E-4</v>
      </c>
      <c r="C7">
        <v>4.1592195014792381E-2</v>
      </c>
      <c r="D7">
        <v>4.2445520348441554E-2</v>
      </c>
    </row>
    <row r="8" spans="1:4" x14ac:dyDescent="0.25">
      <c r="A8">
        <v>1994</v>
      </c>
      <c r="B8">
        <v>-9.6299241906502159E-4</v>
      </c>
      <c r="C8">
        <v>4.5593295732847761E-2</v>
      </c>
      <c r="D8">
        <v>4.6556288151912782E-2</v>
      </c>
    </row>
    <row r="9" spans="1:4" x14ac:dyDescent="0.25">
      <c r="A9">
        <v>1995</v>
      </c>
      <c r="B9">
        <v>-8.9966303438400452E-4</v>
      </c>
      <c r="C9">
        <v>4.3022426265591739E-2</v>
      </c>
      <c r="D9">
        <v>4.3922089299975743E-2</v>
      </c>
    </row>
    <row r="10" spans="1:4" x14ac:dyDescent="0.25">
      <c r="A10">
        <v>1996</v>
      </c>
      <c r="B10">
        <v>-7.6379803359687137E-4</v>
      </c>
      <c r="C10">
        <v>3.7776168982240704E-2</v>
      </c>
      <c r="D10">
        <v>3.8539967015837576E-2</v>
      </c>
    </row>
    <row r="11" spans="1:4" x14ac:dyDescent="0.25">
      <c r="A11">
        <v>1997</v>
      </c>
      <c r="B11">
        <v>-7.2984617840403387E-4</v>
      </c>
      <c r="C11">
        <v>3.7433571275287549E-2</v>
      </c>
      <c r="D11">
        <v>3.8163417453691582E-2</v>
      </c>
    </row>
    <row r="12" spans="1:4" x14ac:dyDescent="0.25">
      <c r="A12">
        <v>1998</v>
      </c>
      <c r="B12">
        <v>-6.5994338479570536E-4</v>
      </c>
      <c r="C12">
        <v>3.8012141359538509E-2</v>
      </c>
      <c r="D12">
        <v>3.8672084744334215E-2</v>
      </c>
    </row>
    <row r="13" spans="1:4" x14ac:dyDescent="0.25">
      <c r="A13">
        <v>1999</v>
      </c>
      <c r="B13">
        <v>-6.2708062003408171E-4</v>
      </c>
      <c r="C13">
        <v>3.6757739609968858E-2</v>
      </c>
      <c r="D13">
        <v>3.7384820230002939E-2</v>
      </c>
    </row>
    <row r="14" spans="1:4" x14ac:dyDescent="0.25">
      <c r="A14">
        <v>2000</v>
      </c>
      <c r="B14">
        <v>-5.8995305761521538E-4</v>
      </c>
      <c r="C14">
        <v>3.5316524076693112E-2</v>
      </c>
      <c r="D14">
        <v>3.5906477134308327E-2</v>
      </c>
    </row>
    <row r="15" spans="1:4" x14ac:dyDescent="0.25">
      <c r="A15">
        <v>2001</v>
      </c>
      <c r="B15">
        <v>-6.1613548089151093E-4</v>
      </c>
      <c r="C15">
        <v>3.6477684978401315E-2</v>
      </c>
      <c r="D15">
        <v>3.7093820459292826E-2</v>
      </c>
    </row>
    <row r="16" spans="1:4" x14ac:dyDescent="0.25">
      <c r="A16">
        <v>2002</v>
      </c>
      <c r="B16">
        <v>-6.3686588179600462E-4</v>
      </c>
      <c r="C16">
        <v>3.9609420548037726E-2</v>
      </c>
      <c r="D16">
        <v>4.024628642983373E-2</v>
      </c>
    </row>
    <row r="17" spans="1:4" x14ac:dyDescent="0.25">
      <c r="A17">
        <v>2003</v>
      </c>
      <c r="B17">
        <v>-6.3395480029423273E-4</v>
      </c>
      <c r="C17">
        <v>3.8465379004993069E-2</v>
      </c>
      <c r="D17">
        <v>3.9099333805287302E-2</v>
      </c>
    </row>
    <row r="18" spans="1:4" x14ac:dyDescent="0.25">
      <c r="A18">
        <v>2004</v>
      </c>
      <c r="B18">
        <v>-6.3873843408421976E-4</v>
      </c>
      <c r="C18">
        <v>4.0031400259223693E-2</v>
      </c>
      <c r="D18">
        <v>4.0670138693307913E-2</v>
      </c>
    </row>
    <row r="19" spans="1:4" x14ac:dyDescent="0.25">
      <c r="A19">
        <v>2005</v>
      </c>
      <c r="B19">
        <v>-6.8136581462696633E-4</v>
      </c>
      <c r="C19">
        <v>4.1299225790290404E-2</v>
      </c>
      <c r="D19">
        <v>4.1980591604917371E-2</v>
      </c>
    </row>
    <row r="20" spans="1:4" x14ac:dyDescent="0.25">
      <c r="A20">
        <v>2006</v>
      </c>
      <c r="B20">
        <v>-6.898096547375554E-4</v>
      </c>
      <c r="C20">
        <v>4.2693183254539101E-2</v>
      </c>
      <c r="D20">
        <v>4.3382992909276656E-2</v>
      </c>
    </row>
    <row r="21" spans="1:4" x14ac:dyDescent="0.25">
      <c r="A21">
        <v>2007</v>
      </c>
      <c r="B21">
        <v>-6.9727034327342341E-4</v>
      </c>
      <c r="C21">
        <v>4.3491809996225046E-2</v>
      </c>
      <c r="D21">
        <v>4.418908033949847E-2</v>
      </c>
    </row>
    <row r="22" spans="1:4" x14ac:dyDescent="0.25">
      <c r="A22">
        <v>2008</v>
      </c>
      <c r="B22">
        <v>-7.1038363946165223E-4</v>
      </c>
      <c r="C22">
        <v>4.009806931227558E-2</v>
      </c>
      <c r="D22">
        <v>4.0808452951737233E-2</v>
      </c>
    </row>
    <row r="23" spans="1:4" x14ac:dyDescent="0.25">
      <c r="A23">
        <v>2009</v>
      </c>
      <c r="B23">
        <v>-6.8898387452127202E-4</v>
      </c>
      <c r="C23">
        <v>3.7349734890065996E-2</v>
      </c>
      <c r="D23">
        <v>3.8038718764587268E-2</v>
      </c>
    </row>
    <row r="24" spans="1:4" x14ac:dyDescent="0.25">
      <c r="A24">
        <v>2010</v>
      </c>
      <c r="B24">
        <v>-6.9665577914187343E-4</v>
      </c>
      <c r="C24">
        <v>3.6517487429980844E-2</v>
      </c>
      <c r="D24">
        <v>3.7214143209122717E-2</v>
      </c>
    </row>
    <row r="25" spans="1:4" x14ac:dyDescent="0.25">
      <c r="A25">
        <v>2011</v>
      </c>
      <c r="B25">
        <v>-7.3054161202857487E-4</v>
      </c>
      <c r="C25">
        <v>3.5098955986707717E-2</v>
      </c>
      <c r="D25">
        <v>3.5829497598736292E-2</v>
      </c>
    </row>
    <row r="26" spans="1:4" x14ac:dyDescent="0.25">
      <c r="A26">
        <v>2012</v>
      </c>
      <c r="B26">
        <v>-6.8202318462277922E-4</v>
      </c>
      <c r="C26">
        <v>3.3767348735819491E-2</v>
      </c>
      <c r="D26">
        <v>3.444937192044227E-2</v>
      </c>
    </row>
    <row r="27" spans="1:4" x14ac:dyDescent="0.25">
      <c r="A27">
        <v>2013</v>
      </c>
      <c r="B27">
        <v>-7.8038120193008043E-4</v>
      </c>
      <c r="C27">
        <v>3.4048676980530941E-2</v>
      </c>
      <c r="D27">
        <v>3.4829058182461022E-2</v>
      </c>
    </row>
    <row r="28" spans="1:4" x14ac:dyDescent="0.25">
      <c r="A28">
        <v>2014</v>
      </c>
      <c r="B28">
        <v>-7.3092828938324528E-4</v>
      </c>
      <c r="C28">
        <v>3.3819452582961415E-2</v>
      </c>
      <c r="D28">
        <v>3.455038087234466E-2</v>
      </c>
    </row>
    <row r="29" spans="1:4" x14ac:dyDescent="0.25">
      <c r="A29">
        <v>2015</v>
      </c>
      <c r="B29">
        <v>-7.7006075252319256E-4</v>
      </c>
      <c r="C29">
        <v>3.286478471556091E-2</v>
      </c>
      <c r="D29">
        <v>3.3634845468084103E-2</v>
      </c>
    </row>
    <row r="30" spans="1:4" x14ac:dyDescent="0.25">
      <c r="A30">
        <v>2016</v>
      </c>
      <c r="B30">
        <v>-7.66530806095643E-4</v>
      </c>
      <c r="C30">
        <v>3.2719496392271091E-2</v>
      </c>
      <c r="D30">
        <v>3.3486027198366734E-2</v>
      </c>
    </row>
    <row r="31" spans="1:4" x14ac:dyDescent="0.25">
      <c r="A31">
        <v>2017</v>
      </c>
      <c r="B31">
        <v>-7.3110915658371189E-4</v>
      </c>
      <c r="C31">
        <v>3.1632631449563534E-2</v>
      </c>
      <c r="D31">
        <v>3.2363740606147245E-2</v>
      </c>
    </row>
    <row r="32" spans="1:4" x14ac:dyDescent="0.25">
      <c r="A32">
        <v>2018</v>
      </c>
      <c r="B32">
        <v>-7.5797419772521274E-4</v>
      </c>
      <c r="C32">
        <v>3.1590184530211715E-2</v>
      </c>
      <c r="D32">
        <v>3.2348158727936928E-2</v>
      </c>
    </row>
    <row r="33" spans="1:4" x14ac:dyDescent="0.25">
      <c r="A33">
        <v>2019</v>
      </c>
      <c r="B33">
        <v>-7.4712217421973176E-4</v>
      </c>
      <c r="C33">
        <v>3.0984159526306954E-2</v>
      </c>
      <c r="D33">
        <v>3.1731281700526685E-2</v>
      </c>
    </row>
    <row r="34" spans="1:4" x14ac:dyDescent="0.25">
      <c r="A34">
        <v>2020</v>
      </c>
      <c r="B34">
        <v>-6.8502635354553143E-4</v>
      </c>
      <c r="C34">
        <v>3.1894220630102471E-2</v>
      </c>
      <c r="D34">
        <v>3.2579246983648003E-2</v>
      </c>
    </row>
    <row r="35" spans="1:4" x14ac:dyDescent="0.25">
      <c r="A35">
        <v>2021</v>
      </c>
      <c r="B35">
        <v>-9.7524841840963133E-4</v>
      </c>
      <c r="C35">
        <v>4.2089003108570978E-2</v>
      </c>
      <c r="D35">
        <v>4.306425152698061E-2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56D9-CE3A-4F5B-9409-F845F4582588}">
  <dimension ref="A1:AG38"/>
  <sheetViews>
    <sheetView topLeftCell="B19" zoomScale="70" zoomScaleNormal="70" workbookViewId="0">
      <selection activeCell="A29" sqref="A29:AG35"/>
    </sheetView>
  </sheetViews>
  <sheetFormatPr defaultRowHeight="13.2" x14ac:dyDescent="0.25"/>
  <cols>
    <col min="1" max="1" width="21.77734375" customWidth="1"/>
  </cols>
  <sheetData>
    <row r="1" spans="1:33" x14ac:dyDescent="0.25">
      <c r="A1" t="s">
        <v>70</v>
      </c>
    </row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s="11" customFormat="1" x14ac:dyDescent="0.25">
      <c r="A14" s="11" t="s">
        <v>51</v>
      </c>
      <c r="B14" s="11">
        <v>69.400000000000006</v>
      </c>
      <c r="C14" s="11">
        <v>69.400000000000006</v>
      </c>
      <c r="D14" s="11">
        <v>69.2</v>
      </c>
      <c r="E14" s="11">
        <v>69.2</v>
      </c>
      <c r="F14" s="11">
        <v>69.599999999999994</v>
      </c>
      <c r="G14" s="11">
        <v>70</v>
      </c>
      <c r="H14" s="11">
        <v>70.599999999999994</v>
      </c>
      <c r="I14" s="11">
        <v>71.099999999999994</v>
      </c>
      <c r="J14" s="11">
        <v>71</v>
      </c>
      <c r="K14" s="11">
        <v>71.099999999999994</v>
      </c>
      <c r="L14" s="11">
        <v>71.900000000000006</v>
      </c>
      <c r="M14" s="11">
        <v>72.5</v>
      </c>
      <c r="N14" s="11">
        <v>72.599999999999994</v>
      </c>
      <c r="O14" s="11">
        <v>72.599999999999994</v>
      </c>
      <c r="P14" s="12">
        <v>73</v>
      </c>
      <c r="Q14" s="11">
        <v>73</v>
      </c>
      <c r="R14" s="11">
        <v>73.5</v>
      </c>
      <c r="S14" s="11">
        <v>73.599999999999994</v>
      </c>
      <c r="T14" s="11">
        <v>74.2</v>
      </c>
      <c r="U14" s="11">
        <v>74.400000000000006</v>
      </c>
      <c r="V14" s="11">
        <v>74.7</v>
      </c>
      <c r="W14" s="11">
        <v>75.099999999999994</v>
      </c>
      <c r="X14" s="11">
        <v>75.3</v>
      </c>
      <c r="Y14" s="11">
        <v>75.8</v>
      </c>
      <c r="Z14" s="11">
        <v>76</v>
      </c>
      <c r="AA14" s="11">
        <v>75.7</v>
      </c>
      <c r="AB14" s="11">
        <v>76.2</v>
      </c>
      <c r="AC14" s="11">
        <v>76</v>
      </c>
      <c r="AD14" s="11">
        <v>76.2</v>
      </c>
      <c r="AE14" s="11">
        <v>76.5</v>
      </c>
      <c r="AF14" s="11">
        <v>75.7</v>
      </c>
      <c r="AG14" s="11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">
        <v>51</v>
      </c>
      <c r="B30">
        <f>B14</f>
        <v>69.400000000000006</v>
      </c>
      <c r="C30">
        <f t="shared" ref="C30:AG30" si="1">C14</f>
        <v>69.400000000000006</v>
      </c>
      <c r="D30">
        <f t="shared" si="1"/>
        <v>69.2</v>
      </c>
      <c r="E30">
        <f t="shared" si="1"/>
        <v>69.2</v>
      </c>
      <c r="F30">
        <f t="shared" si="1"/>
        <v>69.599999999999994</v>
      </c>
      <c r="G30">
        <f t="shared" si="1"/>
        <v>70</v>
      </c>
      <c r="H30">
        <f t="shared" si="1"/>
        <v>70.599999999999994</v>
      </c>
      <c r="I30">
        <f t="shared" si="1"/>
        <v>71.099999999999994</v>
      </c>
      <c r="J30">
        <f t="shared" si="1"/>
        <v>71</v>
      </c>
      <c r="K30">
        <f t="shared" si="1"/>
        <v>71.099999999999994</v>
      </c>
      <c r="L30">
        <f t="shared" si="1"/>
        <v>71.900000000000006</v>
      </c>
      <c r="M30">
        <f>M14</f>
        <v>72.5</v>
      </c>
      <c r="N30">
        <f t="shared" si="1"/>
        <v>72.599999999999994</v>
      </c>
      <c r="O30">
        <f t="shared" si="1"/>
        <v>72.599999999999994</v>
      </c>
      <c r="P30">
        <f t="shared" si="1"/>
        <v>73</v>
      </c>
      <c r="Q30">
        <f t="shared" si="1"/>
        <v>73</v>
      </c>
      <c r="R30">
        <f t="shared" si="1"/>
        <v>73.5</v>
      </c>
      <c r="S30">
        <f t="shared" si="1"/>
        <v>73.599999999999994</v>
      </c>
      <c r="T30">
        <f t="shared" si="1"/>
        <v>74.2</v>
      </c>
      <c r="U30">
        <f t="shared" si="1"/>
        <v>74.400000000000006</v>
      </c>
      <c r="V30">
        <f t="shared" si="1"/>
        <v>74.7</v>
      </c>
      <c r="W30">
        <f t="shared" si="1"/>
        <v>75.099999999999994</v>
      </c>
      <c r="X30">
        <f t="shared" si="1"/>
        <v>75.3</v>
      </c>
      <c r="Y30">
        <f t="shared" si="1"/>
        <v>75.8</v>
      </c>
      <c r="Z30">
        <f t="shared" si="1"/>
        <v>76</v>
      </c>
      <c r="AA30">
        <f t="shared" si="1"/>
        <v>75.7</v>
      </c>
      <c r="AB30">
        <f t="shared" si="1"/>
        <v>76.2</v>
      </c>
      <c r="AC30">
        <f t="shared" si="1"/>
        <v>76</v>
      </c>
      <c r="AD30">
        <f t="shared" si="1"/>
        <v>76.2</v>
      </c>
      <c r="AE30">
        <f t="shared" si="1"/>
        <v>76.5</v>
      </c>
      <c r="AF30">
        <f t="shared" si="1"/>
        <v>75.7</v>
      </c>
      <c r="AG30">
        <f t="shared" si="1"/>
        <v>74.5</v>
      </c>
    </row>
    <row r="31" spans="1:33" x14ac:dyDescent="0.25">
      <c r="A31" s="31" t="s">
        <v>101</v>
      </c>
      <c r="B31">
        <f t="shared" ref="B31:AG31" si="2">IF(B30&lt;B29,0,1)</f>
        <v>0</v>
      </c>
      <c r="C31">
        <f t="shared" si="2"/>
        <v>0</v>
      </c>
      <c r="D31">
        <f t="shared" si="2"/>
        <v>0</v>
      </c>
      <c r="E31">
        <f t="shared" si="2"/>
        <v>0</v>
      </c>
      <c r="F31">
        <f t="shared" si="2"/>
        <v>0</v>
      </c>
      <c r="G31">
        <f t="shared" si="2"/>
        <v>0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>
        <f t="shared" si="2"/>
        <v>0</v>
      </c>
      <c r="O31">
        <f t="shared" si="2"/>
        <v>0</v>
      </c>
      <c r="P31">
        <f t="shared" si="2"/>
        <v>0</v>
      </c>
      <c r="Q31">
        <f t="shared" si="2"/>
        <v>0</v>
      </c>
      <c r="R31">
        <f t="shared" si="2"/>
        <v>0</v>
      </c>
      <c r="S31">
        <f t="shared" si="2"/>
        <v>0</v>
      </c>
      <c r="T31">
        <f t="shared" si="2"/>
        <v>0</v>
      </c>
      <c r="U31">
        <f t="shared" si="2"/>
        <v>0</v>
      </c>
      <c r="V31">
        <f t="shared" si="2"/>
        <v>0</v>
      </c>
      <c r="W31">
        <f t="shared" si="2"/>
        <v>0</v>
      </c>
      <c r="X31">
        <f t="shared" si="2"/>
        <v>0</v>
      </c>
      <c r="Y31">
        <f t="shared" si="2"/>
        <v>0</v>
      </c>
      <c r="Z31">
        <f t="shared" si="2"/>
        <v>0</v>
      </c>
      <c r="AA31">
        <f t="shared" si="2"/>
        <v>0</v>
      </c>
      <c r="AB31">
        <f t="shared" si="2"/>
        <v>0</v>
      </c>
      <c r="AC31">
        <f t="shared" si="2"/>
        <v>0</v>
      </c>
      <c r="AD31">
        <f t="shared" si="2"/>
        <v>0</v>
      </c>
      <c r="AE31">
        <f t="shared" si="2"/>
        <v>0</v>
      </c>
      <c r="AF31">
        <f t="shared" si="2"/>
        <v>0</v>
      </c>
      <c r="AG31">
        <f t="shared" si="2"/>
        <v>0</v>
      </c>
    </row>
    <row r="33" spans="1:33" x14ac:dyDescent="0.25">
      <c r="A33" s="31" t="s">
        <v>102</v>
      </c>
      <c r="B33" s="13">
        <f>ABS(B29-B30)</f>
        <v>5.1190476190476062</v>
      </c>
      <c r="C33" s="13">
        <f t="shared" ref="C33:AG33" si="3">ABS(C29-C30)</f>
        <v>5.080952380952354</v>
      </c>
      <c r="D33" s="13">
        <f t="shared" si="3"/>
        <v>5.4666666666666686</v>
      </c>
      <c r="E33" s="13">
        <f t="shared" si="3"/>
        <v>5.4761904761904674</v>
      </c>
      <c r="F33" s="13">
        <f t="shared" si="3"/>
        <v>5.3952380952380992</v>
      </c>
      <c r="G33" s="13">
        <f t="shared" si="3"/>
        <v>5.1619047619047649</v>
      </c>
      <c r="H33" s="13">
        <f t="shared" si="3"/>
        <v>4.9761904761904816</v>
      </c>
      <c r="I33" s="13">
        <f t="shared" si="3"/>
        <v>4.8047619047619037</v>
      </c>
      <c r="J33" s="13">
        <f t="shared" si="3"/>
        <v>5.0619047619047421</v>
      </c>
      <c r="K33" s="13">
        <f t="shared" si="3"/>
        <v>5.1904761904761898</v>
      </c>
      <c r="L33" s="13">
        <f t="shared" si="3"/>
        <v>4.723809523809507</v>
      </c>
      <c r="M33" s="13">
        <f t="shared" si="3"/>
        <v>4.3761904761904873</v>
      </c>
      <c r="N33" s="13">
        <f t="shared" si="3"/>
        <v>4.122727272727289</v>
      </c>
      <c r="O33" s="13">
        <f t="shared" si="3"/>
        <v>4.2181818181818329</v>
      </c>
      <c r="P33" s="13">
        <f t="shared" si="3"/>
        <v>4.372727272727289</v>
      </c>
      <c r="Q33" s="13">
        <f t="shared" si="3"/>
        <v>4.4636363636363541</v>
      </c>
      <c r="R33" s="13">
        <f t="shared" si="3"/>
        <v>4.3454545454545439</v>
      </c>
      <c r="S33" s="13">
        <f t="shared" si="3"/>
        <v>4.3863636363636402</v>
      </c>
      <c r="T33" s="13">
        <f t="shared" si="3"/>
        <v>4.2363636363636346</v>
      </c>
      <c r="U33" s="13">
        <f t="shared" si="3"/>
        <v>4.3409090909090935</v>
      </c>
      <c r="V33" s="13">
        <f t="shared" si="3"/>
        <v>4.3454545454545297</v>
      </c>
      <c r="W33" s="13">
        <f t="shared" si="3"/>
        <v>4.318181818181813</v>
      </c>
      <c r="X33" s="13">
        <f t="shared" si="3"/>
        <v>4.1863636363636374</v>
      </c>
      <c r="Y33" s="13">
        <f t="shared" si="3"/>
        <v>3.9909090909090992</v>
      </c>
      <c r="Z33" s="13">
        <f t="shared" si="3"/>
        <v>4.1681818181818073</v>
      </c>
      <c r="AA33" s="13">
        <f t="shared" si="3"/>
        <v>4.327272727272728</v>
      </c>
      <c r="AB33" s="13">
        <f t="shared" si="3"/>
        <v>4.1272727272727394</v>
      </c>
      <c r="AC33" s="13">
        <f t="shared" si="3"/>
        <v>4.386363636363626</v>
      </c>
      <c r="AD33" s="13">
        <f t="shared" si="3"/>
        <v>4.2954545454545467</v>
      </c>
      <c r="AE33" s="13">
        <f t="shared" si="3"/>
        <v>4.3409090909090935</v>
      </c>
      <c r="AF33" s="13">
        <f t="shared" si="3"/>
        <v>4.4136363636363569</v>
      </c>
      <c r="AG33" s="13">
        <f t="shared" si="3"/>
        <v>5.1761904761904702</v>
      </c>
    </row>
    <row r="34" spans="1:33" x14ac:dyDescent="0.25">
      <c r="A34" s="31" t="s">
        <v>103</v>
      </c>
      <c r="B34" s="13">
        <f>B29/B33</f>
        <v>14.557209302325617</v>
      </c>
      <c r="C34" s="13">
        <f t="shared" ref="C34:AG34" si="4">C29/C33</f>
        <v>14.658856607310289</v>
      </c>
      <c r="D34" s="13">
        <f t="shared" si="4"/>
        <v>13.65853658536585</v>
      </c>
      <c r="E34" s="13">
        <f t="shared" si="4"/>
        <v>13.636521739130455</v>
      </c>
      <c r="F34" s="13">
        <f t="shared" si="4"/>
        <v>13.900264783759919</v>
      </c>
      <c r="G34" s="13">
        <f t="shared" si="4"/>
        <v>14.560885608856081</v>
      </c>
      <c r="H34" s="13">
        <f t="shared" si="4"/>
        <v>15.187559808612423</v>
      </c>
      <c r="I34" s="13">
        <f t="shared" si="4"/>
        <v>15.797819623389497</v>
      </c>
      <c r="J34" s="13">
        <f t="shared" si="4"/>
        <v>15.026340545625644</v>
      </c>
      <c r="K34" s="13">
        <f t="shared" si="4"/>
        <v>14.69816513761468</v>
      </c>
      <c r="L34" s="13">
        <f t="shared" si="4"/>
        <v>16.220766129032313</v>
      </c>
      <c r="M34" s="13">
        <f t="shared" si="4"/>
        <v>17.566920565832383</v>
      </c>
      <c r="N34" s="13">
        <f t="shared" si="4"/>
        <v>18.609702315325176</v>
      </c>
      <c r="O34" s="13">
        <f t="shared" si="4"/>
        <v>18.211206896551662</v>
      </c>
      <c r="P34" s="13">
        <f t="shared" si="4"/>
        <v>17.694386694386633</v>
      </c>
      <c r="Q34" s="13">
        <f t="shared" si="4"/>
        <v>17.354378818737306</v>
      </c>
      <c r="R34" s="13">
        <f t="shared" si="4"/>
        <v>17.9142259414226</v>
      </c>
      <c r="S34" s="13">
        <f t="shared" si="4"/>
        <v>17.779274611398947</v>
      </c>
      <c r="T34" s="13">
        <f t="shared" si="4"/>
        <v>18.515021459227476</v>
      </c>
      <c r="U34" s="13">
        <f t="shared" si="4"/>
        <v>18.139267015706796</v>
      </c>
      <c r="V34" s="13">
        <f t="shared" si="4"/>
        <v>18.190376569037721</v>
      </c>
      <c r="W34" s="13">
        <f t="shared" si="4"/>
        <v>18.391578947368441</v>
      </c>
      <c r="X34" s="13">
        <f t="shared" si="4"/>
        <v>18.986970684039083</v>
      </c>
      <c r="Y34" s="13">
        <f t="shared" si="4"/>
        <v>19.993166287015907</v>
      </c>
      <c r="Z34" s="13">
        <f t="shared" si="4"/>
        <v>19.233369683751409</v>
      </c>
      <c r="AA34" s="13">
        <f t="shared" si="4"/>
        <v>18.493697478991596</v>
      </c>
      <c r="AB34" s="13">
        <f t="shared" si="4"/>
        <v>19.46255506607924</v>
      </c>
      <c r="AC34" s="13">
        <f t="shared" si="4"/>
        <v>18.326424870466361</v>
      </c>
      <c r="AD34" s="13">
        <f t="shared" si="4"/>
        <v>18.739682539682534</v>
      </c>
      <c r="AE34" s="13">
        <f t="shared" si="4"/>
        <v>18.623036649214651</v>
      </c>
      <c r="AF34" s="13">
        <f t="shared" si="4"/>
        <v>18.151390319258525</v>
      </c>
      <c r="AG34" s="13">
        <f t="shared" si="4"/>
        <v>15.392824287028535</v>
      </c>
    </row>
    <row r="35" spans="1:33" x14ac:dyDescent="0.25">
      <c r="A35" t="s">
        <v>100</v>
      </c>
      <c r="B35" s="13">
        <f>B33/B29</f>
        <v>6.8694485270624162E-2</v>
      </c>
      <c r="C35" s="13">
        <f t="shared" ref="C35:AG35" si="5">C33/C29</f>
        <v>6.8218144619908869E-2</v>
      </c>
      <c r="D35" s="13">
        <f t="shared" si="5"/>
        <v>7.3214285714285732E-2</v>
      </c>
      <c r="E35" s="13">
        <f t="shared" si="5"/>
        <v>7.3332483101645085E-2</v>
      </c>
      <c r="F35" s="13">
        <f t="shared" si="5"/>
        <v>7.1941075623849188E-2</v>
      </c>
      <c r="G35" s="13">
        <f t="shared" si="5"/>
        <v>6.8677141409021827E-2</v>
      </c>
      <c r="H35" s="13">
        <f t="shared" si="5"/>
        <v>6.5843362106987657E-2</v>
      </c>
      <c r="I35" s="13">
        <f t="shared" si="5"/>
        <v>6.3299874529485559E-2</v>
      </c>
      <c r="J35" s="13">
        <f t="shared" si="5"/>
        <v>6.6549802792211621E-2</v>
      </c>
      <c r="K35" s="13">
        <f t="shared" si="5"/>
        <v>6.8035703139629228E-2</v>
      </c>
      <c r="L35" s="13">
        <f t="shared" si="5"/>
        <v>6.1649369212603111E-2</v>
      </c>
      <c r="M35" s="13">
        <f t="shared" si="5"/>
        <v>5.6925173439048696E-2</v>
      </c>
      <c r="N35" s="13">
        <f t="shared" si="5"/>
        <v>5.3735410865572812E-2</v>
      </c>
      <c r="O35" s="13">
        <f t="shared" si="5"/>
        <v>5.4911242603550479E-2</v>
      </c>
      <c r="P35" s="13">
        <f t="shared" si="5"/>
        <v>5.6515098108330594E-2</v>
      </c>
      <c r="Q35" s="13">
        <f t="shared" si="5"/>
        <v>5.7622344795211715E-2</v>
      </c>
      <c r="R35" s="13">
        <f t="shared" si="5"/>
        <v>5.5821557865234128E-2</v>
      </c>
      <c r="S35" s="13">
        <f t="shared" si="5"/>
        <v>5.6245264323599747E-2</v>
      </c>
      <c r="T35" s="13">
        <f t="shared" si="5"/>
        <v>5.4010199350950368E-2</v>
      </c>
      <c r="U35" s="13">
        <f t="shared" si="5"/>
        <v>5.512901922299835E-2</v>
      </c>
      <c r="V35" s="13">
        <f t="shared" si="5"/>
        <v>5.4974123059229253E-2</v>
      </c>
      <c r="W35" s="13">
        <f t="shared" si="5"/>
        <v>5.4372710622710568E-2</v>
      </c>
      <c r="X35" s="13">
        <f t="shared" si="5"/>
        <v>5.2667696002744908E-2</v>
      </c>
      <c r="Y35" s="13">
        <f t="shared" si="5"/>
        <v>5.0017090121909635E-2</v>
      </c>
      <c r="Z35" s="13">
        <f t="shared" si="5"/>
        <v>5.1992969325848938E-2</v>
      </c>
      <c r="AA35" s="13">
        <f t="shared" si="5"/>
        <v>5.4072475292513925E-2</v>
      </c>
      <c r="AB35" s="13">
        <f t="shared" si="5"/>
        <v>5.1380715255771987E-2</v>
      </c>
      <c r="AC35" s="13">
        <f t="shared" si="5"/>
        <v>5.4566016398077344E-2</v>
      </c>
      <c r="AD35" s="13">
        <f t="shared" si="5"/>
        <v>5.3362696933762506E-2</v>
      </c>
      <c r="AE35" s="13">
        <f t="shared" si="5"/>
        <v>5.3696935619904441E-2</v>
      </c>
      <c r="AF35" s="13">
        <f t="shared" si="5"/>
        <v>5.5092198581560205E-2</v>
      </c>
      <c r="AG35" s="13">
        <f t="shared" si="5"/>
        <v>6.496533588333725E-2</v>
      </c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43" priority="1" operator="equal">
      <formula>1</formula>
    </cfRule>
    <cfRule type="cellIs" dxfId="42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F8ADA765-F414-48A4-A692-9228D8BCC056}"/>
  </hyperlinks>
  <pageMargins left="0.7" right="0.7" top="0.75" bottom="0.75" header="0.3" footer="0.3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B629-67DC-4D0A-AE69-4B033A79F41F}">
  <dimension ref="A4:AG38"/>
  <sheetViews>
    <sheetView topLeftCell="C1" zoomScale="70" zoomScaleNormal="70" workbookViewId="0">
      <selection activeCell="P41" sqref="P41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s="11" customFormat="1" x14ac:dyDescent="0.25">
      <c r="A11" s="11" t="s">
        <v>48</v>
      </c>
      <c r="B11" s="11">
        <v>77</v>
      </c>
      <c r="C11" s="11">
        <v>77.2</v>
      </c>
      <c r="D11" s="11">
        <v>77.5</v>
      </c>
      <c r="E11" s="11">
        <v>77.5</v>
      </c>
      <c r="F11" s="11">
        <v>78</v>
      </c>
      <c r="G11" s="11">
        <v>78.099999999999994</v>
      </c>
      <c r="H11" s="11">
        <v>78.2</v>
      </c>
      <c r="I11" s="11">
        <v>78.599999999999994</v>
      </c>
      <c r="J11" s="11">
        <v>78.8</v>
      </c>
      <c r="K11" s="11">
        <v>78.900000000000006</v>
      </c>
      <c r="L11" s="11">
        <v>79.2</v>
      </c>
      <c r="M11" s="11">
        <v>79.3</v>
      </c>
      <c r="N11" s="11">
        <v>79.400000000000006</v>
      </c>
      <c r="O11" s="11">
        <v>79.3</v>
      </c>
      <c r="P11" s="11">
        <v>80.400000000000006</v>
      </c>
      <c r="Q11" s="11">
        <v>80.400000000000006</v>
      </c>
      <c r="R11" s="11">
        <v>81</v>
      </c>
      <c r="S11" s="11">
        <v>81.3</v>
      </c>
      <c r="T11" s="11">
        <v>81.400000000000006</v>
      </c>
      <c r="U11" s="11">
        <v>81.599999999999994</v>
      </c>
      <c r="V11" s="11">
        <v>81.900000000000006</v>
      </c>
      <c r="W11" s="11">
        <v>82.3</v>
      </c>
      <c r="X11" s="11">
        <v>82.1</v>
      </c>
      <c r="Y11" s="11">
        <v>82.4</v>
      </c>
      <c r="Z11" s="11">
        <v>82.9</v>
      </c>
      <c r="AA11" s="11">
        <v>82.4</v>
      </c>
      <c r="AB11" s="11">
        <v>82.7</v>
      </c>
      <c r="AC11" s="11">
        <v>82.7</v>
      </c>
      <c r="AD11" s="11">
        <v>82.8</v>
      </c>
      <c r="AE11" s="11">
        <v>83</v>
      </c>
      <c r="AF11" s="11">
        <v>82.3</v>
      </c>
      <c r="AG11" s="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A11</f>
        <v>France</v>
      </c>
      <c r="B30">
        <f t="shared" ref="B30:AG30" si="1">B11</f>
        <v>77</v>
      </c>
      <c r="C30">
        <f t="shared" si="1"/>
        <v>77.2</v>
      </c>
      <c r="D30">
        <f t="shared" si="1"/>
        <v>77.5</v>
      </c>
      <c r="E30">
        <f t="shared" si="1"/>
        <v>77.5</v>
      </c>
      <c r="F30">
        <f t="shared" si="1"/>
        <v>78</v>
      </c>
      <c r="G30">
        <f t="shared" si="1"/>
        <v>78.099999999999994</v>
      </c>
      <c r="H30">
        <f t="shared" si="1"/>
        <v>78.2</v>
      </c>
      <c r="I30">
        <f t="shared" si="1"/>
        <v>78.599999999999994</v>
      </c>
      <c r="J30">
        <f t="shared" si="1"/>
        <v>78.8</v>
      </c>
      <c r="K30">
        <f t="shared" si="1"/>
        <v>78.900000000000006</v>
      </c>
      <c r="L30">
        <f t="shared" si="1"/>
        <v>79.2</v>
      </c>
      <c r="M30">
        <f t="shared" si="1"/>
        <v>79.3</v>
      </c>
      <c r="N30">
        <f t="shared" si="1"/>
        <v>79.400000000000006</v>
      </c>
      <c r="O30">
        <f t="shared" si="1"/>
        <v>79.3</v>
      </c>
      <c r="P30">
        <f t="shared" si="1"/>
        <v>80.400000000000006</v>
      </c>
      <c r="Q30">
        <f t="shared" si="1"/>
        <v>80.400000000000006</v>
      </c>
      <c r="R30">
        <f t="shared" si="1"/>
        <v>81</v>
      </c>
      <c r="S30">
        <f t="shared" si="1"/>
        <v>81.3</v>
      </c>
      <c r="T30">
        <f t="shared" si="1"/>
        <v>81.400000000000006</v>
      </c>
      <c r="U30">
        <f t="shared" si="1"/>
        <v>81.599999999999994</v>
      </c>
      <c r="V30">
        <f t="shared" si="1"/>
        <v>81.900000000000006</v>
      </c>
      <c r="W30">
        <f t="shared" si="1"/>
        <v>82.3</v>
      </c>
      <c r="X30">
        <f t="shared" si="1"/>
        <v>82.1</v>
      </c>
      <c r="Y30">
        <f t="shared" si="1"/>
        <v>82.4</v>
      </c>
      <c r="Z30">
        <f t="shared" si="1"/>
        <v>82.9</v>
      </c>
      <c r="AA30">
        <f t="shared" si="1"/>
        <v>82.4</v>
      </c>
      <c r="AB30">
        <f t="shared" si="1"/>
        <v>82.7</v>
      </c>
      <c r="AC30">
        <f t="shared" si="1"/>
        <v>82.7</v>
      </c>
      <c r="AD30">
        <f t="shared" si="1"/>
        <v>82.8</v>
      </c>
      <c r="AE30">
        <f t="shared" si="1"/>
        <v>83</v>
      </c>
      <c r="AF30">
        <f t="shared" si="1"/>
        <v>82.3</v>
      </c>
      <c r="AG30">
        <f t="shared" si="1"/>
        <v>82.5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2.4809523809523881</v>
      </c>
      <c r="C33" s="13">
        <f t="shared" si="3"/>
        <v>2.7190476190476431</v>
      </c>
      <c r="D33" s="13">
        <f t="shared" si="3"/>
        <v>2.8333333333333286</v>
      </c>
      <c r="E33" s="13">
        <f t="shared" si="3"/>
        <v>2.8238095238095298</v>
      </c>
      <c r="F33" s="13">
        <f t="shared" si="3"/>
        <v>3.0047619047619065</v>
      </c>
      <c r="G33" s="13">
        <f t="shared" si="3"/>
        <v>2.9380952380952294</v>
      </c>
      <c r="H33" s="13">
        <f t="shared" si="3"/>
        <v>2.6238095238095269</v>
      </c>
      <c r="I33" s="13">
        <f t="shared" si="3"/>
        <v>2.6952380952380963</v>
      </c>
      <c r="J33" s="13">
        <f t="shared" si="3"/>
        <v>2.738095238095255</v>
      </c>
      <c r="K33" s="13">
        <f t="shared" si="3"/>
        <v>2.6095238095238216</v>
      </c>
      <c r="L33" s="13">
        <f t="shared" si="3"/>
        <v>2.5761904761904901</v>
      </c>
      <c r="M33" s="13">
        <f t="shared" si="3"/>
        <v>2.4238095238095099</v>
      </c>
      <c r="N33" s="13">
        <f t="shared" si="3"/>
        <v>2.6772727272727224</v>
      </c>
      <c r="O33" s="13">
        <f t="shared" si="3"/>
        <v>2.4818181818181699</v>
      </c>
      <c r="P33" s="13">
        <f t="shared" si="3"/>
        <v>3.0272727272727167</v>
      </c>
      <c r="Q33" s="13">
        <f t="shared" si="3"/>
        <v>2.9363636363636516</v>
      </c>
      <c r="R33" s="13">
        <f t="shared" si="3"/>
        <v>3.1545454545454561</v>
      </c>
      <c r="S33" s="13">
        <f t="shared" si="3"/>
        <v>3.3136363636363626</v>
      </c>
      <c r="T33" s="13">
        <f t="shared" si="3"/>
        <v>2.9636363636363683</v>
      </c>
      <c r="U33" s="13">
        <f t="shared" si="3"/>
        <v>2.8590909090908951</v>
      </c>
      <c r="V33" s="13">
        <f t="shared" si="3"/>
        <v>2.8545454545454731</v>
      </c>
      <c r="W33" s="13">
        <f t="shared" si="3"/>
        <v>2.8818181818181898</v>
      </c>
      <c r="X33" s="13">
        <f t="shared" si="3"/>
        <v>2.6136363636363598</v>
      </c>
      <c r="Y33" s="13">
        <f t="shared" si="3"/>
        <v>2.6090909090909093</v>
      </c>
      <c r="Z33" s="13">
        <f t="shared" si="3"/>
        <v>2.7318181818181984</v>
      </c>
      <c r="AA33" s="13">
        <f t="shared" si="3"/>
        <v>2.3727272727272748</v>
      </c>
      <c r="AB33" s="13">
        <f t="shared" si="3"/>
        <v>2.3727272727272606</v>
      </c>
      <c r="AC33" s="13">
        <f t="shared" si="3"/>
        <v>2.3136363636363768</v>
      </c>
      <c r="AD33" s="13">
        <f t="shared" si="3"/>
        <v>2.3045454545454476</v>
      </c>
      <c r="AE33" s="13">
        <f t="shared" si="3"/>
        <v>2.1590909090909065</v>
      </c>
      <c r="AF33" s="13">
        <f t="shared" si="3"/>
        <v>2.1863636363636374</v>
      </c>
      <c r="AG33" s="13">
        <f t="shared" si="3"/>
        <v>2.8238095238095298</v>
      </c>
    </row>
    <row r="34" spans="1:33" x14ac:dyDescent="0.25">
      <c r="A34" s="31" t="s">
        <v>103</v>
      </c>
      <c r="B34" s="13">
        <f t="shared" ref="B34:AG34" si="4">B29/B33</f>
        <v>30.036468330134266</v>
      </c>
      <c r="C34" s="13">
        <f t="shared" si="4"/>
        <v>27.392294220665249</v>
      </c>
      <c r="D34" s="13">
        <f t="shared" si="4"/>
        <v>26.352941176470633</v>
      </c>
      <c r="E34" s="13">
        <f t="shared" si="4"/>
        <v>26.445193929173634</v>
      </c>
      <c r="F34" s="13">
        <f t="shared" si="4"/>
        <v>24.958795562599033</v>
      </c>
      <c r="G34" s="13">
        <f t="shared" si="4"/>
        <v>25.581847649919037</v>
      </c>
      <c r="H34" s="13">
        <f t="shared" si="4"/>
        <v>28.803992740471834</v>
      </c>
      <c r="I34" s="13">
        <f t="shared" si="4"/>
        <v>28.162544169611294</v>
      </c>
      <c r="J34" s="13">
        <f t="shared" si="4"/>
        <v>27.779130434782431</v>
      </c>
      <c r="K34" s="13">
        <f t="shared" si="4"/>
        <v>29.235401459853879</v>
      </c>
      <c r="L34" s="13">
        <f t="shared" si="4"/>
        <v>29.743068391866746</v>
      </c>
      <c r="M34" s="13">
        <f t="shared" si="4"/>
        <v>31.717092337917673</v>
      </c>
      <c r="N34" s="13">
        <f t="shared" si="4"/>
        <v>28.657045840407527</v>
      </c>
      <c r="O34" s="13">
        <f t="shared" si="4"/>
        <v>30.952380952381105</v>
      </c>
      <c r="P34" s="13">
        <f t="shared" si="4"/>
        <v>25.558558558558655</v>
      </c>
      <c r="Q34" s="13">
        <f t="shared" si="4"/>
        <v>26.380804953560233</v>
      </c>
      <c r="R34" s="13">
        <f t="shared" si="4"/>
        <v>24.6772334293948</v>
      </c>
      <c r="S34" s="13">
        <f t="shared" si="4"/>
        <v>23.534979423868318</v>
      </c>
      <c r="T34" s="13">
        <f t="shared" si="4"/>
        <v>26.466257668711616</v>
      </c>
      <c r="U34" s="13">
        <f t="shared" si="4"/>
        <v>27.540540540540679</v>
      </c>
      <c r="V34" s="13">
        <f t="shared" si="4"/>
        <v>27.691082802547587</v>
      </c>
      <c r="W34" s="13">
        <f t="shared" si="4"/>
        <v>27.558359621451025</v>
      </c>
      <c r="X34" s="13">
        <f t="shared" si="4"/>
        <v>30.412173913043521</v>
      </c>
      <c r="Y34" s="13">
        <f t="shared" si="4"/>
        <v>30.581881533101043</v>
      </c>
      <c r="Z34" s="13">
        <f t="shared" si="4"/>
        <v>29.346089850249403</v>
      </c>
      <c r="AA34" s="13">
        <f t="shared" si="4"/>
        <v>33.727969348658974</v>
      </c>
      <c r="AB34" s="13">
        <f t="shared" si="4"/>
        <v>33.85440613026838</v>
      </c>
      <c r="AC34" s="13">
        <f t="shared" si="4"/>
        <v>34.744597249508637</v>
      </c>
      <c r="AD34" s="13">
        <f t="shared" si="4"/>
        <v>34.928994082840347</v>
      </c>
      <c r="AE34" s="13">
        <f t="shared" si="4"/>
        <v>37.442105263157941</v>
      </c>
      <c r="AF34" s="13">
        <f t="shared" si="4"/>
        <v>36.642411642411624</v>
      </c>
      <c r="AG34" s="13">
        <f t="shared" si="4"/>
        <v>28.215851602023548</v>
      </c>
    </row>
    <row r="35" spans="1:33" x14ac:dyDescent="0.25">
      <c r="A35" t="s">
        <v>100</v>
      </c>
      <c r="B35" s="13">
        <f t="shared" ref="B35:AG35" si="5">B33/B29</f>
        <v>3.329286216371663E-2</v>
      </c>
      <c r="C35" s="13">
        <f t="shared" si="5"/>
        <v>3.6506617223962999E-2</v>
      </c>
      <c r="D35" s="13">
        <f t="shared" si="5"/>
        <v>3.7946428571428506E-2</v>
      </c>
      <c r="E35" s="13">
        <f t="shared" si="5"/>
        <v>3.7814054329804954E-2</v>
      </c>
      <c r="F35" s="13">
        <f t="shared" si="5"/>
        <v>4.0066035938789789E-2</v>
      </c>
      <c r="G35" s="13">
        <f t="shared" si="5"/>
        <v>3.9090217942219854E-2</v>
      </c>
      <c r="H35" s="13">
        <f t="shared" si="5"/>
        <v>3.471740911095713E-2</v>
      </c>
      <c r="I35" s="13">
        <f t="shared" si="5"/>
        <v>3.5508155583437909E-2</v>
      </c>
      <c r="J35" s="13">
        <f t="shared" si="5"/>
        <v>3.5998247041883411E-2</v>
      </c>
      <c r="K35" s="13">
        <f t="shared" si="5"/>
        <v>3.4205105798639446E-2</v>
      </c>
      <c r="L35" s="13">
        <f t="shared" si="5"/>
        <v>3.3621278975825182E-2</v>
      </c>
      <c r="M35" s="13">
        <f t="shared" si="5"/>
        <v>3.1528741328047387E-2</v>
      </c>
      <c r="N35" s="13">
        <f t="shared" si="5"/>
        <v>3.489543219385028E-2</v>
      </c>
      <c r="O35" s="13">
        <f t="shared" si="5"/>
        <v>3.2307692307692149E-2</v>
      </c>
      <c r="P35" s="13">
        <f t="shared" si="5"/>
        <v>3.9125837151920896E-2</v>
      </c>
      <c r="Q35" s="13">
        <f t="shared" si="5"/>
        <v>3.7906349020068265E-2</v>
      </c>
      <c r="R35" s="13">
        <f t="shared" si="5"/>
        <v>4.0523181128109327E-2</v>
      </c>
      <c r="S35" s="13">
        <f t="shared" si="5"/>
        <v>4.2489945794719347E-2</v>
      </c>
      <c r="T35" s="13">
        <f t="shared" si="5"/>
        <v>3.7783959202596258E-2</v>
      </c>
      <c r="U35" s="13">
        <f t="shared" si="5"/>
        <v>3.6310107948969397E-2</v>
      </c>
      <c r="V35" s="13">
        <f t="shared" si="5"/>
        <v>3.6112708453134225E-2</v>
      </c>
      <c r="W35" s="13">
        <f t="shared" si="5"/>
        <v>3.6286630036630144E-2</v>
      </c>
      <c r="X35" s="13">
        <f t="shared" si="5"/>
        <v>3.2881569165665876E-2</v>
      </c>
      <c r="Y35" s="13">
        <f t="shared" si="5"/>
        <v>3.2699099920246097E-2</v>
      </c>
      <c r="Z35" s="13">
        <f t="shared" si="5"/>
        <v>3.4076090037988532E-2</v>
      </c>
      <c r="AA35" s="13">
        <f t="shared" si="5"/>
        <v>2.9648983301147361E-2</v>
      </c>
      <c r="AB35" s="13">
        <f t="shared" si="5"/>
        <v>2.9538252602987619E-2</v>
      </c>
      <c r="AC35" s="13">
        <f t="shared" si="5"/>
        <v>2.8781453208934292E-2</v>
      </c>
      <c r="AD35" s="13">
        <f t="shared" si="5"/>
        <v>2.8629510418431217E-2</v>
      </c>
      <c r="AE35" s="13">
        <f t="shared" si="5"/>
        <v>2.6707899915659229E-2</v>
      </c>
      <c r="AF35" s="13">
        <f t="shared" si="5"/>
        <v>2.7290780141843985E-2</v>
      </c>
      <c r="AG35" s="13">
        <f t="shared" si="5"/>
        <v>3.544107100167352E-2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25" priority="1" operator="equal">
      <formula>1</formula>
    </cfRule>
    <cfRule type="cellIs" dxfId="24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EC904B92-596A-4D6E-B874-2BD7A3A4C8D4}"/>
  </hyperlinks>
  <pageMargins left="0.7" right="0.7" top="0.75" bottom="0.75" header="0.3" footer="0.3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0A95-DB6A-4CA9-A80F-6892F3CBE05F}">
  <dimension ref="A3:AG31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1.9035153660161563E-4</v>
      </c>
      <c r="C3">
        <f t="shared" ref="C3:AG3" si="0">ABS(C4)</f>
        <v>7.1260558291923182E-5</v>
      </c>
      <c r="D3">
        <f t="shared" si="0"/>
        <v>7.6452901018382591E-5</v>
      </c>
      <c r="E3">
        <f t="shared" si="0"/>
        <v>2.2339273500680129E-4</v>
      </c>
      <c r="F3">
        <f t="shared" si="0"/>
        <v>3.1836048420978702E-4</v>
      </c>
      <c r="G3">
        <f t="shared" si="0"/>
        <v>2.3505096267489173E-4</v>
      </c>
      <c r="H3">
        <f t="shared" si="0"/>
        <v>1.782046325801076E-4</v>
      </c>
      <c r="I3">
        <f t="shared" si="0"/>
        <v>1.2104863907850399E-4</v>
      </c>
      <c r="J3">
        <f t="shared" si="0"/>
        <v>1.2693229004353407E-4</v>
      </c>
      <c r="K3">
        <f t="shared" si="0"/>
        <v>1.5082143181952695E-4</v>
      </c>
      <c r="L3">
        <f t="shared" si="0"/>
        <v>1.0448337560910875E-4</v>
      </c>
      <c r="M3">
        <f t="shared" si="0"/>
        <v>2.6428244517028715E-4</v>
      </c>
      <c r="N3">
        <f t="shared" si="0"/>
        <v>2.5088071846721127E-4</v>
      </c>
      <c r="O3">
        <f t="shared" si="0"/>
        <v>3.0977707835255774E-4</v>
      </c>
      <c r="P3">
        <f t="shared" si="0"/>
        <v>7.3963019293785126E-5</v>
      </c>
      <c r="Q3">
        <f t="shared" si="0"/>
        <v>1.9598014954926024E-4</v>
      </c>
      <c r="R3">
        <f t="shared" si="0"/>
        <v>1.4256990013116616E-4</v>
      </c>
      <c r="S3">
        <f t="shared" si="0"/>
        <v>8.8275122437198039E-5</v>
      </c>
      <c r="T3">
        <f t="shared" si="0"/>
        <v>1.4232275725486326E-4</v>
      </c>
      <c r="U3">
        <f t="shared" si="0"/>
        <v>7.3941149859056698E-5</v>
      </c>
      <c r="V3">
        <f t="shared" si="0"/>
        <v>4.0472127947999148E-5</v>
      </c>
      <c r="W3">
        <f t="shared" si="0"/>
        <v>4.4634614563776598E-5</v>
      </c>
      <c r="X3">
        <f t="shared" si="0"/>
        <v>5.8553964696506089E-5</v>
      </c>
      <c r="Y3">
        <f t="shared" si="0"/>
        <v>8.1889562620743317E-5</v>
      </c>
      <c r="Z3">
        <f t="shared" si="0"/>
        <v>1.0816363696652953E-6</v>
      </c>
      <c r="AA3">
        <f t="shared" si="0"/>
        <v>1.6749539456749341E-4</v>
      </c>
      <c r="AB3">
        <f t="shared" si="0"/>
        <v>1.6562187556748431E-4</v>
      </c>
      <c r="AC3">
        <f t="shared" si="0"/>
        <v>1.4834260321796439E-4</v>
      </c>
      <c r="AD3">
        <f t="shared" si="0"/>
        <v>1.5329290540803953E-4</v>
      </c>
      <c r="AE3">
        <f t="shared" si="0"/>
        <v>2.1085252077328309E-4</v>
      </c>
      <c r="AF3">
        <f t="shared" si="0"/>
        <v>2.2696699949484311E-4</v>
      </c>
      <c r="AG3">
        <f t="shared" si="0"/>
        <v>3.5726331508489223E-4</v>
      </c>
    </row>
    <row r="4" spans="1:33" x14ac:dyDescent="0.25">
      <c r="A4" t="s">
        <v>75</v>
      </c>
      <c r="B4">
        <f>B5-B6</f>
        <v>-1.9035153660161563E-4</v>
      </c>
      <c r="C4">
        <f t="shared" ref="C4:AG4" si="1">C5-C6</f>
        <v>-7.1260558291923182E-5</v>
      </c>
      <c r="D4">
        <f t="shared" si="1"/>
        <v>-7.6452901018382591E-5</v>
      </c>
      <c r="E4">
        <f t="shared" si="1"/>
        <v>-2.2339273500680129E-4</v>
      </c>
      <c r="F4">
        <f t="shared" si="1"/>
        <v>-3.1836048420978702E-4</v>
      </c>
      <c r="G4">
        <f t="shared" si="1"/>
        <v>-2.3505096267489173E-4</v>
      </c>
      <c r="H4">
        <f t="shared" si="1"/>
        <v>-1.782046325801076E-4</v>
      </c>
      <c r="I4">
        <f t="shared" si="1"/>
        <v>-1.2104863907850399E-4</v>
      </c>
      <c r="J4">
        <f t="shared" si="1"/>
        <v>-1.2693229004353407E-4</v>
      </c>
      <c r="K4">
        <f t="shared" si="1"/>
        <v>-1.5082143181952695E-4</v>
      </c>
      <c r="L4">
        <f t="shared" si="1"/>
        <v>-1.0448337560910875E-4</v>
      </c>
      <c r="M4">
        <f t="shared" si="1"/>
        <v>-2.6428244517028715E-4</v>
      </c>
      <c r="N4">
        <f t="shared" si="1"/>
        <v>-2.5088071846721127E-4</v>
      </c>
      <c r="O4">
        <f t="shared" si="1"/>
        <v>-3.0977707835255774E-4</v>
      </c>
      <c r="P4">
        <f t="shared" si="1"/>
        <v>-7.3963019293785126E-5</v>
      </c>
      <c r="Q4">
        <f t="shared" si="1"/>
        <v>-1.9598014954926024E-4</v>
      </c>
      <c r="R4">
        <f t="shared" si="1"/>
        <v>-1.4256990013116616E-4</v>
      </c>
      <c r="S4">
        <f t="shared" si="1"/>
        <v>-8.8275122437198039E-5</v>
      </c>
      <c r="T4">
        <f t="shared" si="1"/>
        <v>-1.4232275725486326E-4</v>
      </c>
      <c r="U4">
        <f t="shared" si="1"/>
        <v>-7.3941149859056698E-5</v>
      </c>
      <c r="V4">
        <f t="shared" si="1"/>
        <v>-4.0472127947999148E-5</v>
      </c>
      <c r="W4">
        <f t="shared" si="1"/>
        <v>4.4634614563776598E-5</v>
      </c>
      <c r="X4">
        <f t="shared" si="1"/>
        <v>-5.8553964696506089E-5</v>
      </c>
      <c r="Y4">
        <f t="shared" si="1"/>
        <v>-8.1889562620743317E-5</v>
      </c>
      <c r="Z4">
        <f t="shared" si="1"/>
        <v>-1.0816363696652953E-6</v>
      </c>
      <c r="AA4">
        <f t="shared" si="1"/>
        <v>-1.6749539456749341E-4</v>
      </c>
      <c r="AB4">
        <f t="shared" si="1"/>
        <v>-1.6562187556748431E-4</v>
      </c>
      <c r="AC4">
        <f t="shared" si="1"/>
        <v>-1.4834260321796439E-4</v>
      </c>
      <c r="AD4">
        <f t="shared" si="1"/>
        <v>-1.5329290540803953E-4</v>
      </c>
      <c r="AE4">
        <f t="shared" si="1"/>
        <v>-2.1085252077328309E-4</v>
      </c>
      <c r="AF4">
        <f t="shared" si="1"/>
        <v>-2.2696699949484311E-4</v>
      </c>
      <c r="AG4">
        <f t="shared" si="1"/>
        <v>-3.5726331508489223E-4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3.6849159622451062E-2</v>
      </c>
      <c r="C6">
        <f t="shared" ref="C6:AG6" si="2">STDEV(C8:C29)/AVERAGE(C8:C29)</f>
        <v>3.7531751174272689E-2</v>
      </c>
      <c r="D6">
        <f t="shared" si="2"/>
        <v>3.9006457789436316E-2</v>
      </c>
      <c r="E6">
        <f t="shared" si="2"/>
        <v>4.1815587749799182E-2</v>
      </c>
      <c r="F6">
        <f t="shared" si="2"/>
        <v>4.5911656217057548E-2</v>
      </c>
      <c r="G6">
        <f t="shared" si="2"/>
        <v>4.325747722826663E-2</v>
      </c>
      <c r="H6">
        <f t="shared" si="2"/>
        <v>3.7954373614820812E-2</v>
      </c>
      <c r="I6">
        <f t="shared" si="2"/>
        <v>3.7554619914366053E-2</v>
      </c>
      <c r="J6">
        <f t="shared" si="2"/>
        <v>3.8139073649582043E-2</v>
      </c>
      <c r="K6">
        <f t="shared" si="2"/>
        <v>3.6908561041788385E-2</v>
      </c>
      <c r="L6">
        <f t="shared" si="2"/>
        <v>3.5421007452302221E-2</v>
      </c>
      <c r="M6">
        <f t="shared" si="2"/>
        <v>3.6741967423571602E-2</v>
      </c>
      <c r="N6">
        <f t="shared" si="2"/>
        <v>3.9860301266504937E-2</v>
      </c>
      <c r="O6">
        <f t="shared" si="2"/>
        <v>3.8775156083345627E-2</v>
      </c>
      <c r="P6">
        <f t="shared" si="2"/>
        <v>4.0105363278517478E-2</v>
      </c>
      <c r="Q6">
        <f t="shared" si="2"/>
        <v>4.1495205939839665E-2</v>
      </c>
      <c r="R6">
        <f t="shared" si="2"/>
        <v>4.2835753154670267E-2</v>
      </c>
      <c r="S6">
        <f t="shared" si="2"/>
        <v>4.3580085118662244E-2</v>
      </c>
      <c r="T6">
        <f t="shared" si="2"/>
        <v>4.0240392069530444E-2</v>
      </c>
      <c r="U6">
        <f t="shared" si="2"/>
        <v>3.7423676039925052E-2</v>
      </c>
      <c r="V6">
        <f t="shared" si="2"/>
        <v>3.6557959557928843E-2</v>
      </c>
      <c r="W6">
        <f t="shared" si="2"/>
        <v>3.505432137214394E-2</v>
      </c>
      <c r="X6">
        <f t="shared" si="2"/>
        <v>3.3825902700515997E-2</v>
      </c>
      <c r="Y6">
        <f t="shared" si="2"/>
        <v>3.4130566543151684E-2</v>
      </c>
      <c r="Z6">
        <f t="shared" si="2"/>
        <v>3.382053421933108E-2</v>
      </c>
      <c r="AA6">
        <f t="shared" si="2"/>
        <v>3.3032280110128404E-2</v>
      </c>
      <c r="AB6">
        <f t="shared" si="2"/>
        <v>3.2885118267838576E-2</v>
      </c>
      <c r="AC6">
        <f t="shared" si="2"/>
        <v>3.1780974052781498E-2</v>
      </c>
      <c r="AD6">
        <f t="shared" si="2"/>
        <v>3.1743477435619755E-2</v>
      </c>
      <c r="AE6">
        <f t="shared" si="2"/>
        <v>3.1195012047080237E-2</v>
      </c>
      <c r="AF6">
        <f t="shared" si="2"/>
        <v>3.2121187629597314E-2</v>
      </c>
      <c r="AG6">
        <f t="shared" si="2"/>
        <v>4.2446266423655871E-2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s="11" customFormat="1" x14ac:dyDescent="0.25">
      <c r="A14" s="11" t="s">
        <v>48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3BC8E29E-0FAC-40F4-B2F9-368AC6180302}"/>
  </hyperlinks>
  <pageMargins left="0.7" right="0.7" top="0.75" bottom="0.75" header="0.3" footer="0.3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7A86-43BE-4DD5-A40C-B9AF95719855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-1.9035153660161563E-4</v>
      </c>
      <c r="C4">
        <v>3.6658808085849447E-2</v>
      </c>
      <c r="D4">
        <v>3.6849159622451062E-2</v>
      </c>
    </row>
    <row r="5" spans="1:4" x14ac:dyDescent="0.25">
      <c r="A5">
        <v>1991</v>
      </c>
      <c r="B5">
        <v>-7.1260558291923182E-5</v>
      </c>
      <c r="C5">
        <v>3.7460490615980765E-2</v>
      </c>
      <c r="D5">
        <v>3.7531751174272689E-2</v>
      </c>
    </row>
    <row r="6" spans="1:4" x14ac:dyDescent="0.25">
      <c r="A6">
        <v>1992</v>
      </c>
      <c r="B6">
        <v>-7.6452901018382591E-5</v>
      </c>
      <c r="C6">
        <v>3.8930004888417934E-2</v>
      </c>
      <c r="D6">
        <v>3.9006457789436316E-2</v>
      </c>
    </row>
    <row r="7" spans="1:4" x14ac:dyDescent="0.25">
      <c r="A7">
        <v>1993</v>
      </c>
      <c r="B7">
        <v>-2.2339273500680129E-4</v>
      </c>
      <c r="C7">
        <v>4.1592195014792381E-2</v>
      </c>
      <c r="D7">
        <v>4.1815587749799182E-2</v>
      </c>
    </row>
    <row r="8" spans="1:4" x14ac:dyDescent="0.25">
      <c r="A8">
        <v>1994</v>
      </c>
      <c r="B8">
        <v>-3.1836048420978702E-4</v>
      </c>
      <c r="C8">
        <v>4.5593295732847761E-2</v>
      </c>
      <c r="D8">
        <v>4.5911656217057548E-2</v>
      </c>
    </row>
    <row r="9" spans="1:4" x14ac:dyDescent="0.25">
      <c r="A9">
        <v>1995</v>
      </c>
      <c r="B9">
        <v>-2.3505096267489173E-4</v>
      </c>
      <c r="C9">
        <v>4.3022426265591739E-2</v>
      </c>
      <c r="D9">
        <v>4.325747722826663E-2</v>
      </c>
    </row>
    <row r="10" spans="1:4" x14ac:dyDescent="0.25">
      <c r="A10">
        <v>1996</v>
      </c>
      <c r="B10">
        <v>-1.782046325801076E-4</v>
      </c>
      <c r="C10">
        <v>3.7776168982240704E-2</v>
      </c>
      <c r="D10">
        <v>3.7954373614820812E-2</v>
      </c>
    </row>
    <row r="11" spans="1:4" x14ac:dyDescent="0.25">
      <c r="A11">
        <v>1997</v>
      </c>
      <c r="B11">
        <v>-1.2104863907850399E-4</v>
      </c>
      <c r="C11">
        <v>3.7433571275287549E-2</v>
      </c>
      <c r="D11">
        <v>3.7554619914366053E-2</v>
      </c>
    </row>
    <row r="12" spans="1:4" x14ac:dyDescent="0.25">
      <c r="A12">
        <v>1998</v>
      </c>
      <c r="B12">
        <v>-1.2693229004353407E-4</v>
      </c>
      <c r="C12">
        <v>3.8012141359538509E-2</v>
      </c>
      <c r="D12">
        <v>3.8139073649582043E-2</v>
      </c>
    </row>
    <row r="13" spans="1:4" x14ac:dyDescent="0.25">
      <c r="A13">
        <v>1999</v>
      </c>
      <c r="B13">
        <v>-1.5082143181952695E-4</v>
      </c>
      <c r="C13">
        <v>3.6757739609968858E-2</v>
      </c>
      <c r="D13">
        <v>3.6908561041788385E-2</v>
      </c>
    </row>
    <row r="14" spans="1:4" x14ac:dyDescent="0.25">
      <c r="A14">
        <v>2000</v>
      </c>
      <c r="B14">
        <v>-1.0448337560910875E-4</v>
      </c>
      <c r="C14">
        <v>3.5316524076693112E-2</v>
      </c>
      <c r="D14">
        <v>3.5421007452302221E-2</v>
      </c>
    </row>
    <row r="15" spans="1:4" x14ac:dyDescent="0.25">
      <c r="A15">
        <v>2001</v>
      </c>
      <c r="B15">
        <v>-2.6428244517028715E-4</v>
      </c>
      <c r="C15">
        <v>3.6477684978401315E-2</v>
      </c>
      <c r="D15">
        <v>3.6741967423571602E-2</v>
      </c>
    </row>
    <row r="16" spans="1:4" x14ac:dyDescent="0.25">
      <c r="A16">
        <v>2002</v>
      </c>
      <c r="B16">
        <v>-2.5088071846721127E-4</v>
      </c>
      <c r="C16">
        <v>3.9609420548037726E-2</v>
      </c>
      <c r="D16">
        <v>3.9860301266504937E-2</v>
      </c>
    </row>
    <row r="17" spans="1:4" x14ac:dyDescent="0.25">
      <c r="A17">
        <v>2003</v>
      </c>
      <c r="B17">
        <v>-3.0977707835255774E-4</v>
      </c>
      <c r="C17">
        <v>3.8465379004993069E-2</v>
      </c>
      <c r="D17">
        <v>3.8775156083345627E-2</v>
      </c>
    </row>
    <row r="18" spans="1:4" x14ac:dyDescent="0.25">
      <c r="A18">
        <v>2004</v>
      </c>
      <c r="B18">
        <v>-7.3963019293785126E-5</v>
      </c>
      <c r="C18">
        <v>4.0031400259223693E-2</v>
      </c>
      <c r="D18">
        <v>4.0105363278517478E-2</v>
      </c>
    </row>
    <row r="19" spans="1:4" x14ac:dyDescent="0.25">
      <c r="A19">
        <v>2005</v>
      </c>
      <c r="B19">
        <v>-1.9598014954926024E-4</v>
      </c>
      <c r="C19">
        <v>4.1299225790290404E-2</v>
      </c>
      <c r="D19">
        <v>4.1495205939839665E-2</v>
      </c>
    </row>
    <row r="20" spans="1:4" x14ac:dyDescent="0.25">
      <c r="A20">
        <v>2006</v>
      </c>
      <c r="B20">
        <v>-1.4256990013116616E-4</v>
      </c>
      <c r="C20">
        <v>4.2693183254539101E-2</v>
      </c>
      <c r="D20">
        <v>4.2835753154670267E-2</v>
      </c>
    </row>
    <row r="21" spans="1:4" x14ac:dyDescent="0.25">
      <c r="A21">
        <v>2007</v>
      </c>
      <c r="B21">
        <v>-8.8275122437198039E-5</v>
      </c>
      <c r="C21">
        <v>4.3491809996225046E-2</v>
      </c>
      <c r="D21">
        <v>4.3580085118662244E-2</v>
      </c>
    </row>
    <row r="22" spans="1:4" x14ac:dyDescent="0.25">
      <c r="A22">
        <v>2008</v>
      </c>
      <c r="B22">
        <v>-1.4232275725486326E-4</v>
      </c>
      <c r="C22">
        <v>4.009806931227558E-2</v>
      </c>
      <c r="D22">
        <v>4.0240392069530444E-2</v>
      </c>
    </row>
    <row r="23" spans="1:4" x14ac:dyDescent="0.25">
      <c r="A23">
        <v>2009</v>
      </c>
      <c r="B23">
        <v>-7.3941149859056698E-5</v>
      </c>
      <c r="C23">
        <v>3.7349734890065996E-2</v>
      </c>
      <c r="D23">
        <v>3.7423676039925052E-2</v>
      </c>
    </row>
    <row r="24" spans="1:4" x14ac:dyDescent="0.25">
      <c r="A24">
        <v>2010</v>
      </c>
      <c r="B24">
        <v>-4.0472127947999148E-5</v>
      </c>
      <c r="C24">
        <v>3.6517487429980844E-2</v>
      </c>
      <c r="D24">
        <v>3.6557959557928843E-2</v>
      </c>
    </row>
    <row r="25" spans="1:4" x14ac:dyDescent="0.25">
      <c r="A25">
        <v>2011</v>
      </c>
      <c r="B25">
        <v>4.4634614563776598E-5</v>
      </c>
      <c r="C25">
        <v>3.5098955986707717E-2</v>
      </c>
      <c r="D25">
        <v>3.505432137214394E-2</v>
      </c>
    </row>
    <row r="26" spans="1:4" x14ac:dyDescent="0.25">
      <c r="A26">
        <v>2012</v>
      </c>
      <c r="B26">
        <v>-5.8553964696506089E-5</v>
      </c>
      <c r="C26">
        <v>3.3767348735819491E-2</v>
      </c>
      <c r="D26">
        <v>3.3825902700515997E-2</v>
      </c>
    </row>
    <row r="27" spans="1:4" x14ac:dyDescent="0.25">
      <c r="A27">
        <v>2013</v>
      </c>
      <c r="B27">
        <v>-8.1889562620743317E-5</v>
      </c>
      <c r="C27">
        <v>3.4048676980530941E-2</v>
      </c>
      <c r="D27">
        <v>3.4130566543151684E-2</v>
      </c>
    </row>
    <row r="28" spans="1:4" x14ac:dyDescent="0.25">
      <c r="A28">
        <v>2014</v>
      </c>
      <c r="B28">
        <v>-1.0816363696652953E-6</v>
      </c>
      <c r="C28">
        <v>3.3819452582961415E-2</v>
      </c>
      <c r="D28">
        <v>3.382053421933108E-2</v>
      </c>
    </row>
    <row r="29" spans="1:4" x14ac:dyDescent="0.25">
      <c r="A29">
        <v>2015</v>
      </c>
      <c r="B29">
        <v>-1.6749539456749341E-4</v>
      </c>
      <c r="C29">
        <v>3.286478471556091E-2</v>
      </c>
      <c r="D29">
        <v>3.3032280110128404E-2</v>
      </c>
    </row>
    <row r="30" spans="1:4" x14ac:dyDescent="0.25">
      <c r="A30">
        <v>2016</v>
      </c>
      <c r="B30">
        <v>-1.6562187556748431E-4</v>
      </c>
      <c r="C30">
        <v>3.2719496392271091E-2</v>
      </c>
      <c r="D30">
        <v>3.2885118267838576E-2</v>
      </c>
    </row>
    <row r="31" spans="1:4" x14ac:dyDescent="0.25">
      <c r="A31">
        <v>2017</v>
      </c>
      <c r="B31">
        <v>-1.4834260321796439E-4</v>
      </c>
      <c r="C31">
        <v>3.1632631449563534E-2</v>
      </c>
      <c r="D31">
        <v>3.1780974052781498E-2</v>
      </c>
    </row>
    <row r="32" spans="1:4" x14ac:dyDescent="0.25">
      <c r="A32">
        <v>2018</v>
      </c>
      <c r="B32">
        <v>-1.5329290540803953E-4</v>
      </c>
      <c r="C32">
        <v>3.1590184530211715E-2</v>
      </c>
      <c r="D32">
        <v>3.1743477435619755E-2</v>
      </c>
    </row>
    <row r="33" spans="1:4" x14ac:dyDescent="0.25">
      <c r="A33">
        <v>2019</v>
      </c>
      <c r="B33">
        <v>-2.1085252077328309E-4</v>
      </c>
      <c r="C33">
        <v>3.0984159526306954E-2</v>
      </c>
      <c r="D33">
        <v>3.1195012047080237E-2</v>
      </c>
    </row>
    <row r="34" spans="1:4" x14ac:dyDescent="0.25">
      <c r="A34">
        <v>2020</v>
      </c>
      <c r="B34">
        <v>-2.2696699949484311E-4</v>
      </c>
      <c r="C34">
        <v>3.1894220630102471E-2</v>
      </c>
      <c r="D34">
        <v>3.2121187629597314E-2</v>
      </c>
    </row>
    <row r="35" spans="1:4" x14ac:dyDescent="0.25">
      <c r="A35">
        <v>2021</v>
      </c>
      <c r="B35">
        <v>-3.5726331508489223E-4</v>
      </c>
      <c r="C35">
        <v>4.2089003108570978E-2</v>
      </c>
      <c r="D35">
        <v>4.2446266423655871E-2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0D66-C022-401F-81A5-049F271D16B5}">
  <dimension ref="A4:AG38"/>
  <sheetViews>
    <sheetView topLeftCell="C1" zoomScale="70" zoomScaleNormal="70" workbookViewId="0">
      <selection activeCell="K19" sqref="K19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s="11" customFormat="1" x14ac:dyDescent="0.25">
      <c r="A25" s="11" t="s">
        <v>63</v>
      </c>
      <c r="B25" s="11">
        <v>76.900000000000006</v>
      </c>
      <c r="C25" s="11">
        <v>77.099999999999994</v>
      </c>
      <c r="D25" s="11">
        <v>77.599999999999994</v>
      </c>
      <c r="E25" s="11">
        <v>77.7</v>
      </c>
      <c r="F25" s="11">
        <v>78</v>
      </c>
      <c r="G25" s="11">
        <v>78.099999999999994</v>
      </c>
      <c r="H25" s="11">
        <v>78.3</v>
      </c>
      <c r="I25" s="11">
        <v>78.8</v>
      </c>
      <c r="J25" s="11">
        <v>78.8</v>
      </c>
      <c r="K25" s="11">
        <v>78.8</v>
      </c>
      <c r="L25" s="11">
        <v>79.3</v>
      </c>
      <c r="M25" s="11">
        <v>79.8</v>
      </c>
      <c r="N25" s="11">
        <v>79.8</v>
      </c>
      <c r="O25" s="11">
        <v>79.7</v>
      </c>
      <c r="P25" s="11">
        <v>80.400000000000006</v>
      </c>
      <c r="Q25" s="11">
        <v>80.3</v>
      </c>
      <c r="R25" s="11">
        <v>81.099999999999994</v>
      </c>
      <c r="S25" s="11">
        <v>81.099999999999994</v>
      </c>
      <c r="T25" s="11">
        <v>81.5</v>
      </c>
      <c r="U25" s="11">
        <v>81.900000000000006</v>
      </c>
      <c r="V25" s="11">
        <v>82.4</v>
      </c>
      <c r="W25" s="11">
        <v>82.6</v>
      </c>
      <c r="X25" s="11">
        <v>82.5</v>
      </c>
      <c r="Y25" s="11">
        <v>83.2</v>
      </c>
      <c r="Z25" s="11">
        <v>83.3</v>
      </c>
      <c r="AA25" s="11">
        <v>83</v>
      </c>
      <c r="AB25" s="11">
        <v>83.5</v>
      </c>
      <c r="AC25" s="11">
        <v>83.4</v>
      </c>
      <c r="AD25" s="11">
        <v>83.5</v>
      </c>
      <c r="AE25" s="11">
        <v>84</v>
      </c>
      <c r="AF25" s="11">
        <v>82.4</v>
      </c>
      <c r="AG25" s="11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A25</f>
        <v>Spain</v>
      </c>
      <c r="B30">
        <f t="shared" ref="B30:AG30" si="1">B25</f>
        <v>76.900000000000006</v>
      </c>
      <c r="C30">
        <f t="shared" si="1"/>
        <v>77.099999999999994</v>
      </c>
      <c r="D30">
        <f t="shared" si="1"/>
        <v>77.599999999999994</v>
      </c>
      <c r="E30">
        <f t="shared" si="1"/>
        <v>77.7</v>
      </c>
      <c r="F30">
        <f t="shared" si="1"/>
        <v>78</v>
      </c>
      <c r="G30">
        <f t="shared" si="1"/>
        <v>78.099999999999994</v>
      </c>
      <c r="H30">
        <f t="shared" si="1"/>
        <v>78.3</v>
      </c>
      <c r="I30">
        <f t="shared" si="1"/>
        <v>78.8</v>
      </c>
      <c r="J30">
        <f t="shared" si="1"/>
        <v>78.8</v>
      </c>
      <c r="K30">
        <f t="shared" si="1"/>
        <v>78.8</v>
      </c>
      <c r="L30">
        <f t="shared" si="1"/>
        <v>79.3</v>
      </c>
      <c r="M30">
        <f t="shared" si="1"/>
        <v>79.8</v>
      </c>
      <c r="N30">
        <f t="shared" si="1"/>
        <v>79.8</v>
      </c>
      <c r="O30">
        <f t="shared" si="1"/>
        <v>79.7</v>
      </c>
      <c r="P30">
        <f t="shared" si="1"/>
        <v>80.400000000000006</v>
      </c>
      <c r="Q30">
        <f t="shared" si="1"/>
        <v>80.3</v>
      </c>
      <c r="R30">
        <f t="shared" si="1"/>
        <v>81.099999999999994</v>
      </c>
      <c r="S30">
        <f t="shared" si="1"/>
        <v>81.099999999999994</v>
      </c>
      <c r="T30">
        <f t="shared" si="1"/>
        <v>81.5</v>
      </c>
      <c r="U30">
        <f t="shared" si="1"/>
        <v>81.900000000000006</v>
      </c>
      <c r="V30">
        <f t="shared" si="1"/>
        <v>82.4</v>
      </c>
      <c r="W30">
        <f t="shared" si="1"/>
        <v>82.6</v>
      </c>
      <c r="X30">
        <f t="shared" si="1"/>
        <v>82.5</v>
      </c>
      <c r="Y30">
        <f t="shared" si="1"/>
        <v>83.2</v>
      </c>
      <c r="Z30">
        <f t="shared" si="1"/>
        <v>83.3</v>
      </c>
      <c r="AA30">
        <f t="shared" si="1"/>
        <v>83</v>
      </c>
      <c r="AB30">
        <f t="shared" si="1"/>
        <v>83.5</v>
      </c>
      <c r="AC30">
        <f t="shared" si="1"/>
        <v>83.4</v>
      </c>
      <c r="AD30">
        <f t="shared" si="1"/>
        <v>83.5</v>
      </c>
      <c r="AE30">
        <f t="shared" si="1"/>
        <v>84</v>
      </c>
      <c r="AF30">
        <f t="shared" si="1"/>
        <v>82.4</v>
      </c>
      <c r="AG30">
        <f t="shared" si="1"/>
        <v>83.3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2.3809523809523938</v>
      </c>
      <c r="C33" s="13">
        <f t="shared" si="3"/>
        <v>2.6190476190476346</v>
      </c>
      <c r="D33" s="13">
        <f t="shared" si="3"/>
        <v>2.9333333333333229</v>
      </c>
      <c r="E33" s="13">
        <f t="shared" si="3"/>
        <v>3.0238095238095326</v>
      </c>
      <c r="F33" s="13">
        <f t="shared" si="3"/>
        <v>3.0047619047619065</v>
      </c>
      <c r="G33" s="13">
        <f t="shared" si="3"/>
        <v>2.9380952380952294</v>
      </c>
      <c r="H33" s="13">
        <f t="shared" si="3"/>
        <v>2.7238095238095212</v>
      </c>
      <c r="I33" s="13">
        <f t="shared" si="3"/>
        <v>2.8952380952380992</v>
      </c>
      <c r="J33" s="13">
        <f t="shared" si="3"/>
        <v>2.738095238095255</v>
      </c>
      <c r="K33" s="13">
        <f t="shared" si="3"/>
        <v>2.509523809523813</v>
      </c>
      <c r="L33" s="13">
        <f t="shared" si="3"/>
        <v>2.6761904761904844</v>
      </c>
      <c r="M33" s="13">
        <f t="shared" si="3"/>
        <v>2.9238095238095099</v>
      </c>
      <c r="N33" s="13">
        <f t="shared" si="3"/>
        <v>3.0772727272727138</v>
      </c>
      <c r="O33" s="13">
        <f t="shared" si="3"/>
        <v>2.8818181818181756</v>
      </c>
      <c r="P33" s="13">
        <f t="shared" si="3"/>
        <v>3.0272727272727167</v>
      </c>
      <c r="Q33" s="13">
        <f t="shared" si="3"/>
        <v>2.8363636363636431</v>
      </c>
      <c r="R33" s="13">
        <f t="shared" si="3"/>
        <v>3.2545454545454504</v>
      </c>
      <c r="S33" s="13">
        <f t="shared" si="3"/>
        <v>3.1136363636363598</v>
      </c>
      <c r="T33" s="13">
        <f t="shared" si="3"/>
        <v>3.0636363636363626</v>
      </c>
      <c r="U33" s="13">
        <f t="shared" si="3"/>
        <v>3.1590909090909065</v>
      </c>
      <c r="V33" s="13">
        <f t="shared" si="3"/>
        <v>3.3545454545454731</v>
      </c>
      <c r="W33" s="13">
        <f t="shared" si="3"/>
        <v>3.181818181818187</v>
      </c>
      <c r="X33" s="13">
        <f t="shared" si="3"/>
        <v>3.0136363636363654</v>
      </c>
      <c r="Y33" s="13">
        <f t="shared" si="3"/>
        <v>3.4090909090909065</v>
      </c>
      <c r="Z33" s="13">
        <f t="shared" si="3"/>
        <v>3.1318181818181898</v>
      </c>
      <c r="AA33" s="13">
        <f t="shared" si="3"/>
        <v>2.9727272727272691</v>
      </c>
      <c r="AB33" s="13">
        <f t="shared" si="3"/>
        <v>3.1727272727272577</v>
      </c>
      <c r="AC33" s="13">
        <f t="shared" si="3"/>
        <v>3.0136363636363797</v>
      </c>
      <c r="AD33" s="13">
        <f t="shared" si="3"/>
        <v>3.0045454545454504</v>
      </c>
      <c r="AE33" s="13">
        <f t="shared" si="3"/>
        <v>3.1590909090909065</v>
      </c>
      <c r="AF33" s="13">
        <f t="shared" si="3"/>
        <v>2.2863636363636459</v>
      </c>
      <c r="AG33" s="13">
        <f t="shared" si="3"/>
        <v>3.6238095238095269</v>
      </c>
    </row>
    <row r="34" spans="1:33" x14ac:dyDescent="0.25">
      <c r="A34" s="31" t="s">
        <v>103</v>
      </c>
      <c r="B34" s="13">
        <f t="shared" ref="B34:AG34" si="4">B29/B33</f>
        <v>31.297999999999828</v>
      </c>
      <c r="C34" s="13">
        <f t="shared" si="4"/>
        <v>28.43818181818164</v>
      </c>
      <c r="D34" s="13">
        <f t="shared" si="4"/>
        <v>25.454545454545546</v>
      </c>
      <c r="E34" s="13">
        <f t="shared" si="4"/>
        <v>24.69606299212591</v>
      </c>
      <c r="F34" s="13">
        <f t="shared" si="4"/>
        <v>24.958795562599033</v>
      </c>
      <c r="G34" s="13">
        <f t="shared" si="4"/>
        <v>25.581847649919037</v>
      </c>
      <c r="H34" s="13">
        <f t="shared" si="4"/>
        <v>27.746503496503522</v>
      </c>
      <c r="I34" s="13">
        <f t="shared" si="4"/>
        <v>26.217105263157858</v>
      </c>
      <c r="J34" s="13">
        <f t="shared" si="4"/>
        <v>27.779130434782431</v>
      </c>
      <c r="K34" s="13">
        <f t="shared" si="4"/>
        <v>30.400379506641322</v>
      </c>
      <c r="L34" s="13">
        <f t="shared" si="4"/>
        <v>28.631672597864675</v>
      </c>
      <c r="M34" s="13">
        <f t="shared" si="4"/>
        <v>26.29315960912065</v>
      </c>
      <c r="N34" s="13">
        <f t="shared" si="4"/>
        <v>24.932053175775593</v>
      </c>
      <c r="O34" s="13">
        <f t="shared" si="4"/>
        <v>26.656151419558419</v>
      </c>
      <c r="P34" s="13">
        <f t="shared" si="4"/>
        <v>25.558558558558655</v>
      </c>
      <c r="Q34" s="13">
        <f t="shared" si="4"/>
        <v>27.310897435897367</v>
      </c>
      <c r="R34" s="13">
        <f t="shared" si="4"/>
        <v>23.918994413407852</v>
      </c>
      <c r="S34" s="13">
        <f t="shared" si="4"/>
        <v>25.046715328467183</v>
      </c>
      <c r="T34" s="13">
        <f t="shared" si="4"/>
        <v>25.602373887240365</v>
      </c>
      <c r="U34" s="13">
        <f t="shared" si="4"/>
        <v>24.925179856115133</v>
      </c>
      <c r="V34" s="13">
        <f t="shared" si="4"/>
        <v>23.563685636856235</v>
      </c>
      <c r="W34" s="13">
        <f t="shared" si="4"/>
        <v>24.959999999999955</v>
      </c>
      <c r="X34" s="13">
        <f t="shared" si="4"/>
        <v>26.375565610859713</v>
      </c>
      <c r="Y34" s="13">
        <f t="shared" si="4"/>
        <v>23.405333333333353</v>
      </c>
      <c r="Z34" s="13">
        <f t="shared" si="4"/>
        <v>25.597968069666113</v>
      </c>
      <c r="AA34" s="13">
        <f t="shared" si="4"/>
        <v>26.92048929663612</v>
      </c>
      <c r="AB34" s="13">
        <f t="shared" si="4"/>
        <v>25.318051575931356</v>
      </c>
      <c r="AC34" s="13">
        <f t="shared" si="4"/>
        <v>26.674208144796236</v>
      </c>
      <c r="AD34" s="13">
        <f t="shared" si="4"/>
        <v>26.791225416036347</v>
      </c>
      <c r="AE34" s="13">
        <f t="shared" si="4"/>
        <v>25.58992805755398</v>
      </c>
      <c r="AF34" s="13">
        <f t="shared" si="4"/>
        <v>35.039761431411385</v>
      </c>
      <c r="AG34" s="13">
        <f t="shared" si="4"/>
        <v>21.986859395532175</v>
      </c>
    </row>
    <row r="35" spans="1:33" x14ac:dyDescent="0.25">
      <c r="A35" t="s">
        <v>100</v>
      </c>
      <c r="B35" s="13">
        <f t="shared" ref="B35:AG35" si="5">B33/B29</f>
        <v>3.1950923381685904E-2</v>
      </c>
      <c r="C35" s="13">
        <f t="shared" si="5"/>
        <v>3.5163992072118372E-2</v>
      </c>
      <c r="D35" s="13">
        <f t="shared" si="5"/>
        <v>3.9285714285714146E-2</v>
      </c>
      <c r="E35" s="13">
        <f t="shared" si="5"/>
        <v>4.0492284147430294E-2</v>
      </c>
      <c r="F35" s="13">
        <f t="shared" si="5"/>
        <v>4.0066035938789789E-2</v>
      </c>
      <c r="G35" s="13">
        <f t="shared" si="5"/>
        <v>3.9090217942219854E-2</v>
      </c>
      <c r="H35" s="13">
        <f t="shared" si="5"/>
        <v>3.6040577153298434E-2</v>
      </c>
      <c r="I35" s="13">
        <f t="shared" si="5"/>
        <v>3.8143036386449239E-2</v>
      </c>
      <c r="J35" s="13">
        <f t="shared" si="5"/>
        <v>3.5998247041883411E-2</v>
      </c>
      <c r="K35" s="13">
        <f t="shared" si="5"/>
        <v>3.2894326196866663E-2</v>
      </c>
      <c r="L35" s="13">
        <f t="shared" si="5"/>
        <v>3.4926356348269329E-2</v>
      </c>
      <c r="M35" s="13">
        <f t="shared" si="5"/>
        <v>3.8032705649157394E-2</v>
      </c>
      <c r="N35" s="13">
        <f t="shared" si="5"/>
        <v>4.0109011197345633E-2</v>
      </c>
      <c r="O35" s="13">
        <f t="shared" si="5"/>
        <v>3.7514792899408199E-2</v>
      </c>
      <c r="P35" s="13">
        <f t="shared" si="5"/>
        <v>3.9125837151920896E-2</v>
      </c>
      <c r="Q35" s="13">
        <f t="shared" si="5"/>
        <v>3.6615420725267078E-2</v>
      </c>
      <c r="R35" s="13">
        <f t="shared" si="5"/>
        <v>4.1807777648020503E-2</v>
      </c>
      <c r="S35" s="13">
        <f t="shared" si="5"/>
        <v>3.9925394882555178E-2</v>
      </c>
      <c r="T35" s="13">
        <f t="shared" si="5"/>
        <v>3.9058878071395443E-2</v>
      </c>
      <c r="U35" s="13">
        <f t="shared" si="5"/>
        <v>4.012007158113487E-2</v>
      </c>
      <c r="V35" s="13">
        <f t="shared" si="5"/>
        <v>4.2438182863715021E-2</v>
      </c>
      <c r="W35" s="13">
        <f t="shared" si="5"/>
        <v>4.0064102564102637E-2</v>
      </c>
      <c r="X35" s="13">
        <f t="shared" si="5"/>
        <v>3.7913878881454817E-2</v>
      </c>
      <c r="Y35" s="13">
        <f t="shared" si="5"/>
        <v>4.2725304773840685E-2</v>
      </c>
      <c r="Z35" s="13">
        <f t="shared" si="5"/>
        <v>3.9065600725747114E-2</v>
      </c>
      <c r="AA35" s="13">
        <f t="shared" si="5"/>
        <v>3.7146427354310986E-2</v>
      </c>
      <c r="AB35" s="13">
        <f t="shared" si="5"/>
        <v>3.949751018560415E-2</v>
      </c>
      <c r="AC35" s="13">
        <f t="shared" si="5"/>
        <v>3.7489397794741509E-2</v>
      </c>
      <c r="AD35" s="13">
        <f t="shared" si="5"/>
        <v>3.7325653622451806E-2</v>
      </c>
      <c r="AE35" s="13">
        <f t="shared" si="5"/>
        <v>3.9077874613438257E-2</v>
      </c>
      <c r="AF35" s="13">
        <f t="shared" si="5"/>
        <v>2.8539007092198702E-2</v>
      </c>
      <c r="AG35" s="13">
        <f t="shared" si="5"/>
        <v>4.5481711690174557E-2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23" priority="1" operator="equal">
      <formula>1</formula>
    </cfRule>
    <cfRule type="cellIs" dxfId="22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70E0EE8B-FFD5-4C4A-A716-9EF396CBEFCB}"/>
  </hyperlinks>
  <pageMargins left="0.7" right="0.7" top="0.75" bottom="0.75" header="0.3" footer="0.3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0F03F-F480-4D5D-85E4-EACD562601B3}">
  <dimension ref="A3:AG31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2.5368334701471318E-4</v>
      </c>
      <c r="C3">
        <f t="shared" ref="C3:AG3" si="0">ABS(C4)</f>
        <v>1.3976784922101887E-4</v>
      </c>
      <c r="D3">
        <f t="shared" si="0"/>
        <v>5.4444143014961699E-6</v>
      </c>
      <c r="E3">
        <f t="shared" si="0"/>
        <v>8.96435587378272E-5</v>
      </c>
      <c r="F3">
        <f t="shared" si="0"/>
        <v>3.1836048420978702E-4</v>
      </c>
      <c r="G3">
        <f t="shared" si="0"/>
        <v>2.3505096267489173E-4</v>
      </c>
      <c r="H3">
        <f t="shared" si="0"/>
        <v>1.1225588617570781E-4</v>
      </c>
      <c r="I3">
        <f t="shared" si="0"/>
        <v>1.7581204979834342E-5</v>
      </c>
      <c r="J3">
        <f t="shared" si="0"/>
        <v>1.2693229004354101E-4</v>
      </c>
      <c r="K3">
        <f t="shared" si="0"/>
        <v>2.1440658845491012E-4</v>
      </c>
      <c r="L3">
        <f t="shared" si="0"/>
        <v>3.6702781521180672E-5</v>
      </c>
      <c r="M3">
        <f t="shared" si="0"/>
        <v>6.6777315421741312E-5</v>
      </c>
      <c r="N3">
        <f t="shared" si="0"/>
        <v>2.0996996340227891E-6</v>
      </c>
      <c r="O3">
        <f t="shared" si="0"/>
        <v>7.222938673766971E-5</v>
      </c>
      <c r="P3">
        <f t="shared" si="0"/>
        <v>7.3963019293778187E-5</v>
      </c>
      <c r="Q3">
        <f t="shared" si="0"/>
        <v>2.543160963829269E-4</v>
      </c>
      <c r="R3">
        <f t="shared" si="0"/>
        <v>8.0227267118246348E-5</v>
      </c>
      <c r="S3">
        <f t="shared" si="0"/>
        <v>2.1027759999216883E-4</v>
      </c>
      <c r="T3">
        <f t="shared" si="0"/>
        <v>8.0722628720865386E-5</v>
      </c>
      <c r="U3">
        <f t="shared" si="0"/>
        <v>1.2435172467627209E-4</v>
      </c>
      <c r="V3">
        <f t="shared" si="0"/>
        <v>3.0755551090348721E-4</v>
      </c>
      <c r="W3">
        <f t="shared" si="0"/>
        <v>2.5525842589107367E-4</v>
      </c>
      <c r="X3">
        <f t="shared" si="0"/>
        <v>2.1124528973079371E-4</v>
      </c>
      <c r="Y3">
        <f t="shared" si="0"/>
        <v>4.8921913208847118E-4</v>
      </c>
      <c r="Z3">
        <f t="shared" si="0"/>
        <v>2.7566240334490205E-4</v>
      </c>
      <c r="AA3">
        <f t="shared" si="0"/>
        <v>2.2145457780384237E-4</v>
      </c>
      <c r="AB3">
        <f t="shared" si="0"/>
        <v>3.7279945439809559E-4</v>
      </c>
      <c r="AC3">
        <f t="shared" si="0"/>
        <v>3.1916370981117242E-4</v>
      </c>
      <c r="AD3">
        <f t="shared" si="0"/>
        <v>3.1185197892712874E-4</v>
      </c>
      <c r="AE3">
        <f t="shared" si="0"/>
        <v>4.637951480491731E-4</v>
      </c>
      <c r="AF3">
        <f t="shared" si="0"/>
        <v>1.7185556265075091E-4</v>
      </c>
      <c r="AG3">
        <f t="shared" si="0"/>
        <v>1.5581856098079161E-4</v>
      </c>
    </row>
    <row r="4" spans="1:33" x14ac:dyDescent="0.25">
      <c r="A4" t="s">
        <v>75</v>
      </c>
      <c r="B4">
        <f>B5-B6</f>
        <v>-2.5368334701471318E-4</v>
      </c>
      <c r="C4">
        <f t="shared" ref="C4:AG4" si="1">C5-C6</f>
        <v>-1.3976784922101887E-4</v>
      </c>
      <c r="D4">
        <f t="shared" si="1"/>
        <v>-5.4444143014961699E-6</v>
      </c>
      <c r="E4">
        <f t="shared" si="1"/>
        <v>-8.96435587378272E-5</v>
      </c>
      <c r="F4">
        <f t="shared" si="1"/>
        <v>-3.1836048420978702E-4</v>
      </c>
      <c r="G4">
        <f t="shared" si="1"/>
        <v>-2.3505096267489173E-4</v>
      </c>
      <c r="H4">
        <f t="shared" si="1"/>
        <v>-1.1225588617570781E-4</v>
      </c>
      <c r="I4">
        <f t="shared" si="1"/>
        <v>1.7581204979834342E-5</v>
      </c>
      <c r="J4">
        <f t="shared" si="1"/>
        <v>-1.2693229004354101E-4</v>
      </c>
      <c r="K4">
        <f t="shared" si="1"/>
        <v>-2.1440658845491012E-4</v>
      </c>
      <c r="L4">
        <f t="shared" si="1"/>
        <v>-3.6702781521180672E-5</v>
      </c>
      <c r="M4">
        <f t="shared" si="1"/>
        <v>6.6777315421741312E-5</v>
      </c>
      <c r="N4">
        <f t="shared" si="1"/>
        <v>-2.0996996340227891E-6</v>
      </c>
      <c r="O4">
        <f t="shared" si="1"/>
        <v>-7.222938673766971E-5</v>
      </c>
      <c r="P4">
        <f t="shared" si="1"/>
        <v>-7.3963019293778187E-5</v>
      </c>
      <c r="Q4">
        <f t="shared" si="1"/>
        <v>-2.543160963829269E-4</v>
      </c>
      <c r="R4">
        <f t="shared" si="1"/>
        <v>-8.0227267118246348E-5</v>
      </c>
      <c r="S4">
        <f t="shared" si="1"/>
        <v>-2.1027759999216883E-4</v>
      </c>
      <c r="T4">
        <f t="shared" si="1"/>
        <v>-8.0722628720865386E-5</v>
      </c>
      <c r="U4">
        <f t="shared" si="1"/>
        <v>1.2435172467627209E-4</v>
      </c>
      <c r="V4">
        <f t="shared" si="1"/>
        <v>3.0755551090348721E-4</v>
      </c>
      <c r="W4">
        <f t="shared" si="1"/>
        <v>2.5525842589107367E-4</v>
      </c>
      <c r="X4">
        <f t="shared" si="1"/>
        <v>2.1124528973079371E-4</v>
      </c>
      <c r="Y4">
        <f t="shared" si="1"/>
        <v>4.8921913208847118E-4</v>
      </c>
      <c r="Z4">
        <f t="shared" si="1"/>
        <v>2.7566240334490205E-4</v>
      </c>
      <c r="AA4">
        <f t="shared" si="1"/>
        <v>2.2145457780384237E-4</v>
      </c>
      <c r="AB4">
        <f t="shared" si="1"/>
        <v>3.7279945439809559E-4</v>
      </c>
      <c r="AC4">
        <f t="shared" si="1"/>
        <v>3.1916370981117242E-4</v>
      </c>
      <c r="AD4">
        <f t="shared" si="1"/>
        <v>3.1185197892712874E-4</v>
      </c>
      <c r="AE4">
        <f t="shared" si="1"/>
        <v>4.637951480491731E-4</v>
      </c>
      <c r="AF4">
        <f t="shared" si="1"/>
        <v>-1.7185556265075091E-4</v>
      </c>
      <c r="AG4">
        <f t="shared" si="1"/>
        <v>1.5581856098079161E-4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3.691249143286416E-2</v>
      </c>
      <c r="C6">
        <f t="shared" ref="C6:AG6" si="2">STDEV(C8:C29)/AVERAGE(C8:C29)</f>
        <v>3.7600258465201784E-2</v>
      </c>
      <c r="D6">
        <f t="shared" si="2"/>
        <v>3.893544930271943E-2</v>
      </c>
      <c r="E6">
        <f t="shared" si="2"/>
        <v>4.1681838573530208E-2</v>
      </c>
      <c r="F6">
        <f t="shared" si="2"/>
        <v>4.5911656217057548E-2</v>
      </c>
      <c r="G6">
        <f t="shared" si="2"/>
        <v>4.325747722826663E-2</v>
      </c>
      <c r="H6">
        <f t="shared" si="2"/>
        <v>3.7888424868416412E-2</v>
      </c>
      <c r="I6">
        <f t="shared" si="2"/>
        <v>3.7415990070307714E-2</v>
      </c>
      <c r="J6">
        <f t="shared" si="2"/>
        <v>3.813907364958205E-2</v>
      </c>
      <c r="K6">
        <f t="shared" si="2"/>
        <v>3.6972146198423768E-2</v>
      </c>
      <c r="L6">
        <f t="shared" si="2"/>
        <v>3.5353226858214293E-2</v>
      </c>
      <c r="M6">
        <f t="shared" si="2"/>
        <v>3.6410907662979573E-2</v>
      </c>
      <c r="N6">
        <f t="shared" si="2"/>
        <v>3.9611520247671748E-2</v>
      </c>
      <c r="O6">
        <f t="shared" si="2"/>
        <v>3.8537608391730739E-2</v>
      </c>
      <c r="P6">
        <f t="shared" si="2"/>
        <v>4.0105363278517471E-2</v>
      </c>
      <c r="Q6">
        <f t="shared" si="2"/>
        <v>4.1553541886673331E-2</v>
      </c>
      <c r="R6">
        <f t="shared" si="2"/>
        <v>4.2773410521657347E-2</v>
      </c>
      <c r="S6">
        <f t="shared" si="2"/>
        <v>4.3702087596217215E-2</v>
      </c>
      <c r="T6">
        <f t="shared" si="2"/>
        <v>4.0178791940996446E-2</v>
      </c>
      <c r="U6">
        <f t="shared" si="2"/>
        <v>3.7225383165389724E-2</v>
      </c>
      <c r="V6">
        <f t="shared" si="2"/>
        <v>3.6209931919077357E-2</v>
      </c>
      <c r="W6">
        <f t="shared" si="2"/>
        <v>3.4843697560816643E-2</v>
      </c>
      <c r="X6">
        <f t="shared" si="2"/>
        <v>3.3556103446088698E-2</v>
      </c>
      <c r="Y6">
        <f t="shared" si="2"/>
        <v>3.355945784844247E-2</v>
      </c>
      <c r="Z6">
        <f t="shared" si="2"/>
        <v>3.3543790179616513E-2</v>
      </c>
      <c r="AA6">
        <f t="shared" si="2"/>
        <v>3.2643330137757068E-2</v>
      </c>
      <c r="AB6">
        <f t="shared" si="2"/>
        <v>3.2346696937872996E-2</v>
      </c>
      <c r="AC6">
        <f t="shared" si="2"/>
        <v>3.1313467739752361E-2</v>
      </c>
      <c r="AD6">
        <f t="shared" si="2"/>
        <v>3.1278332551284586E-2</v>
      </c>
      <c r="AE6">
        <f t="shared" si="2"/>
        <v>3.052036437825778E-2</v>
      </c>
      <c r="AF6">
        <f t="shared" si="2"/>
        <v>3.2066076192753222E-2</v>
      </c>
      <c r="AG6">
        <f t="shared" si="2"/>
        <v>4.1933184547590187E-2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s="11" customFormat="1" x14ac:dyDescent="0.25">
      <c r="A28" s="11" t="s">
        <v>63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50868EDD-26C8-4D91-A2AD-71003251C09A}"/>
  </hyperlinks>
  <pageMargins left="0.7" right="0.7" top="0.75" bottom="0.75" header="0.3" footer="0.3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8E98-1634-47D3-8910-9F4753366E1A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-2.5368334701471318E-4</v>
      </c>
      <c r="C4">
        <v>3.6658808085849447E-2</v>
      </c>
      <c r="D4">
        <v>3.691249143286416E-2</v>
      </c>
    </row>
    <row r="5" spans="1:4" x14ac:dyDescent="0.25">
      <c r="A5">
        <v>1991</v>
      </c>
      <c r="B5">
        <v>-1.3976784922101887E-4</v>
      </c>
      <c r="C5">
        <v>3.7460490615980765E-2</v>
      </c>
      <c r="D5">
        <v>3.7600258465201784E-2</v>
      </c>
    </row>
    <row r="6" spans="1:4" x14ac:dyDescent="0.25">
      <c r="A6">
        <v>1992</v>
      </c>
      <c r="B6">
        <v>-5.4444143014961699E-6</v>
      </c>
      <c r="C6">
        <v>3.8930004888417934E-2</v>
      </c>
      <c r="D6">
        <v>3.893544930271943E-2</v>
      </c>
    </row>
    <row r="7" spans="1:4" x14ac:dyDescent="0.25">
      <c r="A7">
        <v>1993</v>
      </c>
      <c r="B7">
        <v>-8.96435587378272E-5</v>
      </c>
      <c r="C7">
        <v>4.1592195014792381E-2</v>
      </c>
      <c r="D7">
        <v>4.1681838573530208E-2</v>
      </c>
    </row>
    <row r="8" spans="1:4" x14ac:dyDescent="0.25">
      <c r="A8">
        <v>1994</v>
      </c>
      <c r="B8">
        <v>-3.1836048420978702E-4</v>
      </c>
      <c r="C8">
        <v>4.5593295732847761E-2</v>
      </c>
      <c r="D8">
        <v>4.5911656217057548E-2</v>
      </c>
    </row>
    <row r="9" spans="1:4" x14ac:dyDescent="0.25">
      <c r="A9">
        <v>1995</v>
      </c>
      <c r="B9">
        <v>-2.3505096267489173E-4</v>
      </c>
      <c r="C9">
        <v>4.3022426265591739E-2</v>
      </c>
      <c r="D9">
        <v>4.325747722826663E-2</v>
      </c>
    </row>
    <row r="10" spans="1:4" x14ac:dyDescent="0.25">
      <c r="A10">
        <v>1996</v>
      </c>
      <c r="B10">
        <v>-1.1225588617570781E-4</v>
      </c>
      <c r="C10">
        <v>3.7776168982240704E-2</v>
      </c>
      <c r="D10">
        <v>3.7888424868416412E-2</v>
      </c>
    </row>
    <row r="11" spans="1:4" x14ac:dyDescent="0.25">
      <c r="A11">
        <v>1997</v>
      </c>
      <c r="B11">
        <v>1.7581204979834342E-5</v>
      </c>
      <c r="C11">
        <v>3.7433571275287549E-2</v>
      </c>
      <c r="D11">
        <v>3.7415990070307714E-2</v>
      </c>
    </row>
    <row r="12" spans="1:4" x14ac:dyDescent="0.25">
      <c r="A12">
        <v>1998</v>
      </c>
      <c r="B12">
        <v>-1.2693229004354101E-4</v>
      </c>
      <c r="C12">
        <v>3.8012141359538509E-2</v>
      </c>
      <c r="D12">
        <v>3.813907364958205E-2</v>
      </c>
    </row>
    <row r="13" spans="1:4" x14ac:dyDescent="0.25">
      <c r="A13">
        <v>1999</v>
      </c>
      <c r="B13">
        <v>-2.1440658845491012E-4</v>
      </c>
      <c r="C13">
        <v>3.6757739609968858E-2</v>
      </c>
      <c r="D13">
        <v>3.6972146198423768E-2</v>
      </c>
    </row>
    <row r="14" spans="1:4" x14ac:dyDescent="0.25">
      <c r="A14">
        <v>2000</v>
      </c>
      <c r="B14">
        <v>-3.6702781521180672E-5</v>
      </c>
      <c r="C14">
        <v>3.5316524076693112E-2</v>
      </c>
      <c r="D14">
        <v>3.5353226858214293E-2</v>
      </c>
    </row>
    <row r="15" spans="1:4" x14ac:dyDescent="0.25">
      <c r="A15">
        <v>2001</v>
      </c>
      <c r="B15">
        <v>6.6777315421741312E-5</v>
      </c>
      <c r="C15">
        <v>3.6477684978401315E-2</v>
      </c>
      <c r="D15">
        <v>3.6410907662979573E-2</v>
      </c>
    </row>
    <row r="16" spans="1:4" x14ac:dyDescent="0.25">
      <c r="A16">
        <v>2002</v>
      </c>
      <c r="B16">
        <v>-2.0996996340227891E-6</v>
      </c>
      <c r="C16">
        <v>3.9609420548037726E-2</v>
      </c>
      <c r="D16">
        <v>3.9611520247671748E-2</v>
      </c>
    </row>
    <row r="17" spans="1:4" x14ac:dyDescent="0.25">
      <c r="A17">
        <v>2003</v>
      </c>
      <c r="B17">
        <v>-7.222938673766971E-5</v>
      </c>
      <c r="C17">
        <v>3.8465379004993069E-2</v>
      </c>
      <c r="D17">
        <v>3.8537608391730739E-2</v>
      </c>
    </row>
    <row r="18" spans="1:4" x14ac:dyDescent="0.25">
      <c r="A18">
        <v>2004</v>
      </c>
      <c r="B18">
        <v>-7.3963019293778187E-5</v>
      </c>
      <c r="C18">
        <v>4.0031400259223693E-2</v>
      </c>
      <c r="D18">
        <v>4.0105363278517471E-2</v>
      </c>
    </row>
    <row r="19" spans="1:4" x14ac:dyDescent="0.25">
      <c r="A19">
        <v>2005</v>
      </c>
      <c r="B19">
        <v>-2.543160963829269E-4</v>
      </c>
      <c r="C19">
        <v>4.1299225790290404E-2</v>
      </c>
      <c r="D19">
        <v>4.1553541886673331E-2</v>
      </c>
    </row>
    <row r="20" spans="1:4" x14ac:dyDescent="0.25">
      <c r="A20">
        <v>2006</v>
      </c>
      <c r="B20">
        <v>-8.0227267118246348E-5</v>
      </c>
      <c r="C20">
        <v>4.2693183254539101E-2</v>
      </c>
      <c r="D20">
        <v>4.2773410521657347E-2</v>
      </c>
    </row>
    <row r="21" spans="1:4" x14ac:dyDescent="0.25">
      <c r="A21">
        <v>2007</v>
      </c>
      <c r="B21">
        <v>-2.1027759999216883E-4</v>
      </c>
      <c r="C21">
        <v>4.3491809996225046E-2</v>
      </c>
      <c r="D21">
        <v>4.3702087596217215E-2</v>
      </c>
    </row>
    <row r="22" spans="1:4" x14ac:dyDescent="0.25">
      <c r="A22">
        <v>2008</v>
      </c>
      <c r="B22">
        <v>-8.0722628720865386E-5</v>
      </c>
      <c r="C22">
        <v>4.009806931227558E-2</v>
      </c>
      <c r="D22">
        <v>4.0178791940996446E-2</v>
      </c>
    </row>
    <row r="23" spans="1:4" x14ac:dyDescent="0.25">
      <c r="A23">
        <v>2009</v>
      </c>
      <c r="B23">
        <v>1.2435172467627209E-4</v>
      </c>
      <c r="C23">
        <v>3.7349734890065996E-2</v>
      </c>
      <c r="D23">
        <v>3.7225383165389724E-2</v>
      </c>
    </row>
    <row r="24" spans="1:4" x14ac:dyDescent="0.25">
      <c r="A24">
        <v>2010</v>
      </c>
      <c r="B24">
        <v>3.0755551090348721E-4</v>
      </c>
      <c r="C24">
        <v>3.6517487429980844E-2</v>
      </c>
      <c r="D24">
        <v>3.6209931919077357E-2</v>
      </c>
    </row>
    <row r="25" spans="1:4" x14ac:dyDescent="0.25">
      <c r="A25">
        <v>2011</v>
      </c>
      <c r="B25">
        <v>2.5525842589107367E-4</v>
      </c>
      <c r="C25">
        <v>3.5098955986707717E-2</v>
      </c>
      <c r="D25">
        <v>3.4843697560816643E-2</v>
      </c>
    </row>
    <row r="26" spans="1:4" x14ac:dyDescent="0.25">
      <c r="A26">
        <v>2012</v>
      </c>
      <c r="B26">
        <v>2.1124528973079371E-4</v>
      </c>
      <c r="C26">
        <v>3.3767348735819491E-2</v>
      </c>
      <c r="D26">
        <v>3.3556103446088698E-2</v>
      </c>
    </row>
    <row r="27" spans="1:4" x14ac:dyDescent="0.25">
      <c r="A27">
        <v>2013</v>
      </c>
      <c r="B27">
        <v>4.8921913208847118E-4</v>
      </c>
      <c r="C27">
        <v>3.4048676980530941E-2</v>
      </c>
      <c r="D27">
        <v>3.355945784844247E-2</v>
      </c>
    </row>
    <row r="28" spans="1:4" x14ac:dyDescent="0.25">
      <c r="A28">
        <v>2014</v>
      </c>
      <c r="B28">
        <v>2.7566240334490205E-4</v>
      </c>
      <c r="C28">
        <v>3.3819452582961415E-2</v>
      </c>
      <c r="D28">
        <v>3.3543790179616513E-2</v>
      </c>
    </row>
    <row r="29" spans="1:4" x14ac:dyDescent="0.25">
      <c r="A29">
        <v>2015</v>
      </c>
      <c r="B29">
        <v>2.2145457780384237E-4</v>
      </c>
      <c r="C29">
        <v>3.286478471556091E-2</v>
      </c>
      <c r="D29">
        <v>3.2643330137757068E-2</v>
      </c>
    </row>
    <row r="30" spans="1:4" x14ac:dyDescent="0.25">
      <c r="A30">
        <v>2016</v>
      </c>
      <c r="B30">
        <v>3.7279945439809559E-4</v>
      </c>
      <c r="C30">
        <v>3.2719496392271091E-2</v>
      </c>
      <c r="D30">
        <v>3.2346696937872996E-2</v>
      </c>
    </row>
    <row r="31" spans="1:4" x14ac:dyDescent="0.25">
      <c r="A31">
        <v>2017</v>
      </c>
      <c r="B31">
        <v>3.1916370981117242E-4</v>
      </c>
      <c r="C31">
        <v>3.1632631449563534E-2</v>
      </c>
      <c r="D31">
        <v>3.1313467739752361E-2</v>
      </c>
    </row>
    <row r="32" spans="1:4" x14ac:dyDescent="0.25">
      <c r="A32">
        <v>2018</v>
      </c>
      <c r="B32">
        <v>3.1185197892712874E-4</v>
      </c>
      <c r="C32">
        <v>3.1590184530211715E-2</v>
      </c>
      <c r="D32">
        <v>3.1278332551284586E-2</v>
      </c>
    </row>
    <row r="33" spans="1:4" x14ac:dyDescent="0.25">
      <c r="A33">
        <v>2019</v>
      </c>
      <c r="B33">
        <v>4.637951480491731E-4</v>
      </c>
      <c r="C33">
        <v>3.0984159526306954E-2</v>
      </c>
      <c r="D33">
        <v>3.052036437825778E-2</v>
      </c>
    </row>
    <row r="34" spans="1:4" x14ac:dyDescent="0.25">
      <c r="A34">
        <v>2020</v>
      </c>
      <c r="B34">
        <v>-1.7185556265075091E-4</v>
      </c>
      <c r="C34">
        <v>3.1894220630102471E-2</v>
      </c>
      <c r="D34">
        <v>3.2066076192753222E-2</v>
      </c>
    </row>
    <row r="35" spans="1:4" x14ac:dyDescent="0.25">
      <c r="A35">
        <v>2021</v>
      </c>
      <c r="B35">
        <v>1.5581856098079161E-4</v>
      </c>
      <c r="C35">
        <v>4.2089003108570978E-2</v>
      </c>
      <c r="D35">
        <v>4.1933184547590187E-2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9726-BA28-47A4-B012-73696BF6B186}">
  <dimension ref="A4:AG38"/>
  <sheetViews>
    <sheetView topLeftCell="C1" zoomScale="70" zoomScaleNormal="70" workbookViewId="0">
      <selection activeCell="S26" sqref="S26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s="11" customFormat="1" x14ac:dyDescent="0.25">
      <c r="A16" s="11" t="s">
        <v>54</v>
      </c>
      <c r="B16" s="11">
        <v>77.099999999999994</v>
      </c>
      <c r="C16" s="11">
        <v>77.099999999999994</v>
      </c>
      <c r="D16" s="11">
        <v>77.5</v>
      </c>
      <c r="E16" s="11">
        <v>77.8</v>
      </c>
      <c r="F16" s="11">
        <v>78</v>
      </c>
      <c r="G16" s="11">
        <v>78.3</v>
      </c>
      <c r="H16" s="11">
        <v>78.7</v>
      </c>
      <c r="I16" s="11">
        <v>79</v>
      </c>
      <c r="J16" s="11">
        <v>79.099999999999994</v>
      </c>
      <c r="K16" s="11">
        <v>79.599999999999994</v>
      </c>
      <c r="L16" s="11">
        <v>79.900000000000006</v>
      </c>
      <c r="M16" s="11">
        <v>80.3</v>
      </c>
      <c r="N16" s="11">
        <v>80.400000000000006</v>
      </c>
      <c r="O16" s="11">
        <v>80.099999999999994</v>
      </c>
      <c r="P16" s="11">
        <v>80.900000000000006</v>
      </c>
      <c r="Q16" s="11">
        <v>80.900000000000006</v>
      </c>
      <c r="R16" s="11">
        <v>81.400000000000006</v>
      </c>
      <c r="S16" s="11">
        <v>81.599999999999994</v>
      </c>
      <c r="T16" s="11">
        <v>81.7</v>
      </c>
      <c r="U16" s="11">
        <v>81.8</v>
      </c>
      <c r="V16" s="11">
        <v>82.2</v>
      </c>
      <c r="W16" s="11">
        <v>82.4</v>
      </c>
      <c r="X16" s="11">
        <v>82.4</v>
      </c>
      <c r="Y16" s="11">
        <v>82.9</v>
      </c>
      <c r="Z16" s="11">
        <v>83.2</v>
      </c>
      <c r="AA16" s="11">
        <v>82.7</v>
      </c>
      <c r="AB16" s="11">
        <v>83.4</v>
      </c>
      <c r="AC16" s="11">
        <v>83.1</v>
      </c>
      <c r="AD16" s="11">
        <v>83.4</v>
      </c>
      <c r="AE16" s="11">
        <v>83.6</v>
      </c>
      <c r="AF16" s="11">
        <v>82.3</v>
      </c>
      <c r="AG16" s="11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A16</f>
        <v>Italy</v>
      </c>
      <c r="B30">
        <f t="shared" ref="B30:AG30" si="1">B16</f>
        <v>77.099999999999994</v>
      </c>
      <c r="C30">
        <f t="shared" si="1"/>
        <v>77.099999999999994</v>
      </c>
      <c r="D30">
        <f t="shared" si="1"/>
        <v>77.5</v>
      </c>
      <c r="E30">
        <f t="shared" si="1"/>
        <v>77.8</v>
      </c>
      <c r="F30">
        <f t="shared" si="1"/>
        <v>78</v>
      </c>
      <c r="G30">
        <f t="shared" si="1"/>
        <v>78.3</v>
      </c>
      <c r="H30">
        <f t="shared" si="1"/>
        <v>78.7</v>
      </c>
      <c r="I30">
        <f t="shared" si="1"/>
        <v>79</v>
      </c>
      <c r="J30">
        <f t="shared" si="1"/>
        <v>79.099999999999994</v>
      </c>
      <c r="K30">
        <f t="shared" si="1"/>
        <v>79.599999999999994</v>
      </c>
      <c r="L30">
        <f t="shared" si="1"/>
        <v>79.900000000000006</v>
      </c>
      <c r="M30">
        <f t="shared" si="1"/>
        <v>80.3</v>
      </c>
      <c r="N30">
        <f t="shared" si="1"/>
        <v>80.400000000000006</v>
      </c>
      <c r="O30">
        <f t="shared" si="1"/>
        <v>80.099999999999994</v>
      </c>
      <c r="P30">
        <f t="shared" si="1"/>
        <v>80.900000000000006</v>
      </c>
      <c r="Q30">
        <f t="shared" si="1"/>
        <v>80.900000000000006</v>
      </c>
      <c r="R30">
        <f t="shared" si="1"/>
        <v>81.400000000000006</v>
      </c>
      <c r="S30">
        <f t="shared" si="1"/>
        <v>81.599999999999994</v>
      </c>
      <c r="T30">
        <f t="shared" si="1"/>
        <v>81.7</v>
      </c>
      <c r="U30">
        <f t="shared" si="1"/>
        <v>81.8</v>
      </c>
      <c r="V30">
        <f t="shared" si="1"/>
        <v>82.2</v>
      </c>
      <c r="W30">
        <f t="shared" si="1"/>
        <v>82.4</v>
      </c>
      <c r="X30">
        <f t="shared" si="1"/>
        <v>82.4</v>
      </c>
      <c r="Y30">
        <f t="shared" si="1"/>
        <v>82.9</v>
      </c>
      <c r="Z30">
        <f t="shared" si="1"/>
        <v>83.2</v>
      </c>
      <c r="AA30">
        <f t="shared" si="1"/>
        <v>82.7</v>
      </c>
      <c r="AB30">
        <f t="shared" si="1"/>
        <v>83.4</v>
      </c>
      <c r="AC30">
        <f t="shared" si="1"/>
        <v>83.1</v>
      </c>
      <c r="AD30">
        <f t="shared" si="1"/>
        <v>83.4</v>
      </c>
      <c r="AE30">
        <f t="shared" si="1"/>
        <v>83.6</v>
      </c>
      <c r="AF30">
        <f t="shared" si="1"/>
        <v>82.3</v>
      </c>
      <c r="AG30">
        <f t="shared" si="1"/>
        <v>82.9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2.5809523809523824</v>
      </c>
      <c r="C33" s="13">
        <f t="shared" si="3"/>
        <v>2.6190476190476346</v>
      </c>
      <c r="D33" s="13">
        <f t="shared" si="3"/>
        <v>2.8333333333333286</v>
      </c>
      <c r="E33" s="13">
        <f t="shared" si="3"/>
        <v>3.1238095238095269</v>
      </c>
      <c r="F33" s="13">
        <f t="shared" si="3"/>
        <v>3.0047619047619065</v>
      </c>
      <c r="G33" s="13">
        <f t="shared" si="3"/>
        <v>3.1380952380952323</v>
      </c>
      <c r="H33" s="13">
        <f t="shared" si="3"/>
        <v>3.1238095238095269</v>
      </c>
      <c r="I33" s="13">
        <f t="shared" si="3"/>
        <v>3.095238095238102</v>
      </c>
      <c r="J33" s="13">
        <f t="shared" si="3"/>
        <v>3.0380952380952522</v>
      </c>
      <c r="K33" s="13">
        <f t="shared" si="3"/>
        <v>3.3095238095238102</v>
      </c>
      <c r="L33" s="13">
        <f t="shared" si="3"/>
        <v>3.276190476190493</v>
      </c>
      <c r="M33" s="13">
        <f t="shared" si="3"/>
        <v>3.4238095238095099</v>
      </c>
      <c r="N33" s="13">
        <f t="shared" si="3"/>
        <v>3.6772727272727224</v>
      </c>
      <c r="O33" s="13">
        <f t="shared" si="3"/>
        <v>3.2818181818181671</v>
      </c>
      <c r="P33" s="13">
        <f t="shared" si="3"/>
        <v>3.5272727272727167</v>
      </c>
      <c r="Q33" s="13">
        <f t="shared" si="3"/>
        <v>3.4363636363636516</v>
      </c>
      <c r="R33" s="13">
        <f t="shared" si="3"/>
        <v>3.5545454545454618</v>
      </c>
      <c r="S33" s="13">
        <f t="shared" si="3"/>
        <v>3.6136363636363598</v>
      </c>
      <c r="T33" s="13">
        <f t="shared" si="3"/>
        <v>3.2636363636363654</v>
      </c>
      <c r="U33" s="13">
        <f t="shared" si="3"/>
        <v>3.059090909090898</v>
      </c>
      <c r="V33" s="13">
        <f t="shared" si="3"/>
        <v>3.1545454545454703</v>
      </c>
      <c r="W33" s="13">
        <f t="shared" si="3"/>
        <v>2.9818181818181984</v>
      </c>
      <c r="X33" s="13">
        <f t="shared" si="3"/>
        <v>2.9136363636363711</v>
      </c>
      <c r="Y33" s="13">
        <f t="shared" si="3"/>
        <v>3.1090909090909093</v>
      </c>
      <c r="Z33" s="13">
        <f t="shared" si="3"/>
        <v>3.0318181818181955</v>
      </c>
      <c r="AA33" s="13">
        <f t="shared" si="3"/>
        <v>2.672727272727272</v>
      </c>
      <c r="AB33" s="13">
        <f t="shared" si="3"/>
        <v>3.0727272727272634</v>
      </c>
      <c r="AC33" s="13">
        <f t="shared" si="3"/>
        <v>2.7136363636363683</v>
      </c>
      <c r="AD33" s="13">
        <f t="shared" si="3"/>
        <v>2.9045454545454561</v>
      </c>
      <c r="AE33" s="13">
        <f t="shared" si="3"/>
        <v>2.7590909090909008</v>
      </c>
      <c r="AF33" s="13">
        <f t="shared" si="3"/>
        <v>2.1863636363636374</v>
      </c>
      <c r="AG33" s="13">
        <f t="shared" si="3"/>
        <v>3.2238095238095354</v>
      </c>
    </row>
    <row r="34" spans="1:33" x14ac:dyDescent="0.25">
      <c r="A34" s="31" t="s">
        <v>103</v>
      </c>
      <c r="B34" s="13">
        <f t="shared" ref="B34:AG34" si="4">B29/B33</f>
        <v>28.87269372693725</v>
      </c>
      <c r="C34" s="13">
        <f t="shared" si="4"/>
        <v>28.43818181818164</v>
      </c>
      <c r="D34" s="13">
        <f t="shared" si="4"/>
        <v>26.352941176470633</v>
      </c>
      <c r="E34" s="13">
        <f t="shared" si="4"/>
        <v>23.905487804878025</v>
      </c>
      <c r="F34" s="13">
        <f t="shared" si="4"/>
        <v>24.958795562599033</v>
      </c>
      <c r="G34" s="13">
        <f t="shared" si="4"/>
        <v>23.951441578148756</v>
      </c>
      <c r="H34" s="13">
        <f t="shared" si="4"/>
        <v>24.193597560975586</v>
      </c>
      <c r="I34" s="13">
        <f t="shared" si="4"/>
        <v>24.523076923076868</v>
      </c>
      <c r="J34" s="13">
        <f t="shared" si="4"/>
        <v>25.036050156739691</v>
      </c>
      <c r="K34" s="13">
        <f t="shared" si="4"/>
        <v>23.051798561151074</v>
      </c>
      <c r="L34" s="13">
        <f t="shared" si="4"/>
        <v>23.388081395348713</v>
      </c>
      <c r="M34" s="13">
        <f t="shared" si="4"/>
        <v>22.453407510431248</v>
      </c>
      <c r="N34" s="13">
        <f t="shared" si="4"/>
        <v>20.864029666254666</v>
      </c>
      <c r="O34" s="13">
        <f t="shared" si="4"/>
        <v>23.40720221606659</v>
      </c>
      <c r="P34" s="13">
        <f t="shared" si="4"/>
        <v>21.935567010309349</v>
      </c>
      <c r="Q34" s="13">
        <f t="shared" si="4"/>
        <v>22.542328042327938</v>
      </c>
      <c r="R34" s="13">
        <f t="shared" si="4"/>
        <v>21.900255754475658</v>
      </c>
      <c r="S34" s="13">
        <f t="shared" si="4"/>
        <v>21.581132075471722</v>
      </c>
      <c r="T34" s="13">
        <f t="shared" si="4"/>
        <v>24.033426183843996</v>
      </c>
      <c r="U34" s="13">
        <f t="shared" si="4"/>
        <v>25.739970282318076</v>
      </c>
      <c r="V34" s="13">
        <f t="shared" si="4"/>
        <v>25.057636887607941</v>
      </c>
      <c r="W34" s="13">
        <f t="shared" si="4"/>
        <v>26.634146341463264</v>
      </c>
      <c r="X34" s="13">
        <f t="shared" si="4"/>
        <v>27.280811232449228</v>
      </c>
      <c r="Y34" s="13">
        <f t="shared" si="4"/>
        <v>25.663742690058481</v>
      </c>
      <c r="Z34" s="13">
        <f t="shared" si="4"/>
        <v>26.442278860569591</v>
      </c>
      <c r="AA34" s="13">
        <f t="shared" si="4"/>
        <v>29.942176870748309</v>
      </c>
      <c r="AB34" s="13">
        <f t="shared" si="4"/>
        <v>26.142011834319611</v>
      </c>
      <c r="AC34" s="13">
        <f t="shared" si="4"/>
        <v>29.623115577889394</v>
      </c>
      <c r="AD34" s="13">
        <f t="shared" si="4"/>
        <v>27.713615023474166</v>
      </c>
      <c r="AE34" s="13">
        <f t="shared" si="4"/>
        <v>29.299835255354289</v>
      </c>
      <c r="AF34" s="13">
        <f t="shared" si="4"/>
        <v>36.642411642411624</v>
      </c>
      <c r="AG34" s="13">
        <f t="shared" si="4"/>
        <v>24.714918759231814</v>
      </c>
    </row>
    <row r="35" spans="1:33" x14ac:dyDescent="0.25">
      <c r="A35" t="s">
        <v>100</v>
      </c>
      <c r="B35" s="13">
        <f t="shared" ref="B35:AG35" si="5">B33/B29</f>
        <v>3.4634800945747356E-2</v>
      </c>
      <c r="C35" s="13">
        <f t="shared" si="5"/>
        <v>3.5163992072118372E-2</v>
      </c>
      <c r="D35" s="13">
        <f t="shared" si="5"/>
        <v>3.7946428571428506E-2</v>
      </c>
      <c r="E35" s="13">
        <f t="shared" si="5"/>
        <v>4.183139905624287E-2</v>
      </c>
      <c r="F35" s="13">
        <f t="shared" si="5"/>
        <v>4.0066035938789789E-2</v>
      </c>
      <c r="G35" s="13">
        <f t="shared" si="5"/>
        <v>4.1751140395336971E-2</v>
      </c>
      <c r="H35" s="13">
        <f t="shared" si="5"/>
        <v>4.1333249322664023E-2</v>
      </c>
      <c r="I35" s="13">
        <f t="shared" si="5"/>
        <v>4.0777917189460569E-2</v>
      </c>
      <c r="J35" s="13">
        <f t="shared" si="5"/>
        <v>3.9942402804733185E-2</v>
      </c>
      <c r="K35" s="13">
        <f t="shared" si="5"/>
        <v>4.3380563011048014E-2</v>
      </c>
      <c r="L35" s="13">
        <f t="shared" si="5"/>
        <v>4.2756820582934785E-2</v>
      </c>
      <c r="M35" s="13">
        <f t="shared" si="5"/>
        <v>4.4536669970267402E-2</v>
      </c>
      <c r="N35" s="13">
        <f t="shared" si="5"/>
        <v>4.7929379702588946E-2</v>
      </c>
      <c r="O35" s="13">
        <f t="shared" si="5"/>
        <v>4.2721893491124062E-2</v>
      </c>
      <c r="P35" s="13">
        <f t="shared" si="5"/>
        <v>4.5588062507343291E-2</v>
      </c>
      <c r="Q35" s="13">
        <f t="shared" si="5"/>
        <v>4.4360990494073667E-2</v>
      </c>
      <c r="R35" s="13">
        <f t="shared" si="5"/>
        <v>4.5661567207754383E-2</v>
      </c>
      <c r="S35" s="13">
        <f t="shared" si="5"/>
        <v>4.6336772162965507E-2</v>
      </c>
      <c r="T35" s="13">
        <f t="shared" si="5"/>
        <v>4.1608715808993994E-2</v>
      </c>
      <c r="U35" s="13">
        <f t="shared" si="5"/>
        <v>3.8850083703746319E-2</v>
      </c>
      <c r="V35" s="13">
        <f t="shared" si="5"/>
        <v>3.9907993099482668E-2</v>
      </c>
      <c r="W35" s="13">
        <f t="shared" si="5"/>
        <v>3.7545787545787759E-2</v>
      </c>
      <c r="X35" s="13">
        <f t="shared" si="5"/>
        <v>3.6655801452507672E-2</v>
      </c>
      <c r="Y35" s="13">
        <f t="shared" si="5"/>
        <v>3.8965477953742736E-2</v>
      </c>
      <c r="Z35" s="13">
        <f t="shared" si="5"/>
        <v>3.7818223053807512E-2</v>
      </c>
      <c r="AA35" s="13">
        <f t="shared" si="5"/>
        <v>3.339770532772917E-2</v>
      </c>
      <c r="AB35" s="13">
        <f t="shared" si="5"/>
        <v>3.8252602987777148E-2</v>
      </c>
      <c r="AC35" s="13">
        <f t="shared" si="5"/>
        <v>3.3757421543681145E-2</v>
      </c>
      <c r="AD35" s="13">
        <f t="shared" si="5"/>
        <v>3.6083347450448944E-2</v>
      </c>
      <c r="AE35" s="13">
        <f t="shared" si="5"/>
        <v>3.4129884734326578E-2</v>
      </c>
      <c r="AF35" s="13">
        <f t="shared" si="5"/>
        <v>2.7290780141843985E-2</v>
      </c>
      <c r="AG35" s="13">
        <f t="shared" si="5"/>
        <v>4.0461391345924129E-2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21" priority="1" operator="equal">
      <formula>1</formula>
    </cfRule>
    <cfRule type="cellIs" dxfId="20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53E34D46-6C17-4522-8D8C-848213A33DF1}"/>
  </hyperlinks>
  <pageMargins left="0.7" right="0.7" top="0.75" bottom="0.75" header="0.3" footer="0.3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CEFE-00F1-4D1E-8D40-EBAD11FF36BE}">
  <dimension ref="A3:AG31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1.2417861701601723E-4</v>
      </c>
      <c r="C3">
        <f t="shared" ref="C3:AG3" si="0">ABS(C4)</f>
        <v>1.3976784922101887E-4</v>
      </c>
      <c r="D3">
        <f t="shared" si="0"/>
        <v>7.6452901018382591E-5</v>
      </c>
      <c r="E3">
        <f t="shared" si="0"/>
        <v>1.8993303397926709E-5</v>
      </c>
      <c r="F3">
        <f t="shared" si="0"/>
        <v>3.1836048420978702E-4</v>
      </c>
      <c r="G3">
        <f t="shared" si="0"/>
        <v>1.0263298947722765E-4</v>
      </c>
      <c r="H3">
        <f t="shared" si="0"/>
        <v>1.7870486231381238E-4</v>
      </c>
      <c r="I3">
        <f t="shared" si="0"/>
        <v>1.6713687363842378E-4</v>
      </c>
      <c r="J3">
        <f t="shared" si="0"/>
        <v>8.3985260593590072E-5</v>
      </c>
      <c r="K3">
        <f t="shared" si="0"/>
        <v>3.7116756539862239E-4</v>
      </c>
      <c r="L3">
        <f t="shared" si="0"/>
        <v>4.2997776912164637E-4</v>
      </c>
      <c r="M3">
        <f t="shared" si="0"/>
        <v>4.6646406835902654E-4</v>
      </c>
      <c r="N3">
        <f t="shared" si="0"/>
        <v>4.4291724111070185E-4</v>
      </c>
      <c r="O3">
        <f t="shared" si="0"/>
        <v>2.0428577348842458E-4</v>
      </c>
      <c r="P3">
        <f t="shared" si="0"/>
        <v>2.7423697137012037E-4</v>
      </c>
      <c r="Q3">
        <f t="shared" si="0"/>
        <v>1.29084975975087E-4</v>
      </c>
      <c r="R3">
        <f t="shared" si="0"/>
        <v>1.196747903282197E-4</v>
      </c>
      <c r="S3">
        <f t="shared" si="0"/>
        <v>1.1043889466565149E-4</v>
      </c>
      <c r="T3">
        <f t="shared" si="0"/>
        <v>4.9210036476454722E-5</v>
      </c>
      <c r="U3">
        <f t="shared" si="0"/>
        <v>5.5846952152598106E-5</v>
      </c>
      <c r="V3">
        <f t="shared" si="0"/>
        <v>1.6094905414616723E-4</v>
      </c>
      <c r="W3">
        <f t="shared" si="0"/>
        <v>1.1230235678953704E-4</v>
      </c>
      <c r="X3">
        <f t="shared" si="0"/>
        <v>1.3985669603049089E-4</v>
      </c>
      <c r="Y3">
        <f t="shared" si="0"/>
        <v>2.5545961451927529E-4</v>
      </c>
      <c r="Z3">
        <f t="shared" si="0"/>
        <v>2.0258785424581705E-4</v>
      </c>
      <c r="AA3">
        <f t="shared" si="0"/>
        <v>1.5091875263599508E-5</v>
      </c>
      <c r="AB3">
        <f t="shared" si="0"/>
        <v>2.9615466993087453E-4</v>
      </c>
      <c r="AC3">
        <f t="shared" si="0"/>
        <v>1.0237999591920788E-4</v>
      </c>
      <c r="AD3">
        <f t="shared" si="0"/>
        <v>2.3716943508002991E-4</v>
      </c>
      <c r="AE3">
        <f t="shared" si="0"/>
        <v>1.6064791223756314E-4</v>
      </c>
      <c r="AF3">
        <f t="shared" si="0"/>
        <v>2.2696699949484311E-4</v>
      </c>
      <c r="AG3">
        <f t="shared" si="0"/>
        <v>1.1820286381936107E-4</v>
      </c>
    </row>
    <row r="4" spans="1:33" x14ac:dyDescent="0.25">
      <c r="A4" t="s">
        <v>75</v>
      </c>
      <c r="B4">
        <f>B5-B6</f>
        <v>-1.2417861701601723E-4</v>
      </c>
      <c r="C4">
        <f t="shared" ref="C4:AG4" si="1">C5-C6</f>
        <v>-1.3976784922101887E-4</v>
      </c>
      <c r="D4">
        <f t="shared" si="1"/>
        <v>-7.6452901018382591E-5</v>
      </c>
      <c r="E4">
        <f t="shared" si="1"/>
        <v>-1.8993303397926709E-5</v>
      </c>
      <c r="F4">
        <f t="shared" si="1"/>
        <v>-3.1836048420978702E-4</v>
      </c>
      <c r="G4">
        <f t="shared" si="1"/>
        <v>-1.0263298947722765E-4</v>
      </c>
      <c r="H4">
        <f t="shared" si="1"/>
        <v>1.7870486231381238E-4</v>
      </c>
      <c r="I4">
        <f t="shared" si="1"/>
        <v>1.6713687363842378E-4</v>
      </c>
      <c r="J4">
        <f t="shared" si="1"/>
        <v>8.3985260593590072E-5</v>
      </c>
      <c r="K4">
        <f t="shared" si="1"/>
        <v>3.7116756539862239E-4</v>
      </c>
      <c r="L4">
        <f t="shared" si="1"/>
        <v>4.2997776912164637E-4</v>
      </c>
      <c r="M4">
        <f t="shared" si="1"/>
        <v>4.6646406835902654E-4</v>
      </c>
      <c r="N4">
        <f t="shared" si="1"/>
        <v>4.4291724111070185E-4</v>
      </c>
      <c r="O4">
        <f t="shared" si="1"/>
        <v>2.0428577348842458E-4</v>
      </c>
      <c r="P4">
        <f t="shared" si="1"/>
        <v>2.7423697137012037E-4</v>
      </c>
      <c r="Q4">
        <f t="shared" si="1"/>
        <v>1.29084975975087E-4</v>
      </c>
      <c r="R4">
        <f t="shared" si="1"/>
        <v>1.196747903282197E-4</v>
      </c>
      <c r="S4">
        <f t="shared" si="1"/>
        <v>1.1043889466565149E-4</v>
      </c>
      <c r="T4">
        <f t="shared" si="1"/>
        <v>4.9210036476454722E-5</v>
      </c>
      <c r="U4">
        <f t="shared" si="1"/>
        <v>5.5846952152598106E-5</v>
      </c>
      <c r="V4">
        <f t="shared" si="1"/>
        <v>1.6094905414616723E-4</v>
      </c>
      <c r="W4">
        <f t="shared" si="1"/>
        <v>1.1230235678953704E-4</v>
      </c>
      <c r="X4">
        <f t="shared" si="1"/>
        <v>1.3985669603049089E-4</v>
      </c>
      <c r="Y4">
        <f t="shared" si="1"/>
        <v>2.5545961451927529E-4</v>
      </c>
      <c r="Z4">
        <f t="shared" si="1"/>
        <v>2.0258785424581705E-4</v>
      </c>
      <c r="AA4">
        <f t="shared" si="1"/>
        <v>1.5091875263599508E-5</v>
      </c>
      <c r="AB4">
        <f t="shared" si="1"/>
        <v>2.9615466993087453E-4</v>
      </c>
      <c r="AC4">
        <f t="shared" si="1"/>
        <v>1.0237999591920788E-4</v>
      </c>
      <c r="AD4">
        <f t="shared" si="1"/>
        <v>2.3716943508002991E-4</v>
      </c>
      <c r="AE4">
        <f t="shared" si="1"/>
        <v>1.6064791223756314E-4</v>
      </c>
      <c r="AF4">
        <f t="shared" si="1"/>
        <v>-2.2696699949484311E-4</v>
      </c>
      <c r="AG4">
        <f t="shared" si="1"/>
        <v>-1.1820286381936107E-4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3.6782986702865464E-2</v>
      </c>
      <c r="C6">
        <f t="shared" ref="C6:AG6" si="2">STDEV(C8:C29)/AVERAGE(C8:C29)</f>
        <v>3.7600258465201784E-2</v>
      </c>
      <c r="D6">
        <f t="shared" si="2"/>
        <v>3.9006457789436316E-2</v>
      </c>
      <c r="E6">
        <f t="shared" si="2"/>
        <v>4.1611188318190308E-2</v>
      </c>
      <c r="F6">
        <f t="shared" si="2"/>
        <v>4.5911656217057548E-2</v>
      </c>
      <c r="G6">
        <f t="shared" si="2"/>
        <v>4.3125059255068966E-2</v>
      </c>
      <c r="H6">
        <f t="shared" si="2"/>
        <v>3.7597464119926892E-2</v>
      </c>
      <c r="I6">
        <f t="shared" si="2"/>
        <v>3.7266434401649125E-2</v>
      </c>
      <c r="J6">
        <f t="shared" si="2"/>
        <v>3.7928156098944919E-2</v>
      </c>
      <c r="K6">
        <f t="shared" si="2"/>
        <v>3.6386572044570235E-2</v>
      </c>
      <c r="L6">
        <f t="shared" si="2"/>
        <v>3.4886546307571466E-2</v>
      </c>
      <c r="M6">
        <f t="shared" si="2"/>
        <v>3.6011220910042288E-2</v>
      </c>
      <c r="N6">
        <f t="shared" si="2"/>
        <v>3.9166503306927024E-2</v>
      </c>
      <c r="O6">
        <f t="shared" si="2"/>
        <v>3.8261093231504645E-2</v>
      </c>
      <c r="P6">
        <f t="shared" si="2"/>
        <v>3.9757163287853572E-2</v>
      </c>
      <c r="Q6">
        <f t="shared" si="2"/>
        <v>4.1170140814315317E-2</v>
      </c>
      <c r="R6">
        <f t="shared" si="2"/>
        <v>4.2573508464210881E-2</v>
      </c>
      <c r="S6">
        <f t="shared" si="2"/>
        <v>4.3381371101559395E-2</v>
      </c>
      <c r="T6">
        <f t="shared" si="2"/>
        <v>4.0048859275799126E-2</v>
      </c>
      <c r="U6">
        <f t="shared" si="2"/>
        <v>3.7293887937913398E-2</v>
      </c>
      <c r="V6">
        <f t="shared" si="2"/>
        <v>3.6356538375834677E-2</v>
      </c>
      <c r="W6">
        <f t="shared" si="2"/>
        <v>3.498665362991818E-2</v>
      </c>
      <c r="X6">
        <f t="shared" si="2"/>
        <v>3.3627492039789E-2</v>
      </c>
      <c r="Y6">
        <f t="shared" si="2"/>
        <v>3.3793217366011666E-2</v>
      </c>
      <c r="Z6">
        <f t="shared" si="2"/>
        <v>3.3616864728715598E-2</v>
      </c>
      <c r="AA6">
        <f t="shared" si="2"/>
        <v>3.2849692840297311E-2</v>
      </c>
      <c r="AB6">
        <f t="shared" si="2"/>
        <v>3.2423341722340217E-2</v>
      </c>
      <c r="AC6">
        <f t="shared" si="2"/>
        <v>3.1530251453644326E-2</v>
      </c>
      <c r="AD6">
        <f t="shared" si="2"/>
        <v>3.1353015095131685E-2</v>
      </c>
      <c r="AE6">
        <f t="shared" si="2"/>
        <v>3.082351161406939E-2</v>
      </c>
      <c r="AF6">
        <f t="shared" si="2"/>
        <v>3.2121187629597314E-2</v>
      </c>
      <c r="AG6">
        <f t="shared" si="2"/>
        <v>4.2207205972390339E-2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s="11" customFormat="1" x14ac:dyDescent="0.25">
      <c r="A19" s="11" t="s">
        <v>54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0B005CF3-14AE-4DC2-B390-0B6757F37187}"/>
  </hyperlinks>
  <pageMargins left="0.7" right="0.7" top="0.75" bottom="0.75" header="0.3" footer="0.3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B7A1-9B53-45A8-8DBF-59DE9C4C1199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-1.2417861701601723E-4</v>
      </c>
      <c r="C4">
        <v>3.6658808085849447E-2</v>
      </c>
      <c r="D4">
        <v>3.6782986702865464E-2</v>
      </c>
    </row>
    <row r="5" spans="1:4" x14ac:dyDescent="0.25">
      <c r="A5">
        <v>1991</v>
      </c>
      <c r="B5">
        <v>-1.3976784922101887E-4</v>
      </c>
      <c r="C5">
        <v>3.7460490615980765E-2</v>
      </c>
      <c r="D5">
        <v>3.7600258465201784E-2</v>
      </c>
    </row>
    <row r="6" spans="1:4" x14ac:dyDescent="0.25">
      <c r="A6">
        <v>1992</v>
      </c>
      <c r="B6">
        <v>-7.6452901018382591E-5</v>
      </c>
      <c r="C6">
        <v>3.8930004888417934E-2</v>
      </c>
      <c r="D6">
        <v>3.9006457789436316E-2</v>
      </c>
    </row>
    <row r="7" spans="1:4" x14ac:dyDescent="0.25">
      <c r="A7">
        <v>1993</v>
      </c>
      <c r="B7">
        <v>-1.8993303397926709E-5</v>
      </c>
      <c r="C7">
        <v>4.1592195014792381E-2</v>
      </c>
      <c r="D7">
        <v>4.1611188318190308E-2</v>
      </c>
    </row>
    <row r="8" spans="1:4" x14ac:dyDescent="0.25">
      <c r="A8">
        <v>1994</v>
      </c>
      <c r="B8">
        <v>-3.1836048420978702E-4</v>
      </c>
      <c r="C8">
        <v>4.5593295732847761E-2</v>
      </c>
      <c r="D8">
        <v>4.5911656217057548E-2</v>
      </c>
    </row>
    <row r="9" spans="1:4" x14ac:dyDescent="0.25">
      <c r="A9">
        <v>1995</v>
      </c>
      <c r="B9">
        <v>-1.0263298947722765E-4</v>
      </c>
      <c r="C9">
        <v>4.3022426265591739E-2</v>
      </c>
      <c r="D9">
        <v>4.3125059255068966E-2</v>
      </c>
    </row>
    <row r="10" spans="1:4" x14ac:dyDescent="0.25">
      <c r="A10">
        <v>1996</v>
      </c>
      <c r="B10">
        <v>1.7870486231381238E-4</v>
      </c>
      <c r="C10">
        <v>3.7776168982240704E-2</v>
      </c>
      <c r="D10">
        <v>3.7597464119926892E-2</v>
      </c>
    </row>
    <row r="11" spans="1:4" x14ac:dyDescent="0.25">
      <c r="A11">
        <v>1997</v>
      </c>
      <c r="B11">
        <v>1.6713687363842378E-4</v>
      </c>
      <c r="C11">
        <v>3.7433571275287549E-2</v>
      </c>
      <c r="D11">
        <v>3.7266434401649125E-2</v>
      </c>
    </row>
    <row r="12" spans="1:4" x14ac:dyDescent="0.25">
      <c r="A12">
        <v>1998</v>
      </c>
      <c r="B12">
        <v>8.3985260593590072E-5</v>
      </c>
      <c r="C12">
        <v>3.8012141359538509E-2</v>
      </c>
      <c r="D12">
        <v>3.7928156098944919E-2</v>
      </c>
    </row>
    <row r="13" spans="1:4" x14ac:dyDescent="0.25">
      <c r="A13">
        <v>1999</v>
      </c>
      <c r="B13">
        <v>3.7116756539862239E-4</v>
      </c>
      <c r="C13">
        <v>3.6757739609968858E-2</v>
      </c>
      <c r="D13">
        <v>3.6386572044570235E-2</v>
      </c>
    </row>
    <row r="14" spans="1:4" x14ac:dyDescent="0.25">
      <c r="A14">
        <v>2000</v>
      </c>
      <c r="B14">
        <v>4.2997776912164637E-4</v>
      </c>
      <c r="C14">
        <v>3.5316524076693112E-2</v>
      </c>
      <c r="D14">
        <v>3.4886546307571466E-2</v>
      </c>
    </row>
    <row r="15" spans="1:4" x14ac:dyDescent="0.25">
      <c r="A15">
        <v>2001</v>
      </c>
      <c r="B15">
        <v>4.6646406835902654E-4</v>
      </c>
      <c r="C15">
        <v>3.6477684978401315E-2</v>
      </c>
      <c r="D15">
        <v>3.6011220910042288E-2</v>
      </c>
    </row>
    <row r="16" spans="1:4" x14ac:dyDescent="0.25">
      <c r="A16">
        <v>2002</v>
      </c>
      <c r="B16">
        <v>4.4291724111070185E-4</v>
      </c>
      <c r="C16">
        <v>3.9609420548037726E-2</v>
      </c>
      <c r="D16">
        <v>3.9166503306927024E-2</v>
      </c>
    </row>
    <row r="17" spans="1:4" x14ac:dyDescent="0.25">
      <c r="A17">
        <v>2003</v>
      </c>
      <c r="B17">
        <v>2.0428577348842458E-4</v>
      </c>
      <c r="C17">
        <v>3.8465379004993069E-2</v>
      </c>
      <c r="D17">
        <v>3.8261093231504645E-2</v>
      </c>
    </row>
    <row r="18" spans="1:4" x14ac:dyDescent="0.25">
      <c r="A18">
        <v>2004</v>
      </c>
      <c r="B18">
        <v>2.7423697137012037E-4</v>
      </c>
      <c r="C18">
        <v>4.0031400259223693E-2</v>
      </c>
      <c r="D18">
        <v>3.9757163287853572E-2</v>
      </c>
    </row>
    <row r="19" spans="1:4" x14ac:dyDescent="0.25">
      <c r="A19">
        <v>2005</v>
      </c>
      <c r="B19">
        <v>1.29084975975087E-4</v>
      </c>
      <c r="C19">
        <v>4.1299225790290404E-2</v>
      </c>
      <c r="D19">
        <v>4.1170140814315317E-2</v>
      </c>
    </row>
    <row r="20" spans="1:4" x14ac:dyDescent="0.25">
      <c r="A20">
        <v>2006</v>
      </c>
      <c r="B20">
        <v>1.196747903282197E-4</v>
      </c>
      <c r="C20">
        <v>4.2693183254539101E-2</v>
      </c>
      <c r="D20">
        <v>4.2573508464210881E-2</v>
      </c>
    </row>
    <row r="21" spans="1:4" x14ac:dyDescent="0.25">
      <c r="A21">
        <v>2007</v>
      </c>
      <c r="B21">
        <v>1.1043889466565149E-4</v>
      </c>
      <c r="C21">
        <v>4.3491809996225046E-2</v>
      </c>
      <c r="D21">
        <v>4.3381371101559395E-2</v>
      </c>
    </row>
    <row r="22" spans="1:4" x14ac:dyDescent="0.25">
      <c r="A22">
        <v>2008</v>
      </c>
      <c r="B22">
        <v>4.9210036476454722E-5</v>
      </c>
      <c r="C22">
        <v>4.009806931227558E-2</v>
      </c>
      <c r="D22">
        <v>4.0048859275799126E-2</v>
      </c>
    </row>
    <row r="23" spans="1:4" x14ac:dyDescent="0.25">
      <c r="A23">
        <v>2009</v>
      </c>
      <c r="B23">
        <v>5.5846952152598106E-5</v>
      </c>
      <c r="C23">
        <v>3.7349734890065996E-2</v>
      </c>
      <c r="D23">
        <v>3.7293887937913398E-2</v>
      </c>
    </row>
    <row r="24" spans="1:4" x14ac:dyDescent="0.25">
      <c r="A24">
        <v>2010</v>
      </c>
      <c r="B24">
        <v>1.6094905414616723E-4</v>
      </c>
      <c r="C24">
        <v>3.6517487429980844E-2</v>
      </c>
      <c r="D24">
        <v>3.6356538375834677E-2</v>
      </c>
    </row>
    <row r="25" spans="1:4" x14ac:dyDescent="0.25">
      <c r="A25">
        <v>2011</v>
      </c>
      <c r="B25">
        <v>1.1230235678953704E-4</v>
      </c>
      <c r="C25">
        <v>3.5098955986707717E-2</v>
      </c>
      <c r="D25">
        <v>3.498665362991818E-2</v>
      </c>
    </row>
    <row r="26" spans="1:4" x14ac:dyDescent="0.25">
      <c r="A26">
        <v>2012</v>
      </c>
      <c r="B26">
        <v>1.3985669603049089E-4</v>
      </c>
      <c r="C26">
        <v>3.3767348735819491E-2</v>
      </c>
      <c r="D26">
        <v>3.3627492039789E-2</v>
      </c>
    </row>
    <row r="27" spans="1:4" x14ac:dyDescent="0.25">
      <c r="A27">
        <v>2013</v>
      </c>
      <c r="B27">
        <v>2.5545961451927529E-4</v>
      </c>
      <c r="C27">
        <v>3.4048676980530941E-2</v>
      </c>
      <c r="D27">
        <v>3.3793217366011666E-2</v>
      </c>
    </row>
    <row r="28" spans="1:4" x14ac:dyDescent="0.25">
      <c r="A28">
        <v>2014</v>
      </c>
      <c r="B28">
        <v>2.0258785424581705E-4</v>
      </c>
      <c r="C28">
        <v>3.3819452582961415E-2</v>
      </c>
      <c r="D28">
        <v>3.3616864728715598E-2</v>
      </c>
    </row>
    <row r="29" spans="1:4" x14ac:dyDescent="0.25">
      <c r="A29">
        <v>2015</v>
      </c>
      <c r="B29">
        <v>1.5091875263599508E-5</v>
      </c>
      <c r="C29">
        <v>3.286478471556091E-2</v>
      </c>
      <c r="D29">
        <v>3.2849692840297311E-2</v>
      </c>
    </row>
    <row r="30" spans="1:4" x14ac:dyDescent="0.25">
      <c r="A30">
        <v>2016</v>
      </c>
      <c r="B30">
        <v>2.9615466993087453E-4</v>
      </c>
      <c r="C30">
        <v>3.2719496392271091E-2</v>
      </c>
      <c r="D30">
        <v>3.2423341722340217E-2</v>
      </c>
    </row>
    <row r="31" spans="1:4" x14ac:dyDescent="0.25">
      <c r="A31">
        <v>2017</v>
      </c>
      <c r="B31">
        <v>1.0237999591920788E-4</v>
      </c>
      <c r="C31">
        <v>3.1632631449563534E-2</v>
      </c>
      <c r="D31">
        <v>3.1530251453644326E-2</v>
      </c>
    </row>
    <row r="32" spans="1:4" x14ac:dyDescent="0.25">
      <c r="A32">
        <v>2018</v>
      </c>
      <c r="B32">
        <v>2.3716943508002991E-4</v>
      </c>
      <c r="C32">
        <v>3.1590184530211715E-2</v>
      </c>
      <c r="D32">
        <v>3.1353015095131685E-2</v>
      </c>
    </row>
    <row r="33" spans="1:4" x14ac:dyDescent="0.25">
      <c r="A33">
        <v>2019</v>
      </c>
      <c r="B33">
        <v>1.6064791223756314E-4</v>
      </c>
      <c r="C33">
        <v>3.0984159526306954E-2</v>
      </c>
      <c r="D33">
        <v>3.082351161406939E-2</v>
      </c>
    </row>
    <row r="34" spans="1:4" x14ac:dyDescent="0.25">
      <c r="A34">
        <v>2020</v>
      </c>
      <c r="B34">
        <v>-2.2696699949484311E-4</v>
      </c>
      <c r="C34">
        <v>3.1894220630102471E-2</v>
      </c>
      <c r="D34">
        <v>3.2121187629597314E-2</v>
      </c>
    </row>
    <row r="35" spans="1:4" x14ac:dyDescent="0.25">
      <c r="A35">
        <v>2021</v>
      </c>
      <c r="B35">
        <v>-1.1820286381936107E-4</v>
      </c>
      <c r="C35">
        <v>4.2089003108570978E-2</v>
      </c>
      <c r="D35">
        <v>4.2207205972390339E-2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1AB-EC96-4385-9784-4FB883536D7B}">
  <dimension ref="A4:AG38"/>
  <sheetViews>
    <sheetView topLeftCell="C1" zoomScale="70" zoomScaleNormal="70" workbookViewId="0">
      <selection activeCell="Y19" sqref="Y19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s="11" customFormat="1" x14ac:dyDescent="0.25">
      <c r="A13" s="11" t="s">
        <v>50</v>
      </c>
      <c r="B13" s="11">
        <v>77.099999999999994</v>
      </c>
      <c r="C13" s="11">
        <v>77.3</v>
      </c>
      <c r="D13" s="11">
        <v>77.2</v>
      </c>
      <c r="E13" s="11">
        <v>77.599999999999994</v>
      </c>
      <c r="F13" s="11">
        <v>77.8</v>
      </c>
      <c r="G13" s="11">
        <v>77.8</v>
      </c>
      <c r="H13" s="11">
        <v>77.900000000000006</v>
      </c>
      <c r="I13" s="11">
        <v>78.400000000000006</v>
      </c>
      <c r="J13" s="11">
        <v>78.3</v>
      </c>
      <c r="K13" s="11">
        <v>78.5</v>
      </c>
      <c r="L13" s="11">
        <v>78.599999999999994</v>
      </c>
      <c r="M13" s="11">
        <v>79.099999999999994</v>
      </c>
      <c r="N13" s="11">
        <v>79.2</v>
      </c>
      <c r="O13" s="11">
        <v>79.3</v>
      </c>
      <c r="P13" s="11">
        <v>79.400000000000006</v>
      </c>
      <c r="Q13" s="11">
        <v>79.599999999999994</v>
      </c>
      <c r="R13" s="11">
        <v>79.900000000000006</v>
      </c>
      <c r="S13" s="11">
        <v>79.7</v>
      </c>
      <c r="T13" s="11">
        <v>80.2</v>
      </c>
      <c r="U13" s="11">
        <v>80.400000000000006</v>
      </c>
      <c r="V13" s="11">
        <v>80.599999999999994</v>
      </c>
      <c r="W13" s="11">
        <v>80.8</v>
      </c>
      <c r="X13" s="11">
        <v>80.7</v>
      </c>
      <c r="Y13" s="11">
        <v>81.400000000000006</v>
      </c>
      <c r="Z13" s="11">
        <v>81.5</v>
      </c>
      <c r="AA13" s="11">
        <v>81.099999999999994</v>
      </c>
      <c r="AB13" s="11">
        <v>81.5</v>
      </c>
      <c r="AC13" s="11">
        <v>81.400000000000006</v>
      </c>
      <c r="AD13" s="11">
        <v>81.900000000000006</v>
      </c>
      <c r="AE13" s="11">
        <v>81.7</v>
      </c>
      <c r="AF13" s="11">
        <v>81.400000000000006</v>
      </c>
      <c r="AG13" s="11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A13</f>
        <v>Greece</v>
      </c>
      <c r="B30">
        <f t="shared" ref="B30:AG30" si="1">B13</f>
        <v>77.099999999999994</v>
      </c>
      <c r="C30">
        <f t="shared" si="1"/>
        <v>77.3</v>
      </c>
      <c r="D30">
        <f t="shared" si="1"/>
        <v>77.2</v>
      </c>
      <c r="E30">
        <f t="shared" si="1"/>
        <v>77.599999999999994</v>
      </c>
      <c r="F30">
        <f t="shared" si="1"/>
        <v>77.8</v>
      </c>
      <c r="G30">
        <f t="shared" si="1"/>
        <v>77.8</v>
      </c>
      <c r="H30">
        <f t="shared" si="1"/>
        <v>77.900000000000006</v>
      </c>
      <c r="I30">
        <f t="shared" si="1"/>
        <v>78.400000000000006</v>
      </c>
      <c r="J30">
        <f t="shared" si="1"/>
        <v>78.3</v>
      </c>
      <c r="K30">
        <f t="shared" si="1"/>
        <v>78.5</v>
      </c>
      <c r="L30">
        <f t="shared" si="1"/>
        <v>78.599999999999994</v>
      </c>
      <c r="M30">
        <f t="shared" si="1"/>
        <v>79.099999999999994</v>
      </c>
      <c r="N30">
        <f t="shared" si="1"/>
        <v>79.2</v>
      </c>
      <c r="O30">
        <f t="shared" si="1"/>
        <v>79.3</v>
      </c>
      <c r="P30">
        <f t="shared" si="1"/>
        <v>79.400000000000006</v>
      </c>
      <c r="Q30">
        <f t="shared" si="1"/>
        <v>79.599999999999994</v>
      </c>
      <c r="R30">
        <f t="shared" si="1"/>
        <v>79.900000000000006</v>
      </c>
      <c r="S30">
        <f t="shared" si="1"/>
        <v>79.7</v>
      </c>
      <c r="T30">
        <f t="shared" si="1"/>
        <v>80.2</v>
      </c>
      <c r="U30">
        <f t="shared" si="1"/>
        <v>80.400000000000006</v>
      </c>
      <c r="V30">
        <f t="shared" si="1"/>
        <v>80.599999999999994</v>
      </c>
      <c r="W30">
        <f t="shared" si="1"/>
        <v>80.8</v>
      </c>
      <c r="X30">
        <f t="shared" si="1"/>
        <v>80.7</v>
      </c>
      <c r="Y30">
        <f t="shared" si="1"/>
        <v>81.400000000000006</v>
      </c>
      <c r="Z30">
        <f t="shared" si="1"/>
        <v>81.5</v>
      </c>
      <c r="AA30">
        <f t="shared" si="1"/>
        <v>81.099999999999994</v>
      </c>
      <c r="AB30">
        <f t="shared" si="1"/>
        <v>81.5</v>
      </c>
      <c r="AC30">
        <f t="shared" si="1"/>
        <v>81.400000000000006</v>
      </c>
      <c r="AD30">
        <f t="shared" si="1"/>
        <v>81.900000000000006</v>
      </c>
      <c r="AE30">
        <f t="shared" si="1"/>
        <v>81.7</v>
      </c>
      <c r="AF30">
        <f t="shared" si="1"/>
        <v>81.400000000000006</v>
      </c>
      <c r="AG30">
        <f t="shared" si="1"/>
        <v>80.3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2.5809523809523824</v>
      </c>
      <c r="C33" s="13">
        <f t="shared" si="3"/>
        <v>2.8190476190476375</v>
      </c>
      <c r="D33" s="13">
        <f t="shared" si="3"/>
        <v>2.5333333333333314</v>
      </c>
      <c r="E33" s="13">
        <f t="shared" si="3"/>
        <v>2.9238095238095241</v>
      </c>
      <c r="F33" s="13">
        <f t="shared" si="3"/>
        <v>2.8047619047619037</v>
      </c>
      <c r="G33" s="13">
        <f t="shared" si="3"/>
        <v>2.6380952380952323</v>
      </c>
      <c r="H33" s="13">
        <f t="shared" si="3"/>
        <v>2.3238095238095298</v>
      </c>
      <c r="I33" s="13">
        <f t="shared" si="3"/>
        <v>2.4952380952381077</v>
      </c>
      <c r="J33" s="13">
        <f t="shared" si="3"/>
        <v>2.238095238095255</v>
      </c>
      <c r="K33" s="13">
        <f t="shared" si="3"/>
        <v>2.2095238095238159</v>
      </c>
      <c r="L33" s="13">
        <f t="shared" si="3"/>
        <v>1.9761904761904816</v>
      </c>
      <c r="M33" s="13">
        <f t="shared" si="3"/>
        <v>2.223809523809507</v>
      </c>
      <c r="N33" s="13">
        <f t="shared" si="3"/>
        <v>2.4772727272727195</v>
      </c>
      <c r="O33" s="13">
        <f t="shared" si="3"/>
        <v>2.4818181818181699</v>
      </c>
      <c r="P33" s="13">
        <f t="shared" si="3"/>
        <v>2.0272727272727167</v>
      </c>
      <c r="Q33" s="13">
        <f t="shared" si="3"/>
        <v>2.1363636363636402</v>
      </c>
      <c r="R33" s="13">
        <f t="shared" si="3"/>
        <v>2.0545454545454618</v>
      </c>
      <c r="S33" s="13">
        <f t="shared" si="3"/>
        <v>1.7136363636363683</v>
      </c>
      <c r="T33" s="13">
        <f t="shared" si="3"/>
        <v>1.7636363636363654</v>
      </c>
      <c r="U33" s="13">
        <f t="shared" si="3"/>
        <v>1.6590909090909065</v>
      </c>
      <c r="V33" s="13">
        <f t="shared" si="3"/>
        <v>1.5545454545454618</v>
      </c>
      <c r="W33" s="13">
        <f t="shared" si="3"/>
        <v>1.3818181818181898</v>
      </c>
      <c r="X33" s="13">
        <f t="shared" si="3"/>
        <v>1.2136363636363683</v>
      </c>
      <c r="Y33" s="13">
        <f t="shared" si="3"/>
        <v>1.6090909090909093</v>
      </c>
      <c r="Z33" s="13">
        <f t="shared" si="3"/>
        <v>1.3318181818181927</v>
      </c>
      <c r="AA33" s="13">
        <f t="shared" si="3"/>
        <v>1.0727272727272634</v>
      </c>
      <c r="AB33" s="13">
        <f t="shared" si="3"/>
        <v>1.1727272727272577</v>
      </c>
      <c r="AC33" s="13">
        <f t="shared" si="3"/>
        <v>1.0136363636363797</v>
      </c>
      <c r="AD33" s="13">
        <f t="shared" si="3"/>
        <v>1.4045454545454561</v>
      </c>
      <c r="AE33" s="13">
        <f t="shared" si="3"/>
        <v>0.85909090909090935</v>
      </c>
      <c r="AF33" s="13">
        <f t="shared" si="3"/>
        <v>1.2863636363636459</v>
      </c>
      <c r="AG33" s="13">
        <f t="shared" si="3"/>
        <v>0.62380952380952692</v>
      </c>
    </row>
    <row r="34" spans="1:33" x14ac:dyDescent="0.25">
      <c r="A34" s="31" t="s">
        <v>103</v>
      </c>
      <c r="B34" s="13">
        <f t="shared" ref="B34:AG34" si="4">B29/B33</f>
        <v>28.87269372693725</v>
      </c>
      <c r="C34" s="13">
        <f t="shared" si="4"/>
        <v>26.420608108107928</v>
      </c>
      <c r="D34" s="13">
        <f t="shared" si="4"/>
        <v>29.47368421052634</v>
      </c>
      <c r="E34" s="13">
        <f t="shared" si="4"/>
        <v>25.540716612377846</v>
      </c>
      <c r="F34" s="13">
        <f t="shared" si="4"/>
        <v>26.738539898132437</v>
      </c>
      <c r="G34" s="13">
        <f t="shared" si="4"/>
        <v>28.490974729241941</v>
      </c>
      <c r="H34" s="13">
        <f t="shared" si="4"/>
        <v>32.522540983606476</v>
      </c>
      <c r="I34" s="13">
        <f t="shared" si="4"/>
        <v>30.419847328244121</v>
      </c>
      <c r="J34" s="13">
        <f t="shared" si="4"/>
        <v>33.985106382978458</v>
      </c>
      <c r="K34" s="13">
        <f t="shared" si="4"/>
        <v>34.52801724137921</v>
      </c>
      <c r="L34" s="13">
        <f t="shared" si="4"/>
        <v>38.773493975903506</v>
      </c>
      <c r="M34" s="13">
        <f t="shared" si="4"/>
        <v>34.569593147751874</v>
      </c>
      <c r="N34" s="13">
        <f t="shared" si="4"/>
        <v>30.970642201834963</v>
      </c>
      <c r="O34" s="13">
        <f t="shared" si="4"/>
        <v>30.952380952381105</v>
      </c>
      <c r="P34" s="13">
        <f t="shared" si="4"/>
        <v>38.165919282511418</v>
      </c>
      <c r="Q34" s="13">
        <f t="shared" si="4"/>
        <v>36.259574468085034</v>
      </c>
      <c r="R34" s="13">
        <f t="shared" si="4"/>
        <v>37.88938053097332</v>
      </c>
      <c r="S34" s="13">
        <f t="shared" si="4"/>
        <v>45.509283819628521</v>
      </c>
      <c r="T34" s="13">
        <f t="shared" si="4"/>
        <v>44.474226804123667</v>
      </c>
      <c r="U34" s="13">
        <f t="shared" si="4"/>
        <v>47.46027397260282</v>
      </c>
      <c r="V34" s="13">
        <f t="shared" si="4"/>
        <v>50.847953216374023</v>
      </c>
      <c r="W34" s="13">
        <f t="shared" si="4"/>
        <v>57.473684210525974</v>
      </c>
      <c r="X34" s="13">
        <f t="shared" si="4"/>
        <v>65.494382022471655</v>
      </c>
      <c r="Y34" s="13">
        <f t="shared" si="4"/>
        <v>49.58757062146892</v>
      </c>
      <c r="Z34" s="13">
        <f t="shared" si="4"/>
        <v>60.19453924914626</v>
      </c>
      <c r="AA34" s="13">
        <f t="shared" si="4"/>
        <v>74.601694915254882</v>
      </c>
      <c r="AB34" s="13">
        <f t="shared" si="4"/>
        <v>68.496124031008634</v>
      </c>
      <c r="AC34" s="13">
        <f t="shared" si="4"/>
        <v>79.304932735424742</v>
      </c>
      <c r="AD34" s="13">
        <f t="shared" si="4"/>
        <v>57.310679611650428</v>
      </c>
      <c r="AE34" s="13">
        <f t="shared" si="4"/>
        <v>94.100529100529073</v>
      </c>
      <c r="AF34" s="13">
        <f t="shared" si="4"/>
        <v>62.279151943462431</v>
      </c>
      <c r="AG34" s="13">
        <f t="shared" si="4"/>
        <v>127.72519083969401</v>
      </c>
    </row>
    <row r="35" spans="1:33" x14ac:dyDescent="0.25">
      <c r="A35" t="s">
        <v>100</v>
      </c>
      <c r="B35" s="13">
        <f t="shared" ref="B35:AG35" si="5">B33/B29</f>
        <v>3.4634800945747356E-2</v>
      </c>
      <c r="C35" s="13">
        <f t="shared" si="5"/>
        <v>3.7849242375807432E-2</v>
      </c>
      <c r="D35" s="13">
        <f t="shared" si="5"/>
        <v>3.3928571428571398E-2</v>
      </c>
      <c r="E35" s="13">
        <f t="shared" si="5"/>
        <v>3.915316923861753E-2</v>
      </c>
      <c r="F35" s="13">
        <f t="shared" si="5"/>
        <v>3.7399199949203113E-2</v>
      </c>
      <c r="G35" s="13">
        <f t="shared" si="5"/>
        <v>3.5098834262544266E-2</v>
      </c>
      <c r="H35" s="13">
        <f t="shared" si="5"/>
        <v>3.0747904983933039E-2</v>
      </c>
      <c r="I35" s="13">
        <f t="shared" si="5"/>
        <v>3.2873274780426766E-2</v>
      </c>
      <c r="J35" s="13">
        <f t="shared" si="5"/>
        <v>2.9424654103800393E-2</v>
      </c>
      <c r="K35" s="13">
        <f t="shared" si="5"/>
        <v>2.8961987391548677E-2</v>
      </c>
      <c r="L35" s="13">
        <f t="shared" si="5"/>
        <v>2.579081474115973E-2</v>
      </c>
      <c r="M35" s="13">
        <f t="shared" si="5"/>
        <v>2.8927155599603346E-2</v>
      </c>
      <c r="N35" s="13">
        <f t="shared" si="5"/>
        <v>3.2288642692102507E-2</v>
      </c>
      <c r="O35" s="13">
        <f t="shared" si="5"/>
        <v>3.2307692307692149E-2</v>
      </c>
      <c r="P35" s="13">
        <f t="shared" si="5"/>
        <v>2.6201386441076113E-2</v>
      </c>
      <c r="Q35" s="13">
        <f t="shared" si="5"/>
        <v>2.7578922661659483E-2</v>
      </c>
      <c r="R35" s="13">
        <f t="shared" si="5"/>
        <v>2.6392619409085695E-2</v>
      </c>
      <c r="S35" s="13">
        <f t="shared" si="5"/>
        <v>2.1973538497406367E-2</v>
      </c>
      <c r="T35" s="13">
        <f t="shared" si="5"/>
        <v>2.2484932777005123E-2</v>
      </c>
      <c r="U35" s="13">
        <f t="shared" si="5"/>
        <v>2.1070253420308226E-2</v>
      </c>
      <c r="V35" s="13">
        <f t="shared" si="5"/>
        <v>1.9666474985624016E-2</v>
      </c>
      <c r="W35" s="13">
        <f t="shared" si="5"/>
        <v>1.7399267399267504E-2</v>
      </c>
      <c r="X35" s="13">
        <f t="shared" si="5"/>
        <v>1.5268485160404931E-2</v>
      </c>
      <c r="Y35" s="13">
        <f t="shared" si="5"/>
        <v>2.0166343853252822E-2</v>
      </c>
      <c r="Z35" s="13">
        <f t="shared" si="5"/>
        <v>1.6612802630833045E-2</v>
      </c>
      <c r="AA35" s="13">
        <f t="shared" si="5"/>
        <v>1.3404521185959216E-2</v>
      </c>
      <c r="AB35" s="13">
        <f t="shared" si="5"/>
        <v>1.4599366229062735E-2</v>
      </c>
      <c r="AC35" s="13">
        <f t="shared" si="5"/>
        <v>1.2609556121006704E-2</v>
      </c>
      <c r="AD35" s="13">
        <f t="shared" si="5"/>
        <v>1.7448754870404898E-2</v>
      </c>
      <c r="AE35" s="13">
        <f t="shared" si="5"/>
        <v>1.062693280854653E-2</v>
      </c>
      <c r="AF35" s="13">
        <f t="shared" si="5"/>
        <v>1.6056737588652604E-2</v>
      </c>
      <c r="AG35" s="13">
        <f t="shared" si="5"/>
        <v>7.8293091082955214E-3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19" priority="1" operator="equal">
      <formula>1</formula>
    </cfRule>
    <cfRule type="cellIs" dxfId="18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9FD7E5BA-88BF-4F7B-9835-F3501554828B}"/>
  </hyperlinks>
  <pageMargins left="0.7" right="0.7" top="0.75" bottom="0.75" header="0.3" footer="0.3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8AB0-E087-47E9-A310-0E86B8A1344E}">
  <dimension ref="A1:AG30"/>
  <sheetViews>
    <sheetView zoomScale="70" zoomScaleNormal="70" workbookViewId="0">
      <selection activeCell="G3" sqref="G3:AG3"/>
    </sheetView>
  </sheetViews>
  <sheetFormatPr defaultRowHeight="13.2" x14ac:dyDescent="0.25"/>
  <sheetData>
    <row r="1" spans="1:33" x14ac:dyDescent="0.25">
      <c r="A1" t="s">
        <v>70</v>
      </c>
    </row>
    <row r="3" spans="1:33" x14ac:dyDescent="0.25">
      <c r="A3" t="s">
        <v>99</v>
      </c>
      <c r="B3">
        <f>ABS(B4)</f>
        <v>2.8072262665449141E-3</v>
      </c>
      <c r="C3">
        <f t="shared" ref="C3:AG3" si="0">ABS(C4)</f>
        <v>2.6512010564566438E-3</v>
      </c>
      <c r="D3">
        <f t="shared" si="0"/>
        <v>3.0186862681331819E-3</v>
      </c>
      <c r="E3">
        <f t="shared" si="0"/>
        <v>2.6992717270031344E-3</v>
      </c>
      <c r="F3">
        <f t="shared" si="0"/>
        <v>2.1360728076713839E-3</v>
      </c>
      <c r="G3">
        <f t="shared" si="0"/>
        <v>2.0814458938592795E-3</v>
      </c>
      <c r="H3">
        <f t="shared" si="0"/>
        <v>2.3602267866736151E-3</v>
      </c>
      <c r="I3">
        <f t="shared" si="0"/>
        <v>2.139191945598834E-3</v>
      </c>
      <c r="J3">
        <f t="shared" si="0"/>
        <v>2.4064286649487648E-3</v>
      </c>
      <c r="K3">
        <f t="shared" si="0"/>
        <v>2.7203672406923909E-3</v>
      </c>
      <c r="L3">
        <f t="shared" si="0"/>
        <v>2.2091450077616828E-3</v>
      </c>
      <c r="M3">
        <f t="shared" si="0"/>
        <v>1.6258407284194462E-3</v>
      </c>
      <c r="N3">
        <f t="shared" si="0"/>
        <v>1.0286669214859892E-3</v>
      </c>
      <c r="O3">
        <f t="shared" si="0"/>
        <v>1.2047672783728966E-3</v>
      </c>
      <c r="P3">
        <f t="shared" si="0"/>
        <v>1.2085608532293873E-3</v>
      </c>
      <c r="Q3">
        <f t="shared" si="0"/>
        <v>1.1975089334734096E-3</v>
      </c>
      <c r="R3">
        <f t="shared" si="0"/>
        <v>9.6367455499476312E-4</v>
      </c>
      <c r="S3">
        <f t="shared" si="0"/>
        <v>9.3956685541275731E-4</v>
      </c>
      <c r="T3">
        <f t="shared" si="0"/>
        <v>1.0138058979596021E-3</v>
      </c>
      <c r="U3">
        <f t="shared" si="0"/>
        <v>1.3118602277485888E-3</v>
      </c>
      <c r="V3">
        <f t="shared" si="0"/>
        <v>1.3688995370332163E-3</v>
      </c>
      <c r="W3">
        <f t="shared" si="0"/>
        <v>1.4418423762509805E-3</v>
      </c>
      <c r="X3">
        <f t="shared" si="0"/>
        <v>1.4147602567513712E-3</v>
      </c>
      <c r="Y3">
        <f t="shared" si="0"/>
        <v>1.168892689767477E-3</v>
      </c>
      <c r="Z3">
        <f t="shared" si="0"/>
        <v>1.3522814933044289E-3</v>
      </c>
      <c r="AA3">
        <f t="shared" si="0"/>
        <v>1.6251711965520298E-3</v>
      </c>
      <c r="AB3">
        <f t="shared" si="0"/>
        <v>1.3985314275591423E-3</v>
      </c>
      <c r="AC3">
        <f t="shared" si="0"/>
        <v>1.798734306171345E-3</v>
      </c>
      <c r="AD3">
        <f t="shared" si="0"/>
        <v>1.6882104749102941E-3</v>
      </c>
      <c r="AE3">
        <f t="shared" si="0"/>
        <v>1.7845021505963413E-3</v>
      </c>
      <c r="AF3">
        <f t="shared" si="0"/>
        <v>1.8215091049235237E-3</v>
      </c>
      <c r="AG3">
        <f t="shared" si="0"/>
        <v>1.8281690620405439E-3</v>
      </c>
    </row>
    <row r="4" spans="1:33" x14ac:dyDescent="0.25">
      <c r="A4" t="s">
        <v>75</v>
      </c>
      <c r="B4">
        <f>B5-B6</f>
        <v>2.8072262665449141E-3</v>
      </c>
      <c r="C4">
        <f t="shared" ref="C4:AG4" si="1">C5-C6</f>
        <v>2.6512010564566438E-3</v>
      </c>
      <c r="D4">
        <f t="shared" si="1"/>
        <v>3.0186862681331819E-3</v>
      </c>
      <c r="E4">
        <f t="shared" si="1"/>
        <v>2.6992717270031344E-3</v>
      </c>
      <c r="F4">
        <f t="shared" si="1"/>
        <v>2.1360728076713839E-3</v>
      </c>
      <c r="G4">
        <f t="shared" si="1"/>
        <v>2.0814458938592795E-3</v>
      </c>
      <c r="H4">
        <f t="shared" si="1"/>
        <v>2.3602267866736151E-3</v>
      </c>
      <c r="I4">
        <f t="shared" si="1"/>
        <v>2.139191945598834E-3</v>
      </c>
      <c r="J4">
        <f t="shared" si="1"/>
        <v>2.4064286649487648E-3</v>
      </c>
      <c r="K4">
        <f t="shared" si="1"/>
        <v>2.7203672406923909E-3</v>
      </c>
      <c r="L4">
        <f t="shared" si="1"/>
        <v>2.2091450077616828E-3</v>
      </c>
      <c r="M4">
        <f t="shared" si="1"/>
        <v>1.6258407284194462E-3</v>
      </c>
      <c r="N4">
        <f t="shared" si="1"/>
        <v>1.0286669214859892E-3</v>
      </c>
      <c r="O4">
        <f t="shared" si="1"/>
        <v>1.2047672783728966E-3</v>
      </c>
      <c r="P4">
        <f t="shared" si="1"/>
        <v>1.2085608532293873E-3</v>
      </c>
      <c r="Q4">
        <f t="shared" si="1"/>
        <v>1.1975089334734096E-3</v>
      </c>
      <c r="R4">
        <f t="shared" si="1"/>
        <v>9.6367455499476312E-4</v>
      </c>
      <c r="S4">
        <f t="shared" si="1"/>
        <v>9.3956685541275731E-4</v>
      </c>
      <c r="T4">
        <f t="shared" si="1"/>
        <v>1.0138058979596021E-3</v>
      </c>
      <c r="U4">
        <f t="shared" si="1"/>
        <v>1.3118602277485888E-3</v>
      </c>
      <c r="V4">
        <f t="shared" si="1"/>
        <v>1.3688995370332163E-3</v>
      </c>
      <c r="W4">
        <f t="shared" si="1"/>
        <v>1.4418423762509805E-3</v>
      </c>
      <c r="X4">
        <f t="shared" si="1"/>
        <v>1.4147602567513712E-3</v>
      </c>
      <c r="Y4">
        <f t="shared" si="1"/>
        <v>1.168892689767477E-3</v>
      </c>
      <c r="Z4">
        <f t="shared" si="1"/>
        <v>1.3522814933044289E-3</v>
      </c>
      <c r="AA4">
        <f t="shared" si="1"/>
        <v>1.6251711965520298E-3</v>
      </c>
      <c r="AB4">
        <f t="shared" si="1"/>
        <v>1.3985314275591423E-3</v>
      </c>
      <c r="AC4">
        <f t="shared" si="1"/>
        <v>1.798734306171345E-3</v>
      </c>
      <c r="AD4">
        <f t="shared" si="1"/>
        <v>1.6882104749102941E-3</v>
      </c>
      <c r="AE4">
        <f t="shared" si="1"/>
        <v>1.7845021505963413E-3</v>
      </c>
      <c r="AF4">
        <f t="shared" si="1"/>
        <v>1.8215091049235237E-3</v>
      </c>
      <c r="AG4">
        <f t="shared" si="1"/>
        <v>1.8281690620405439E-3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3.3851581819304533E-2</v>
      </c>
      <c r="C6">
        <f t="shared" ref="C6:AG6" si="2">STDEV(C8:C29)/AVERAGE(C8:C29)</f>
        <v>3.4809289559524122E-2</v>
      </c>
      <c r="D6">
        <f t="shared" si="2"/>
        <v>3.5911318620284752E-2</v>
      </c>
      <c r="E6">
        <f t="shared" si="2"/>
        <v>3.8892923287789247E-2</v>
      </c>
      <c r="F6">
        <f t="shared" si="2"/>
        <v>4.3457222925176377E-2</v>
      </c>
      <c r="G6">
        <f t="shared" si="2"/>
        <v>4.0940980371732459E-2</v>
      </c>
      <c r="H6">
        <f t="shared" si="2"/>
        <v>3.5415942195567089E-2</v>
      </c>
      <c r="I6">
        <f t="shared" si="2"/>
        <v>3.5294379329688715E-2</v>
      </c>
      <c r="J6">
        <f t="shared" si="2"/>
        <v>3.5605712694589745E-2</v>
      </c>
      <c r="K6">
        <f t="shared" si="2"/>
        <v>3.4037372369276467E-2</v>
      </c>
      <c r="L6">
        <f t="shared" si="2"/>
        <v>3.3107379068931429E-2</v>
      </c>
      <c r="M6">
        <f t="shared" si="2"/>
        <v>3.4851844249981868E-2</v>
      </c>
      <c r="N6">
        <f t="shared" si="2"/>
        <v>3.8580753626551736E-2</v>
      </c>
      <c r="O6">
        <f t="shared" si="2"/>
        <v>3.7260611726620173E-2</v>
      </c>
      <c r="P6">
        <f t="shared" si="2"/>
        <v>3.8822839405994305E-2</v>
      </c>
      <c r="Q6">
        <f t="shared" si="2"/>
        <v>4.0101716856816995E-2</v>
      </c>
      <c r="R6">
        <f t="shared" si="2"/>
        <v>4.1729508699544338E-2</v>
      </c>
      <c r="S6">
        <f t="shared" si="2"/>
        <v>4.2552243140812289E-2</v>
      </c>
      <c r="T6">
        <f t="shared" si="2"/>
        <v>3.9084263414315978E-2</v>
      </c>
      <c r="U6">
        <f t="shared" si="2"/>
        <v>3.6037874662317407E-2</v>
      </c>
      <c r="V6">
        <f t="shared" si="2"/>
        <v>3.5148587892947628E-2</v>
      </c>
      <c r="W6">
        <f t="shared" si="2"/>
        <v>3.3657113610456736E-2</v>
      </c>
      <c r="X6">
        <f t="shared" si="2"/>
        <v>3.235258847906812E-2</v>
      </c>
      <c r="Y6">
        <f t="shared" si="2"/>
        <v>3.2879784290763464E-2</v>
      </c>
      <c r="Z6">
        <f t="shared" si="2"/>
        <v>3.2467171089656986E-2</v>
      </c>
      <c r="AA6">
        <f t="shared" si="2"/>
        <v>3.123961351900888E-2</v>
      </c>
      <c r="AB6">
        <f t="shared" si="2"/>
        <v>3.1320964964711949E-2</v>
      </c>
      <c r="AC6">
        <f t="shared" si="2"/>
        <v>2.9833897143392189E-2</v>
      </c>
      <c r="AD6">
        <f t="shared" si="2"/>
        <v>2.9901974055301421E-2</v>
      </c>
      <c r="AE6">
        <f t="shared" si="2"/>
        <v>2.9199657375710612E-2</v>
      </c>
      <c r="AF6">
        <f t="shared" si="2"/>
        <v>3.0072711525178947E-2</v>
      </c>
      <c r="AG6">
        <f t="shared" si="2"/>
        <v>4.0260834046530435E-2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s="11" customFormat="1" x14ac:dyDescent="0.25">
      <c r="A17" s="11" t="s">
        <v>51</v>
      </c>
      <c r="P17" s="12"/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0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A4BD17B4-D0BD-4680-A7FF-FA5F3F648D2B}"/>
  </hyperlinks>
  <pageMargins left="0.7" right="0.7" top="0.75" bottom="0.75" header="0.3" footer="0.3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EA1B8-6569-4478-AA0D-C1E911CA951B}">
  <dimension ref="A3:AG31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1.2417861701601723E-4</v>
      </c>
      <c r="C3">
        <f t="shared" ref="C3:AG3" si="0">ABS(C4)</f>
        <v>5.9992185927337793E-8</v>
      </c>
      <c r="D3">
        <f t="shared" si="0"/>
        <v>2.7337284580808419E-4</v>
      </c>
      <c r="E3">
        <f t="shared" si="0"/>
        <v>1.5777227322294474E-4</v>
      </c>
      <c r="F3">
        <f t="shared" si="0"/>
        <v>4.3687367592396692E-4</v>
      </c>
      <c r="G3">
        <f t="shared" si="0"/>
        <v>4.1584227742939156E-4</v>
      </c>
      <c r="H3">
        <f t="shared" si="0"/>
        <v>3.5999551454928003E-4</v>
      </c>
      <c r="I3">
        <f t="shared" si="0"/>
        <v>2.4888138030623036E-4</v>
      </c>
      <c r="J3">
        <f t="shared" si="0"/>
        <v>4.2570789797628794E-4</v>
      </c>
      <c r="K3">
        <f t="shared" si="0"/>
        <v>3.8903099822016479E-4</v>
      </c>
      <c r="L3">
        <f t="shared" si="0"/>
        <v>4.5274268102266785E-4</v>
      </c>
      <c r="M3">
        <f t="shared" si="0"/>
        <v>3.7794594767142503E-4</v>
      </c>
      <c r="N3">
        <f t="shared" si="0"/>
        <v>3.6120089815137174E-4</v>
      </c>
      <c r="O3">
        <f t="shared" si="0"/>
        <v>3.0977707835255774E-4</v>
      </c>
      <c r="P3">
        <f t="shared" si="0"/>
        <v>5.9857938491007789E-4</v>
      </c>
      <c r="Q3">
        <f t="shared" si="0"/>
        <v>6.0154895333254521E-4</v>
      </c>
      <c r="R3">
        <f t="shared" si="0"/>
        <v>6.898096547375554E-4</v>
      </c>
      <c r="S3">
        <f t="shared" si="0"/>
        <v>8.3575346484835583E-4</v>
      </c>
      <c r="T3">
        <f t="shared" si="0"/>
        <v>7.1038363946165223E-4</v>
      </c>
      <c r="U3">
        <f t="shared" si="0"/>
        <v>6.5546232346122557E-4</v>
      </c>
      <c r="V3">
        <f t="shared" si="0"/>
        <v>6.649291938691862E-4</v>
      </c>
      <c r="W3">
        <f t="shared" si="0"/>
        <v>6.7527862303674163E-4</v>
      </c>
      <c r="X3">
        <f t="shared" si="0"/>
        <v>6.8202318462277922E-4</v>
      </c>
      <c r="Y3">
        <f t="shared" si="0"/>
        <v>5.674460377445914E-4</v>
      </c>
      <c r="Z3">
        <f t="shared" si="0"/>
        <v>6.5323557949519689E-4</v>
      </c>
      <c r="AA3">
        <f t="shared" si="0"/>
        <v>6.9298757718735254E-4</v>
      </c>
      <c r="AB3">
        <f t="shared" si="0"/>
        <v>6.6430523988381118E-4</v>
      </c>
      <c r="AC3">
        <f t="shared" si="0"/>
        <v>6.7183867826776239E-4</v>
      </c>
      <c r="AD3">
        <f t="shared" si="0"/>
        <v>5.5955590469530803E-4</v>
      </c>
      <c r="AE3">
        <f t="shared" si="0"/>
        <v>6.8788756268265555E-4</v>
      </c>
      <c r="AF3">
        <f t="shared" si="0"/>
        <v>6.0521224382648064E-4</v>
      </c>
      <c r="AG3">
        <f t="shared" si="0"/>
        <v>1.0710573385644545E-3</v>
      </c>
    </row>
    <row r="4" spans="1:33" x14ac:dyDescent="0.25">
      <c r="A4" t="s">
        <v>75</v>
      </c>
      <c r="B4">
        <f>B5-B6</f>
        <v>-1.2417861701601723E-4</v>
      </c>
      <c r="C4">
        <f t="shared" ref="C4:AG4" si="1">C5-C6</f>
        <v>5.9992185927337793E-8</v>
      </c>
      <c r="D4">
        <f t="shared" si="1"/>
        <v>-2.7337284580808419E-4</v>
      </c>
      <c r="E4">
        <f t="shared" si="1"/>
        <v>-1.5777227322294474E-4</v>
      </c>
      <c r="F4">
        <f t="shared" si="1"/>
        <v>-4.3687367592396692E-4</v>
      </c>
      <c r="G4">
        <f t="shared" si="1"/>
        <v>-4.1584227742939156E-4</v>
      </c>
      <c r="H4">
        <f t="shared" si="1"/>
        <v>-3.5999551454928003E-4</v>
      </c>
      <c r="I4">
        <f t="shared" si="1"/>
        <v>-2.4888138030623036E-4</v>
      </c>
      <c r="J4">
        <f t="shared" si="1"/>
        <v>-4.2570789797628794E-4</v>
      </c>
      <c r="K4">
        <f t="shared" si="1"/>
        <v>-3.8903099822016479E-4</v>
      </c>
      <c r="L4">
        <f t="shared" si="1"/>
        <v>-4.5274268102266785E-4</v>
      </c>
      <c r="M4">
        <f t="shared" si="1"/>
        <v>-3.7794594767142503E-4</v>
      </c>
      <c r="N4">
        <f t="shared" si="1"/>
        <v>-3.6120089815137174E-4</v>
      </c>
      <c r="O4">
        <f t="shared" si="1"/>
        <v>-3.0977707835255774E-4</v>
      </c>
      <c r="P4">
        <f t="shared" si="1"/>
        <v>-5.9857938491007789E-4</v>
      </c>
      <c r="Q4">
        <f t="shared" si="1"/>
        <v>-6.0154895333254521E-4</v>
      </c>
      <c r="R4">
        <f t="shared" si="1"/>
        <v>-6.898096547375554E-4</v>
      </c>
      <c r="S4">
        <f t="shared" si="1"/>
        <v>-8.3575346484835583E-4</v>
      </c>
      <c r="T4">
        <f t="shared" si="1"/>
        <v>-7.1038363946165223E-4</v>
      </c>
      <c r="U4">
        <f t="shared" si="1"/>
        <v>-6.5546232346122557E-4</v>
      </c>
      <c r="V4">
        <f t="shared" si="1"/>
        <v>-6.649291938691862E-4</v>
      </c>
      <c r="W4">
        <f t="shared" si="1"/>
        <v>-6.7527862303674163E-4</v>
      </c>
      <c r="X4">
        <f t="shared" si="1"/>
        <v>-6.8202318462277922E-4</v>
      </c>
      <c r="Y4">
        <f t="shared" si="1"/>
        <v>-5.674460377445914E-4</v>
      </c>
      <c r="Z4">
        <f t="shared" si="1"/>
        <v>-6.5323557949519689E-4</v>
      </c>
      <c r="AA4">
        <f t="shared" si="1"/>
        <v>-6.9298757718735254E-4</v>
      </c>
      <c r="AB4">
        <f t="shared" si="1"/>
        <v>-6.6430523988381118E-4</v>
      </c>
      <c r="AC4">
        <f t="shared" si="1"/>
        <v>-6.7183867826776239E-4</v>
      </c>
      <c r="AD4">
        <f t="shared" si="1"/>
        <v>-5.5955590469530803E-4</v>
      </c>
      <c r="AE4">
        <f t="shared" si="1"/>
        <v>-6.8788756268265555E-4</v>
      </c>
      <c r="AF4">
        <f t="shared" si="1"/>
        <v>-6.0521224382648064E-4</v>
      </c>
      <c r="AG4">
        <f t="shared" si="1"/>
        <v>-1.0710573385644545E-3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3.6782986702865464E-2</v>
      </c>
      <c r="C6">
        <f t="shared" ref="C6:AG6" si="2">STDEV(C8:C29)/AVERAGE(C8:C29)</f>
        <v>3.7460430623794838E-2</v>
      </c>
      <c r="D6">
        <f t="shared" si="2"/>
        <v>3.9203377734226018E-2</v>
      </c>
      <c r="E6">
        <f t="shared" si="2"/>
        <v>4.1749967288015326E-2</v>
      </c>
      <c r="F6">
        <f t="shared" si="2"/>
        <v>4.6030169408771728E-2</v>
      </c>
      <c r="G6">
        <f t="shared" si="2"/>
        <v>4.343826854302113E-2</v>
      </c>
      <c r="H6">
        <f t="shared" si="2"/>
        <v>3.8136164496789984E-2</v>
      </c>
      <c r="I6">
        <f t="shared" si="2"/>
        <v>3.7682452655593779E-2</v>
      </c>
      <c r="J6">
        <f t="shared" si="2"/>
        <v>3.8437849257514797E-2</v>
      </c>
      <c r="K6">
        <f t="shared" si="2"/>
        <v>3.7146770608189023E-2</v>
      </c>
      <c r="L6">
        <f t="shared" si="2"/>
        <v>3.576926675771578E-2</v>
      </c>
      <c r="M6">
        <f t="shared" si="2"/>
        <v>3.685563092607274E-2</v>
      </c>
      <c r="N6">
        <f t="shared" si="2"/>
        <v>3.9970621446189097E-2</v>
      </c>
      <c r="O6">
        <f t="shared" si="2"/>
        <v>3.8775156083345627E-2</v>
      </c>
      <c r="P6">
        <f t="shared" si="2"/>
        <v>4.0629979644133771E-2</v>
      </c>
      <c r="Q6">
        <f t="shared" si="2"/>
        <v>4.190077474362295E-2</v>
      </c>
      <c r="R6">
        <f t="shared" si="2"/>
        <v>4.3382992909276656E-2</v>
      </c>
      <c r="S6">
        <f t="shared" si="2"/>
        <v>4.4327563461073402E-2</v>
      </c>
      <c r="T6">
        <f t="shared" si="2"/>
        <v>4.0808452951737233E-2</v>
      </c>
      <c r="U6">
        <f t="shared" si="2"/>
        <v>3.8005197213527221E-2</v>
      </c>
      <c r="V6">
        <f t="shared" si="2"/>
        <v>3.718241662385003E-2</v>
      </c>
      <c r="W6">
        <f t="shared" si="2"/>
        <v>3.5774234609744458E-2</v>
      </c>
      <c r="X6">
        <f t="shared" si="2"/>
        <v>3.444937192044227E-2</v>
      </c>
      <c r="Y6">
        <f t="shared" si="2"/>
        <v>3.4616123018275533E-2</v>
      </c>
      <c r="Z6">
        <f t="shared" si="2"/>
        <v>3.4472688162456612E-2</v>
      </c>
      <c r="AA6">
        <f t="shared" si="2"/>
        <v>3.3557772292748263E-2</v>
      </c>
      <c r="AB6">
        <f t="shared" si="2"/>
        <v>3.3383801632154902E-2</v>
      </c>
      <c r="AC6">
        <f t="shared" si="2"/>
        <v>3.2304470127831296E-2</v>
      </c>
      <c r="AD6">
        <f t="shared" si="2"/>
        <v>3.2149740434907023E-2</v>
      </c>
      <c r="AE6">
        <f t="shared" si="2"/>
        <v>3.1672047088989609E-2</v>
      </c>
      <c r="AF6">
        <f t="shared" si="2"/>
        <v>3.2499432873928952E-2</v>
      </c>
      <c r="AG6">
        <f t="shared" si="2"/>
        <v>4.3160060447135433E-2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s="11" customFormat="1" x14ac:dyDescent="0.25">
      <c r="A16" s="11" t="s">
        <v>50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819F6B3B-5002-4F4A-A320-A4BD54A3B8A0}"/>
  </hyperlinks>
  <pageMargins left="0.7" right="0.7" top="0.75" bottom="0.75" header="0.3" footer="0.3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C8C6D-7219-479A-8EE2-80FAD90008D9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-1.2417861701601723E-4</v>
      </c>
      <c r="C4">
        <v>3.6658808085849447E-2</v>
      </c>
      <c r="D4">
        <v>3.6782986702865464E-2</v>
      </c>
    </row>
    <row r="5" spans="1:4" x14ac:dyDescent="0.25">
      <c r="A5">
        <v>1991</v>
      </c>
      <c r="B5">
        <v>5.9992185927337793E-8</v>
      </c>
      <c r="C5">
        <v>3.7460490615980765E-2</v>
      </c>
      <c r="D5">
        <v>3.7460430623794838E-2</v>
      </c>
    </row>
    <row r="6" spans="1:4" x14ac:dyDescent="0.25">
      <c r="A6">
        <v>1992</v>
      </c>
      <c r="B6">
        <v>-2.7337284580808419E-4</v>
      </c>
      <c r="C6">
        <v>3.8930004888417934E-2</v>
      </c>
      <c r="D6">
        <v>3.9203377734226018E-2</v>
      </c>
    </row>
    <row r="7" spans="1:4" x14ac:dyDescent="0.25">
      <c r="A7">
        <v>1993</v>
      </c>
      <c r="B7">
        <v>-1.5777227322294474E-4</v>
      </c>
      <c r="C7">
        <v>4.1592195014792381E-2</v>
      </c>
      <c r="D7">
        <v>4.1749967288015326E-2</v>
      </c>
    </row>
    <row r="8" spans="1:4" x14ac:dyDescent="0.25">
      <c r="A8">
        <v>1994</v>
      </c>
      <c r="B8">
        <v>-4.3687367592396692E-4</v>
      </c>
      <c r="C8">
        <v>4.5593295732847761E-2</v>
      </c>
      <c r="D8">
        <v>4.6030169408771728E-2</v>
      </c>
    </row>
    <row r="9" spans="1:4" x14ac:dyDescent="0.25">
      <c r="A9">
        <v>1995</v>
      </c>
      <c r="B9">
        <v>-4.1584227742939156E-4</v>
      </c>
      <c r="C9">
        <v>4.3022426265591739E-2</v>
      </c>
      <c r="D9">
        <v>4.343826854302113E-2</v>
      </c>
    </row>
    <row r="10" spans="1:4" x14ac:dyDescent="0.25">
      <c r="A10">
        <v>1996</v>
      </c>
      <c r="B10">
        <v>-3.5999551454928003E-4</v>
      </c>
      <c r="C10">
        <v>3.7776168982240704E-2</v>
      </c>
      <c r="D10">
        <v>3.8136164496789984E-2</v>
      </c>
    </row>
    <row r="11" spans="1:4" x14ac:dyDescent="0.25">
      <c r="A11">
        <v>1997</v>
      </c>
      <c r="B11">
        <v>-2.4888138030623036E-4</v>
      </c>
      <c r="C11">
        <v>3.7433571275287549E-2</v>
      </c>
      <c r="D11">
        <v>3.7682452655593779E-2</v>
      </c>
    </row>
    <row r="12" spans="1:4" x14ac:dyDescent="0.25">
      <c r="A12">
        <v>1998</v>
      </c>
      <c r="B12">
        <v>-4.2570789797628794E-4</v>
      </c>
      <c r="C12">
        <v>3.8012141359538509E-2</v>
      </c>
      <c r="D12">
        <v>3.8437849257514797E-2</v>
      </c>
    </row>
    <row r="13" spans="1:4" x14ac:dyDescent="0.25">
      <c r="A13">
        <v>1999</v>
      </c>
      <c r="B13">
        <v>-3.8903099822016479E-4</v>
      </c>
      <c r="C13">
        <v>3.6757739609968858E-2</v>
      </c>
      <c r="D13">
        <v>3.7146770608189023E-2</v>
      </c>
    </row>
    <row r="14" spans="1:4" x14ac:dyDescent="0.25">
      <c r="A14">
        <v>2000</v>
      </c>
      <c r="B14">
        <v>-4.5274268102266785E-4</v>
      </c>
      <c r="C14">
        <v>3.5316524076693112E-2</v>
      </c>
      <c r="D14">
        <v>3.576926675771578E-2</v>
      </c>
    </row>
    <row r="15" spans="1:4" x14ac:dyDescent="0.25">
      <c r="A15">
        <v>2001</v>
      </c>
      <c r="B15">
        <v>-3.7794594767142503E-4</v>
      </c>
      <c r="C15">
        <v>3.6477684978401315E-2</v>
      </c>
      <c r="D15">
        <v>3.685563092607274E-2</v>
      </c>
    </row>
    <row r="16" spans="1:4" x14ac:dyDescent="0.25">
      <c r="A16">
        <v>2002</v>
      </c>
      <c r="B16">
        <v>-3.6120089815137174E-4</v>
      </c>
      <c r="C16">
        <v>3.9609420548037726E-2</v>
      </c>
      <c r="D16">
        <v>3.9970621446189097E-2</v>
      </c>
    </row>
    <row r="17" spans="1:4" x14ac:dyDescent="0.25">
      <c r="A17">
        <v>2003</v>
      </c>
      <c r="B17">
        <v>-3.0977707835255774E-4</v>
      </c>
      <c r="C17">
        <v>3.8465379004993069E-2</v>
      </c>
      <c r="D17">
        <v>3.8775156083345627E-2</v>
      </c>
    </row>
    <row r="18" spans="1:4" x14ac:dyDescent="0.25">
      <c r="A18">
        <v>2004</v>
      </c>
      <c r="B18">
        <v>-5.9857938491007789E-4</v>
      </c>
      <c r="C18">
        <v>4.0031400259223693E-2</v>
      </c>
      <c r="D18">
        <v>4.0629979644133771E-2</v>
      </c>
    </row>
    <row r="19" spans="1:4" x14ac:dyDescent="0.25">
      <c r="A19">
        <v>2005</v>
      </c>
      <c r="B19">
        <v>-6.0154895333254521E-4</v>
      </c>
      <c r="C19">
        <v>4.1299225790290404E-2</v>
      </c>
      <c r="D19">
        <v>4.190077474362295E-2</v>
      </c>
    </row>
    <row r="20" spans="1:4" x14ac:dyDescent="0.25">
      <c r="A20">
        <v>2006</v>
      </c>
      <c r="B20">
        <v>-6.898096547375554E-4</v>
      </c>
      <c r="C20">
        <v>4.2693183254539101E-2</v>
      </c>
      <c r="D20">
        <v>4.3382992909276656E-2</v>
      </c>
    </row>
    <row r="21" spans="1:4" x14ac:dyDescent="0.25">
      <c r="A21">
        <v>2007</v>
      </c>
      <c r="B21">
        <v>-8.3575346484835583E-4</v>
      </c>
      <c r="C21">
        <v>4.3491809996225046E-2</v>
      </c>
      <c r="D21">
        <v>4.4327563461073402E-2</v>
      </c>
    </row>
    <row r="22" spans="1:4" x14ac:dyDescent="0.25">
      <c r="A22">
        <v>2008</v>
      </c>
      <c r="B22">
        <v>-7.1038363946165223E-4</v>
      </c>
      <c r="C22">
        <v>4.009806931227558E-2</v>
      </c>
      <c r="D22">
        <v>4.0808452951737233E-2</v>
      </c>
    </row>
    <row r="23" spans="1:4" x14ac:dyDescent="0.25">
      <c r="A23">
        <v>2009</v>
      </c>
      <c r="B23">
        <v>-6.5546232346122557E-4</v>
      </c>
      <c r="C23">
        <v>3.7349734890065996E-2</v>
      </c>
      <c r="D23">
        <v>3.8005197213527221E-2</v>
      </c>
    </row>
    <row r="24" spans="1:4" x14ac:dyDescent="0.25">
      <c r="A24">
        <v>2010</v>
      </c>
      <c r="B24">
        <v>-6.649291938691862E-4</v>
      </c>
      <c r="C24">
        <v>3.6517487429980844E-2</v>
      </c>
      <c r="D24">
        <v>3.718241662385003E-2</v>
      </c>
    </row>
    <row r="25" spans="1:4" x14ac:dyDescent="0.25">
      <c r="A25">
        <v>2011</v>
      </c>
      <c r="B25">
        <v>-6.7527862303674163E-4</v>
      </c>
      <c r="C25">
        <v>3.5098955986707717E-2</v>
      </c>
      <c r="D25">
        <v>3.5774234609744458E-2</v>
      </c>
    </row>
    <row r="26" spans="1:4" x14ac:dyDescent="0.25">
      <c r="A26">
        <v>2012</v>
      </c>
      <c r="B26">
        <v>-6.8202318462277922E-4</v>
      </c>
      <c r="C26">
        <v>3.3767348735819491E-2</v>
      </c>
      <c r="D26">
        <v>3.444937192044227E-2</v>
      </c>
    </row>
    <row r="27" spans="1:4" x14ac:dyDescent="0.25">
      <c r="A27">
        <v>2013</v>
      </c>
      <c r="B27">
        <v>-5.674460377445914E-4</v>
      </c>
      <c r="C27">
        <v>3.4048676980530941E-2</v>
      </c>
      <c r="D27">
        <v>3.4616123018275533E-2</v>
      </c>
    </row>
    <row r="28" spans="1:4" x14ac:dyDescent="0.25">
      <c r="A28">
        <v>2014</v>
      </c>
      <c r="B28">
        <v>-6.5323557949519689E-4</v>
      </c>
      <c r="C28">
        <v>3.3819452582961415E-2</v>
      </c>
      <c r="D28">
        <v>3.4472688162456612E-2</v>
      </c>
    </row>
    <row r="29" spans="1:4" x14ac:dyDescent="0.25">
      <c r="A29">
        <v>2015</v>
      </c>
      <c r="B29">
        <v>-6.9298757718735254E-4</v>
      </c>
      <c r="C29">
        <v>3.286478471556091E-2</v>
      </c>
      <c r="D29">
        <v>3.3557772292748263E-2</v>
      </c>
    </row>
    <row r="30" spans="1:4" x14ac:dyDescent="0.25">
      <c r="A30">
        <v>2016</v>
      </c>
      <c r="B30">
        <v>-6.6430523988381118E-4</v>
      </c>
      <c r="C30">
        <v>3.2719496392271091E-2</v>
      </c>
      <c r="D30">
        <v>3.3383801632154902E-2</v>
      </c>
    </row>
    <row r="31" spans="1:4" x14ac:dyDescent="0.25">
      <c r="A31">
        <v>2017</v>
      </c>
      <c r="B31">
        <v>-6.7183867826776239E-4</v>
      </c>
      <c r="C31">
        <v>3.1632631449563534E-2</v>
      </c>
      <c r="D31">
        <v>3.2304470127831296E-2</v>
      </c>
    </row>
    <row r="32" spans="1:4" x14ac:dyDescent="0.25">
      <c r="A32">
        <v>2018</v>
      </c>
      <c r="B32">
        <v>-5.5955590469530803E-4</v>
      </c>
      <c r="C32">
        <v>3.1590184530211715E-2</v>
      </c>
      <c r="D32">
        <v>3.2149740434907023E-2</v>
      </c>
    </row>
    <row r="33" spans="1:4" x14ac:dyDescent="0.25">
      <c r="A33">
        <v>2019</v>
      </c>
      <c r="B33">
        <v>-6.8788756268265555E-4</v>
      </c>
      <c r="C33">
        <v>3.0984159526306954E-2</v>
      </c>
      <c r="D33">
        <v>3.1672047088989609E-2</v>
      </c>
    </row>
    <row r="34" spans="1:4" x14ac:dyDescent="0.25">
      <c r="A34">
        <v>2020</v>
      </c>
      <c r="B34">
        <v>-6.0521224382648064E-4</v>
      </c>
      <c r="C34">
        <v>3.1894220630102471E-2</v>
      </c>
      <c r="D34">
        <v>3.2499432873928952E-2</v>
      </c>
    </row>
    <row r="35" spans="1:4" x14ac:dyDescent="0.25">
      <c r="A35">
        <v>2021</v>
      </c>
      <c r="B35">
        <v>-1.0710573385644545E-3</v>
      </c>
      <c r="C35">
        <v>4.2089003108570978E-2</v>
      </c>
      <c r="D35">
        <v>4.3160060447135433E-2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C03A-7F0F-41C7-97F7-7DED09359636}">
  <dimension ref="A4:AG38"/>
  <sheetViews>
    <sheetView topLeftCell="C1" zoomScale="70" zoomScaleNormal="70" workbookViewId="0">
      <selection activeCell="A29" sqref="A29:AG35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s="11" customFormat="1" x14ac:dyDescent="0.25">
      <c r="A5" s="11" t="s">
        <v>42</v>
      </c>
      <c r="B5" s="11">
        <v>75.8</v>
      </c>
      <c r="C5" s="11">
        <v>75.900000000000006</v>
      </c>
      <c r="D5" s="11">
        <v>76.099999999999994</v>
      </c>
      <c r="E5" s="11">
        <v>76.3</v>
      </c>
      <c r="F5" s="11">
        <v>76.7</v>
      </c>
      <c r="G5" s="11">
        <v>76.900000000000006</v>
      </c>
      <c r="H5" s="11">
        <v>77.099999999999994</v>
      </c>
      <c r="I5" s="11">
        <v>77.5</v>
      </c>
      <c r="J5" s="11">
        <v>77.900000000000006</v>
      </c>
      <c r="K5" s="11">
        <v>78.099999999999994</v>
      </c>
      <c r="L5" s="11">
        <v>78.3</v>
      </c>
      <c r="M5" s="11">
        <v>78.8</v>
      </c>
      <c r="N5" s="11">
        <v>78.900000000000006</v>
      </c>
      <c r="O5" s="11">
        <v>78.8</v>
      </c>
      <c r="P5" s="11">
        <v>79.3</v>
      </c>
      <c r="Q5" s="11">
        <v>79.5</v>
      </c>
      <c r="R5" s="11">
        <v>80.099999999999994</v>
      </c>
      <c r="S5" s="11">
        <v>80.3</v>
      </c>
      <c r="T5" s="11">
        <v>80.599999999999994</v>
      </c>
      <c r="U5" s="11">
        <v>80.5</v>
      </c>
      <c r="V5" s="11">
        <v>80.7</v>
      </c>
      <c r="W5" s="11">
        <v>81.099999999999994</v>
      </c>
      <c r="X5" s="11">
        <v>81.099999999999994</v>
      </c>
      <c r="Y5" s="11">
        <v>81.3</v>
      </c>
      <c r="Z5" s="11">
        <v>81.599999999999994</v>
      </c>
      <c r="AA5" s="11">
        <v>81.3</v>
      </c>
      <c r="AB5" s="11">
        <v>81.8</v>
      </c>
      <c r="AC5" s="11">
        <v>81.7</v>
      </c>
      <c r="AD5" s="11">
        <v>81.8</v>
      </c>
      <c r="AE5" s="11">
        <v>82</v>
      </c>
      <c r="AF5" s="11">
        <v>81.3</v>
      </c>
      <c r="AG5" s="11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A5</f>
        <v>Austria</v>
      </c>
      <c r="B30">
        <f t="shared" ref="B30:AG30" si="1">B5</f>
        <v>75.8</v>
      </c>
      <c r="C30">
        <f t="shared" si="1"/>
        <v>75.900000000000006</v>
      </c>
      <c r="D30">
        <f t="shared" si="1"/>
        <v>76.099999999999994</v>
      </c>
      <c r="E30">
        <f t="shared" si="1"/>
        <v>76.3</v>
      </c>
      <c r="F30">
        <f t="shared" si="1"/>
        <v>76.7</v>
      </c>
      <c r="G30">
        <f t="shared" si="1"/>
        <v>76.900000000000006</v>
      </c>
      <c r="H30">
        <f t="shared" si="1"/>
        <v>77.099999999999994</v>
      </c>
      <c r="I30">
        <f t="shared" si="1"/>
        <v>77.5</v>
      </c>
      <c r="J30">
        <f t="shared" si="1"/>
        <v>77.900000000000006</v>
      </c>
      <c r="K30">
        <f t="shared" si="1"/>
        <v>78.099999999999994</v>
      </c>
      <c r="L30">
        <f t="shared" si="1"/>
        <v>78.3</v>
      </c>
      <c r="M30">
        <f t="shared" si="1"/>
        <v>78.8</v>
      </c>
      <c r="N30">
        <f t="shared" si="1"/>
        <v>78.900000000000006</v>
      </c>
      <c r="O30">
        <f t="shared" si="1"/>
        <v>78.8</v>
      </c>
      <c r="P30">
        <f t="shared" si="1"/>
        <v>79.3</v>
      </c>
      <c r="Q30">
        <f t="shared" si="1"/>
        <v>79.5</v>
      </c>
      <c r="R30">
        <f t="shared" si="1"/>
        <v>80.099999999999994</v>
      </c>
      <c r="S30">
        <f t="shared" si="1"/>
        <v>80.3</v>
      </c>
      <c r="T30">
        <f t="shared" si="1"/>
        <v>80.599999999999994</v>
      </c>
      <c r="U30">
        <f t="shared" si="1"/>
        <v>80.5</v>
      </c>
      <c r="V30">
        <f t="shared" si="1"/>
        <v>80.7</v>
      </c>
      <c r="W30">
        <f t="shared" si="1"/>
        <v>81.099999999999994</v>
      </c>
      <c r="X30">
        <f t="shared" si="1"/>
        <v>81.099999999999994</v>
      </c>
      <c r="Y30">
        <f t="shared" si="1"/>
        <v>81.3</v>
      </c>
      <c r="Z30">
        <f t="shared" si="1"/>
        <v>81.599999999999994</v>
      </c>
      <c r="AA30">
        <f t="shared" si="1"/>
        <v>81.3</v>
      </c>
      <c r="AB30">
        <f t="shared" si="1"/>
        <v>81.8</v>
      </c>
      <c r="AC30">
        <f t="shared" si="1"/>
        <v>81.7</v>
      </c>
      <c r="AD30">
        <f t="shared" si="1"/>
        <v>81.8</v>
      </c>
      <c r="AE30">
        <f t="shared" si="1"/>
        <v>82</v>
      </c>
      <c r="AF30">
        <f t="shared" si="1"/>
        <v>81.3</v>
      </c>
      <c r="AG30">
        <f t="shared" si="1"/>
        <v>81.3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1.2809523809523853</v>
      </c>
      <c r="C33" s="13">
        <f t="shared" si="3"/>
        <v>1.419047619047646</v>
      </c>
      <c r="D33" s="13">
        <f t="shared" si="3"/>
        <v>1.4333333333333229</v>
      </c>
      <c r="E33" s="13">
        <f t="shared" si="3"/>
        <v>1.6238095238095269</v>
      </c>
      <c r="F33" s="13">
        <f t="shared" si="3"/>
        <v>1.7047619047619094</v>
      </c>
      <c r="G33" s="13">
        <f t="shared" si="3"/>
        <v>1.7380952380952408</v>
      </c>
      <c r="H33" s="13">
        <f t="shared" si="3"/>
        <v>1.5238095238095184</v>
      </c>
      <c r="I33" s="13">
        <f t="shared" si="3"/>
        <v>1.595238095238102</v>
      </c>
      <c r="J33" s="13">
        <f t="shared" si="3"/>
        <v>1.8380952380952635</v>
      </c>
      <c r="K33" s="13">
        <f t="shared" si="3"/>
        <v>1.8095238095238102</v>
      </c>
      <c r="L33" s="13">
        <f t="shared" si="3"/>
        <v>1.6761904761904844</v>
      </c>
      <c r="M33" s="13">
        <f t="shared" si="3"/>
        <v>1.9238095238095099</v>
      </c>
      <c r="N33" s="13">
        <f t="shared" si="3"/>
        <v>2.1772727272727224</v>
      </c>
      <c r="O33" s="13">
        <f t="shared" si="3"/>
        <v>1.9818181818181699</v>
      </c>
      <c r="P33" s="13">
        <f t="shared" si="3"/>
        <v>1.9272727272727082</v>
      </c>
      <c r="Q33" s="13">
        <f t="shared" si="3"/>
        <v>2.0363636363636459</v>
      </c>
      <c r="R33" s="13">
        <f t="shared" si="3"/>
        <v>2.2545454545454504</v>
      </c>
      <c r="S33" s="13">
        <f t="shared" si="3"/>
        <v>2.3136363636363626</v>
      </c>
      <c r="T33" s="13">
        <f t="shared" si="3"/>
        <v>2.1636363636363569</v>
      </c>
      <c r="U33" s="13">
        <f t="shared" si="3"/>
        <v>1.7590909090909008</v>
      </c>
      <c r="V33" s="13">
        <f t="shared" si="3"/>
        <v>1.6545454545454703</v>
      </c>
      <c r="W33" s="13">
        <f t="shared" si="3"/>
        <v>1.681818181818187</v>
      </c>
      <c r="X33" s="13">
        <f t="shared" si="3"/>
        <v>1.6136363636363598</v>
      </c>
      <c r="Y33" s="13">
        <f t="shared" si="3"/>
        <v>1.5090909090909008</v>
      </c>
      <c r="Z33" s="13">
        <f t="shared" si="3"/>
        <v>1.431818181818187</v>
      </c>
      <c r="AA33" s="13">
        <f t="shared" si="3"/>
        <v>1.2727272727272663</v>
      </c>
      <c r="AB33" s="13">
        <f t="shared" si="3"/>
        <v>1.4727272727272549</v>
      </c>
      <c r="AC33" s="13">
        <f t="shared" si="3"/>
        <v>1.3136363636363768</v>
      </c>
      <c r="AD33" s="13">
        <f t="shared" si="3"/>
        <v>1.3045454545454476</v>
      </c>
      <c r="AE33" s="13">
        <f t="shared" si="3"/>
        <v>1.1590909090909065</v>
      </c>
      <c r="AF33" s="13">
        <f t="shared" si="3"/>
        <v>1.1863636363636374</v>
      </c>
      <c r="AG33" s="13">
        <f t="shared" si="3"/>
        <v>1.6238095238095269</v>
      </c>
    </row>
    <row r="34" spans="1:33" x14ac:dyDescent="0.25">
      <c r="A34" s="31" t="s">
        <v>103</v>
      </c>
      <c r="B34" s="13">
        <f t="shared" ref="B34:AG34" si="4">B29/B33</f>
        <v>58.174721189590876</v>
      </c>
      <c r="C34" s="13">
        <f t="shared" si="4"/>
        <v>52.486577181207039</v>
      </c>
      <c r="D34" s="13">
        <f t="shared" si="4"/>
        <v>52.093023255814337</v>
      </c>
      <c r="E34" s="13">
        <f t="shared" si="4"/>
        <v>45.988269794721319</v>
      </c>
      <c r="F34" s="13">
        <f t="shared" si="4"/>
        <v>43.991620111731727</v>
      </c>
      <c r="G34" s="13">
        <f t="shared" si="4"/>
        <v>43.24383561643829</v>
      </c>
      <c r="H34" s="13">
        <f t="shared" si="4"/>
        <v>49.596875000000175</v>
      </c>
      <c r="I34" s="13">
        <f t="shared" si="4"/>
        <v>47.5820895522386</v>
      </c>
      <c r="J34" s="13">
        <f t="shared" si="4"/>
        <v>41.380829015543455</v>
      </c>
      <c r="K34" s="13">
        <f t="shared" si="4"/>
        <v>42.160526315789454</v>
      </c>
      <c r="L34" s="13">
        <f t="shared" si="4"/>
        <v>45.713068181817953</v>
      </c>
      <c r="M34" s="13">
        <f t="shared" si="4"/>
        <v>39.960396039604255</v>
      </c>
      <c r="N34" s="13">
        <f t="shared" si="4"/>
        <v>35.237995824634737</v>
      </c>
      <c r="O34" s="13">
        <f t="shared" si="4"/>
        <v>38.761467889908495</v>
      </c>
      <c r="P34" s="13">
        <f t="shared" si="4"/>
        <v>40.146226415094745</v>
      </c>
      <c r="Q34" s="13">
        <f t="shared" si="4"/>
        <v>38.040178571428385</v>
      </c>
      <c r="R34" s="13">
        <f t="shared" si="4"/>
        <v>34.528225806451672</v>
      </c>
      <c r="S34" s="13">
        <f t="shared" si="4"/>
        <v>33.707269155206298</v>
      </c>
      <c r="T34" s="13">
        <f t="shared" si="4"/>
        <v>36.252100840336247</v>
      </c>
      <c r="U34" s="13">
        <f t="shared" si="4"/>
        <v>44.762273901809003</v>
      </c>
      <c r="V34" s="13">
        <f t="shared" si="4"/>
        <v>47.774725274724808</v>
      </c>
      <c r="W34" s="13">
        <f t="shared" si="4"/>
        <v>47.221621621621473</v>
      </c>
      <c r="X34" s="13">
        <f t="shared" si="4"/>
        <v>49.259154929577583</v>
      </c>
      <c r="Y34" s="13">
        <f t="shared" si="4"/>
        <v>52.873493975903905</v>
      </c>
      <c r="Z34" s="13">
        <f t="shared" si="4"/>
        <v>55.990476190475981</v>
      </c>
      <c r="AA34" s="13">
        <f t="shared" si="4"/>
        <v>62.878571428571753</v>
      </c>
      <c r="AB34" s="13">
        <f t="shared" si="4"/>
        <v>54.543209876543884</v>
      </c>
      <c r="AC34" s="13">
        <f t="shared" si="4"/>
        <v>61.193771626296957</v>
      </c>
      <c r="AD34" s="13">
        <f t="shared" si="4"/>
        <v>61.703832752613572</v>
      </c>
      <c r="AE34" s="13">
        <f t="shared" si="4"/>
        <v>69.745098039215847</v>
      </c>
      <c r="AF34" s="13">
        <f t="shared" si="4"/>
        <v>67.528735632183853</v>
      </c>
      <c r="AG34" s="13">
        <f t="shared" si="4"/>
        <v>49.067448680351809</v>
      </c>
    </row>
    <row r="35" spans="1:33" x14ac:dyDescent="0.25">
      <c r="A35" t="s">
        <v>100</v>
      </c>
      <c r="B35" s="13">
        <f t="shared" ref="B35:AG35" si="5">B33/B29</f>
        <v>1.7189596779346984E-2</v>
      </c>
      <c r="C35" s="13">
        <f t="shared" si="5"/>
        <v>1.9052490249984382E-2</v>
      </c>
      <c r="D35" s="13">
        <f t="shared" si="5"/>
        <v>1.919642857142843E-2</v>
      </c>
      <c r="E35" s="13">
        <f t="shared" si="5"/>
        <v>2.1744675424053096E-2</v>
      </c>
      <c r="F35" s="13">
        <f t="shared" si="5"/>
        <v>2.2731602006476663E-2</v>
      </c>
      <c r="G35" s="13">
        <f t="shared" si="5"/>
        <v>2.3124683223517521E-2</v>
      </c>
      <c r="H35" s="13">
        <f t="shared" si="5"/>
        <v>2.0162560645201871E-2</v>
      </c>
      <c r="I35" s="13">
        <f t="shared" si="5"/>
        <v>2.1016311166875874E-2</v>
      </c>
      <c r="J35" s="13">
        <f t="shared" si="5"/>
        <v>2.4165779753334091E-2</v>
      </c>
      <c r="K35" s="13">
        <f t="shared" si="5"/>
        <v>2.3718868984457908E-2</v>
      </c>
      <c r="L35" s="13">
        <f t="shared" si="5"/>
        <v>2.1875582623827095E-2</v>
      </c>
      <c r="M35" s="13">
        <f t="shared" si="5"/>
        <v>2.5024777006937376E-2</v>
      </c>
      <c r="N35" s="13">
        <f t="shared" si="5"/>
        <v>2.8378458439480943E-2</v>
      </c>
      <c r="O35" s="13">
        <f t="shared" si="5"/>
        <v>2.5798816568047181E-2</v>
      </c>
      <c r="P35" s="13">
        <f t="shared" si="5"/>
        <v>2.4908941369991524E-2</v>
      </c>
      <c r="Q35" s="13">
        <f t="shared" si="5"/>
        <v>2.6287994366858476E-2</v>
      </c>
      <c r="R35" s="13">
        <f t="shared" si="5"/>
        <v>2.8961812448908039E-2</v>
      </c>
      <c r="S35" s="13">
        <f t="shared" si="5"/>
        <v>2.9667191233898688E-2</v>
      </c>
      <c r="T35" s="13">
        <f t="shared" si="5"/>
        <v>2.7584608252202047E-2</v>
      </c>
      <c r="U35" s="13">
        <f t="shared" si="5"/>
        <v>2.2340241297696597E-2</v>
      </c>
      <c r="V35" s="13">
        <f t="shared" si="5"/>
        <v>2.0931569867740283E-2</v>
      </c>
      <c r="W35" s="13">
        <f t="shared" si="5"/>
        <v>2.1176739926739994E-2</v>
      </c>
      <c r="X35" s="13">
        <f t="shared" si="5"/>
        <v>2.0300794876193694E-2</v>
      </c>
      <c r="Y35" s="13">
        <f t="shared" si="5"/>
        <v>1.8913068246553387E-2</v>
      </c>
      <c r="Z35" s="13">
        <f t="shared" si="5"/>
        <v>1.7860180302772647E-2</v>
      </c>
      <c r="AA35" s="13">
        <f t="shared" si="5"/>
        <v>1.5903669203680481E-2</v>
      </c>
      <c r="AB35" s="13">
        <f t="shared" si="5"/>
        <v>1.8334087822543914E-2</v>
      </c>
      <c r="AC35" s="13">
        <f t="shared" si="5"/>
        <v>1.634153237206689E-2</v>
      </c>
      <c r="AD35" s="13">
        <f t="shared" si="5"/>
        <v>1.6206448698401855E-2</v>
      </c>
      <c r="AE35" s="13">
        <f t="shared" si="5"/>
        <v>1.4337925217880203E-2</v>
      </c>
      <c r="AF35" s="13">
        <f t="shared" si="5"/>
        <v>1.4808510638297885E-2</v>
      </c>
      <c r="AG35" s="13">
        <f t="shared" si="5"/>
        <v>2.0380109968921867E-2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17" priority="1" operator="equal">
      <formula>1</formula>
    </cfRule>
    <cfRule type="cellIs" dxfId="16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E972BEA4-3CE2-4A0F-B1A5-8B95BF7122D2}"/>
  </hyperlinks>
  <pageMargins left="0.7" right="0.7" top="0.75" bottom="0.75" header="0.3" footer="0.3"/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58BF-06B2-4C0F-B0E2-DC27DE9949C9}">
  <dimension ref="A3:AG31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7.6679150272009056E-4</v>
      </c>
      <c r="C3">
        <f t="shared" ref="C3:AG3" si="0">ABS(C4)</f>
        <v>7.4769358003204389E-4</v>
      </c>
      <c r="D3">
        <f t="shared" si="0"/>
        <v>7.937144991824116E-4</v>
      </c>
      <c r="E3">
        <f t="shared" si="0"/>
        <v>8.1933240651841516E-4</v>
      </c>
      <c r="F3">
        <f t="shared" si="0"/>
        <v>9.3108542568823283E-4</v>
      </c>
      <c r="G3">
        <f t="shared" si="0"/>
        <v>8.3232624111018866E-4</v>
      </c>
      <c r="H3">
        <f t="shared" si="0"/>
        <v>7.2926075640325494E-4</v>
      </c>
      <c r="I3">
        <f t="shared" si="0"/>
        <v>6.9342666830461003E-4</v>
      </c>
      <c r="J3">
        <f t="shared" si="0"/>
        <v>6.1819258566783719E-4</v>
      </c>
      <c r="K3">
        <f t="shared" si="0"/>
        <v>5.8471517367834902E-4</v>
      </c>
      <c r="L3">
        <f t="shared" si="0"/>
        <v>5.8995305761521538E-4</v>
      </c>
      <c r="M3">
        <f t="shared" si="0"/>
        <v>5.2868161721274926E-4</v>
      </c>
      <c r="N3">
        <f t="shared" si="0"/>
        <v>5.0933197083049414E-4</v>
      </c>
      <c r="O3">
        <f t="shared" si="0"/>
        <v>5.5307014706090785E-4</v>
      </c>
      <c r="P3">
        <f t="shared" si="0"/>
        <v>6.3873843408421976E-4</v>
      </c>
      <c r="Q3">
        <f t="shared" si="0"/>
        <v>6.4252462806090038E-4</v>
      </c>
      <c r="R3">
        <f t="shared" si="0"/>
        <v>6.0895577645418003E-4</v>
      </c>
      <c r="S3">
        <f t="shared" si="0"/>
        <v>6.1606642521132987E-4</v>
      </c>
      <c r="T3">
        <f t="shared" si="0"/>
        <v>5.557096260308883E-4</v>
      </c>
      <c r="U3">
        <f t="shared" si="0"/>
        <v>6.196731904187236E-4</v>
      </c>
      <c r="V3">
        <f t="shared" si="0"/>
        <v>6.3090654940226726E-4</v>
      </c>
      <c r="W3">
        <f t="shared" si="0"/>
        <v>5.7468171141000779E-4</v>
      </c>
      <c r="X3">
        <f t="shared" si="0"/>
        <v>5.5370171365409782E-4</v>
      </c>
      <c r="Y3">
        <f t="shared" si="0"/>
        <v>6.0248354834283729E-4</v>
      </c>
      <c r="Z3">
        <f t="shared" si="0"/>
        <v>6.2254602791501912E-4</v>
      </c>
      <c r="AA3">
        <f t="shared" si="0"/>
        <v>6.3969030870637822E-4</v>
      </c>
      <c r="AB3">
        <f t="shared" si="0"/>
        <v>5.7346112450868542E-4</v>
      </c>
      <c r="AC3">
        <f t="shared" si="0"/>
        <v>5.8974774423774246E-4</v>
      </c>
      <c r="AD3">
        <f t="shared" si="0"/>
        <v>5.9174927739988337E-4</v>
      </c>
      <c r="AE3">
        <f t="shared" si="0"/>
        <v>6.1669386767365664E-4</v>
      </c>
      <c r="AF3">
        <f t="shared" si="0"/>
        <v>6.3435776516013176E-4</v>
      </c>
      <c r="AG3">
        <f t="shared" si="0"/>
        <v>8.7058240311171931E-4</v>
      </c>
    </row>
    <row r="4" spans="1:33" x14ac:dyDescent="0.25">
      <c r="A4" t="s">
        <v>75</v>
      </c>
      <c r="B4">
        <f>B5-B6</f>
        <v>-7.6679150272009056E-4</v>
      </c>
      <c r="C4">
        <f t="shared" ref="C4:AG4" si="1">C5-C6</f>
        <v>-7.4769358003204389E-4</v>
      </c>
      <c r="D4">
        <f t="shared" si="1"/>
        <v>-7.937144991824116E-4</v>
      </c>
      <c r="E4">
        <f t="shared" si="1"/>
        <v>-8.1933240651841516E-4</v>
      </c>
      <c r="F4">
        <f t="shared" si="1"/>
        <v>-9.3108542568823283E-4</v>
      </c>
      <c r="G4">
        <f t="shared" si="1"/>
        <v>-8.3232624111018866E-4</v>
      </c>
      <c r="H4">
        <f t="shared" si="1"/>
        <v>-7.2926075640325494E-4</v>
      </c>
      <c r="I4">
        <f t="shared" si="1"/>
        <v>-6.9342666830461003E-4</v>
      </c>
      <c r="J4">
        <f t="shared" si="1"/>
        <v>-6.1819258566783719E-4</v>
      </c>
      <c r="K4">
        <f t="shared" si="1"/>
        <v>-5.8471517367834902E-4</v>
      </c>
      <c r="L4">
        <f t="shared" si="1"/>
        <v>-5.8995305761521538E-4</v>
      </c>
      <c r="M4">
        <f t="shared" si="1"/>
        <v>-5.2868161721274926E-4</v>
      </c>
      <c r="N4">
        <f t="shared" si="1"/>
        <v>-5.0933197083049414E-4</v>
      </c>
      <c r="O4">
        <f t="shared" si="1"/>
        <v>-5.5307014706090785E-4</v>
      </c>
      <c r="P4">
        <f t="shared" si="1"/>
        <v>-6.3873843408421976E-4</v>
      </c>
      <c r="Q4">
        <f t="shared" si="1"/>
        <v>-6.4252462806090038E-4</v>
      </c>
      <c r="R4">
        <f t="shared" si="1"/>
        <v>-6.0895577645418003E-4</v>
      </c>
      <c r="S4">
        <f t="shared" si="1"/>
        <v>-6.1606642521132987E-4</v>
      </c>
      <c r="T4">
        <f t="shared" si="1"/>
        <v>-5.557096260308883E-4</v>
      </c>
      <c r="U4">
        <f t="shared" si="1"/>
        <v>-6.196731904187236E-4</v>
      </c>
      <c r="V4">
        <f t="shared" si="1"/>
        <v>-6.3090654940226726E-4</v>
      </c>
      <c r="W4">
        <f t="shared" si="1"/>
        <v>-5.7468171141000779E-4</v>
      </c>
      <c r="X4">
        <f t="shared" si="1"/>
        <v>-5.5370171365409782E-4</v>
      </c>
      <c r="Y4">
        <f t="shared" si="1"/>
        <v>-6.0248354834283729E-4</v>
      </c>
      <c r="Z4">
        <f t="shared" si="1"/>
        <v>-6.2254602791501912E-4</v>
      </c>
      <c r="AA4">
        <f t="shared" si="1"/>
        <v>-6.3969030870637822E-4</v>
      </c>
      <c r="AB4">
        <f t="shared" si="1"/>
        <v>-5.7346112450868542E-4</v>
      </c>
      <c r="AC4">
        <f t="shared" si="1"/>
        <v>-5.8974774423774246E-4</v>
      </c>
      <c r="AD4">
        <f t="shared" si="1"/>
        <v>-5.9174927739988337E-4</v>
      </c>
      <c r="AE4">
        <f t="shared" si="1"/>
        <v>-6.1669386767365664E-4</v>
      </c>
      <c r="AF4">
        <f t="shared" si="1"/>
        <v>-6.3435776516013176E-4</v>
      </c>
      <c r="AG4">
        <f t="shared" si="1"/>
        <v>-8.7058240311171931E-4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3.7425599588569537E-2</v>
      </c>
      <c r="C6">
        <f t="shared" ref="C6:AG6" si="2">STDEV(C8:C29)/AVERAGE(C8:C29)</f>
        <v>3.8208184196012809E-2</v>
      </c>
      <c r="D6">
        <f t="shared" si="2"/>
        <v>3.9723719387600345E-2</v>
      </c>
      <c r="E6">
        <f t="shared" si="2"/>
        <v>4.2411527421310796E-2</v>
      </c>
      <c r="F6">
        <f t="shared" si="2"/>
        <v>4.6524381158535993E-2</v>
      </c>
      <c r="G6">
        <f t="shared" si="2"/>
        <v>4.3854752506701927E-2</v>
      </c>
      <c r="H6">
        <f t="shared" si="2"/>
        <v>3.8505429738643959E-2</v>
      </c>
      <c r="I6">
        <f t="shared" si="2"/>
        <v>3.8126997943592159E-2</v>
      </c>
      <c r="J6">
        <f t="shared" si="2"/>
        <v>3.8630333945206347E-2</v>
      </c>
      <c r="K6">
        <f t="shared" si="2"/>
        <v>3.7342454783647207E-2</v>
      </c>
      <c r="L6">
        <f t="shared" si="2"/>
        <v>3.5906477134308327E-2</v>
      </c>
      <c r="M6">
        <f t="shared" si="2"/>
        <v>3.7006366595614064E-2</v>
      </c>
      <c r="N6">
        <f t="shared" si="2"/>
        <v>4.011875251886822E-2</v>
      </c>
      <c r="O6">
        <f t="shared" si="2"/>
        <v>3.9018449152053977E-2</v>
      </c>
      <c r="P6">
        <f t="shared" si="2"/>
        <v>4.0670138693307913E-2</v>
      </c>
      <c r="Q6">
        <f t="shared" si="2"/>
        <v>4.1941750418351305E-2</v>
      </c>
      <c r="R6">
        <f t="shared" si="2"/>
        <v>4.3302139030993281E-2</v>
      </c>
      <c r="S6">
        <f t="shared" si="2"/>
        <v>4.4107876421436376E-2</v>
      </c>
      <c r="T6">
        <f t="shared" si="2"/>
        <v>4.0653778938306469E-2</v>
      </c>
      <c r="U6">
        <f t="shared" si="2"/>
        <v>3.7969408080484719E-2</v>
      </c>
      <c r="V6">
        <f t="shared" si="2"/>
        <v>3.7148393979383111E-2</v>
      </c>
      <c r="W6">
        <f t="shared" si="2"/>
        <v>3.5673637698117724E-2</v>
      </c>
      <c r="X6">
        <f t="shared" si="2"/>
        <v>3.4321050449473589E-2</v>
      </c>
      <c r="Y6">
        <f t="shared" si="2"/>
        <v>3.4651160528873778E-2</v>
      </c>
      <c r="Z6">
        <f t="shared" si="2"/>
        <v>3.4441998610876434E-2</v>
      </c>
      <c r="AA6">
        <f t="shared" si="2"/>
        <v>3.3504475024267288E-2</v>
      </c>
      <c r="AB6">
        <f t="shared" si="2"/>
        <v>3.3292957516779777E-2</v>
      </c>
      <c r="AC6">
        <f t="shared" si="2"/>
        <v>3.2222379193801276E-2</v>
      </c>
      <c r="AD6">
        <f t="shared" si="2"/>
        <v>3.2181933807611598E-2</v>
      </c>
      <c r="AE6">
        <f t="shared" si="2"/>
        <v>3.160085339398061E-2</v>
      </c>
      <c r="AF6">
        <f t="shared" si="2"/>
        <v>3.2528578395262603E-2</v>
      </c>
      <c r="AG6">
        <f t="shared" si="2"/>
        <v>4.2959585511682698E-2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s="11" customFormat="1" x14ac:dyDescent="0.25">
      <c r="A8" s="11" t="s">
        <v>42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EAE68378-7E6A-4150-AA55-616EAD71547F}"/>
  </hyperlinks>
  <pageMargins left="0.7" right="0.7" top="0.75" bottom="0.75" header="0.3" footer="0.3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B756D-FC90-447D-9A42-2031ABB8A237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-7.6679150272009056E-4</v>
      </c>
      <c r="C4">
        <v>3.6658808085849447E-2</v>
      </c>
      <c r="D4">
        <v>3.7425599588569537E-2</v>
      </c>
    </row>
    <row r="5" spans="1:4" x14ac:dyDescent="0.25">
      <c r="A5">
        <v>1991</v>
      </c>
      <c r="B5">
        <v>-7.4769358003204389E-4</v>
      </c>
      <c r="C5">
        <v>3.7460490615980765E-2</v>
      </c>
      <c r="D5">
        <v>3.8208184196012809E-2</v>
      </c>
    </row>
    <row r="6" spans="1:4" x14ac:dyDescent="0.25">
      <c r="A6">
        <v>1992</v>
      </c>
      <c r="B6">
        <v>-7.937144991824116E-4</v>
      </c>
      <c r="C6">
        <v>3.8930004888417934E-2</v>
      </c>
      <c r="D6">
        <v>3.9723719387600345E-2</v>
      </c>
    </row>
    <row r="7" spans="1:4" x14ac:dyDescent="0.25">
      <c r="A7">
        <v>1993</v>
      </c>
      <c r="B7">
        <v>-8.1933240651841516E-4</v>
      </c>
      <c r="C7">
        <v>4.1592195014792381E-2</v>
      </c>
      <c r="D7">
        <v>4.2411527421310796E-2</v>
      </c>
    </row>
    <row r="8" spans="1:4" x14ac:dyDescent="0.25">
      <c r="A8">
        <v>1994</v>
      </c>
      <c r="B8">
        <v>-9.3108542568823283E-4</v>
      </c>
      <c r="C8">
        <v>4.5593295732847761E-2</v>
      </c>
      <c r="D8">
        <v>4.6524381158535993E-2</v>
      </c>
    </row>
    <row r="9" spans="1:4" x14ac:dyDescent="0.25">
      <c r="A9">
        <v>1995</v>
      </c>
      <c r="B9">
        <v>-8.3232624111018866E-4</v>
      </c>
      <c r="C9">
        <v>4.3022426265591739E-2</v>
      </c>
      <c r="D9">
        <v>4.3854752506701927E-2</v>
      </c>
    </row>
    <row r="10" spans="1:4" x14ac:dyDescent="0.25">
      <c r="A10">
        <v>1996</v>
      </c>
      <c r="B10">
        <v>-7.2926075640325494E-4</v>
      </c>
      <c r="C10">
        <v>3.7776168982240704E-2</v>
      </c>
      <c r="D10">
        <v>3.8505429738643959E-2</v>
      </c>
    </row>
    <row r="11" spans="1:4" x14ac:dyDescent="0.25">
      <c r="A11">
        <v>1997</v>
      </c>
      <c r="B11">
        <v>-6.9342666830461003E-4</v>
      </c>
      <c r="C11">
        <v>3.7433571275287549E-2</v>
      </c>
      <c r="D11">
        <v>3.8126997943592159E-2</v>
      </c>
    </row>
    <row r="12" spans="1:4" x14ac:dyDescent="0.25">
      <c r="A12">
        <v>1998</v>
      </c>
      <c r="B12">
        <v>-6.1819258566783719E-4</v>
      </c>
      <c r="C12">
        <v>3.8012141359538509E-2</v>
      </c>
      <c r="D12">
        <v>3.8630333945206347E-2</v>
      </c>
    </row>
    <row r="13" spans="1:4" x14ac:dyDescent="0.25">
      <c r="A13">
        <v>1999</v>
      </c>
      <c r="B13">
        <v>-5.8471517367834902E-4</v>
      </c>
      <c r="C13">
        <v>3.6757739609968858E-2</v>
      </c>
      <c r="D13">
        <v>3.7342454783647207E-2</v>
      </c>
    </row>
    <row r="14" spans="1:4" x14ac:dyDescent="0.25">
      <c r="A14">
        <v>2000</v>
      </c>
      <c r="B14">
        <v>-5.8995305761521538E-4</v>
      </c>
      <c r="C14">
        <v>3.5316524076693112E-2</v>
      </c>
      <c r="D14">
        <v>3.5906477134308327E-2</v>
      </c>
    </row>
    <row r="15" spans="1:4" x14ac:dyDescent="0.25">
      <c r="A15">
        <v>2001</v>
      </c>
      <c r="B15">
        <v>-5.2868161721274926E-4</v>
      </c>
      <c r="C15">
        <v>3.6477684978401315E-2</v>
      </c>
      <c r="D15">
        <v>3.7006366595614064E-2</v>
      </c>
    </row>
    <row r="16" spans="1:4" x14ac:dyDescent="0.25">
      <c r="A16">
        <v>2002</v>
      </c>
      <c r="B16">
        <v>-5.0933197083049414E-4</v>
      </c>
      <c r="C16">
        <v>3.9609420548037726E-2</v>
      </c>
      <c r="D16">
        <v>4.011875251886822E-2</v>
      </c>
    </row>
    <row r="17" spans="1:4" x14ac:dyDescent="0.25">
      <c r="A17">
        <v>2003</v>
      </c>
      <c r="B17">
        <v>-5.5307014706090785E-4</v>
      </c>
      <c r="C17">
        <v>3.8465379004993069E-2</v>
      </c>
      <c r="D17">
        <v>3.9018449152053977E-2</v>
      </c>
    </row>
    <row r="18" spans="1:4" x14ac:dyDescent="0.25">
      <c r="A18">
        <v>2004</v>
      </c>
      <c r="B18">
        <v>-6.3873843408421976E-4</v>
      </c>
      <c r="C18">
        <v>4.0031400259223693E-2</v>
      </c>
      <c r="D18">
        <v>4.0670138693307913E-2</v>
      </c>
    </row>
    <row r="19" spans="1:4" x14ac:dyDescent="0.25">
      <c r="A19">
        <v>2005</v>
      </c>
      <c r="B19">
        <v>-6.4252462806090038E-4</v>
      </c>
      <c r="C19">
        <v>4.1299225790290404E-2</v>
      </c>
      <c r="D19">
        <v>4.1941750418351305E-2</v>
      </c>
    </row>
    <row r="20" spans="1:4" x14ac:dyDescent="0.25">
      <c r="A20">
        <v>2006</v>
      </c>
      <c r="B20">
        <v>-6.0895577645418003E-4</v>
      </c>
      <c r="C20">
        <v>4.2693183254539101E-2</v>
      </c>
      <c r="D20">
        <v>4.3302139030993281E-2</v>
      </c>
    </row>
    <row r="21" spans="1:4" x14ac:dyDescent="0.25">
      <c r="A21">
        <v>2007</v>
      </c>
      <c r="B21">
        <v>-6.1606642521132987E-4</v>
      </c>
      <c r="C21">
        <v>4.3491809996225046E-2</v>
      </c>
      <c r="D21">
        <v>4.4107876421436376E-2</v>
      </c>
    </row>
    <row r="22" spans="1:4" x14ac:dyDescent="0.25">
      <c r="A22">
        <v>2008</v>
      </c>
      <c r="B22">
        <v>-5.557096260308883E-4</v>
      </c>
      <c r="C22">
        <v>4.009806931227558E-2</v>
      </c>
      <c r="D22">
        <v>4.0653778938306469E-2</v>
      </c>
    </row>
    <row r="23" spans="1:4" x14ac:dyDescent="0.25">
      <c r="A23">
        <v>2009</v>
      </c>
      <c r="B23">
        <v>-6.196731904187236E-4</v>
      </c>
      <c r="C23">
        <v>3.7349734890065996E-2</v>
      </c>
      <c r="D23">
        <v>3.7969408080484719E-2</v>
      </c>
    </row>
    <row r="24" spans="1:4" x14ac:dyDescent="0.25">
      <c r="A24">
        <v>2010</v>
      </c>
      <c r="B24">
        <v>-6.3090654940226726E-4</v>
      </c>
      <c r="C24">
        <v>3.6517487429980844E-2</v>
      </c>
      <c r="D24">
        <v>3.7148393979383111E-2</v>
      </c>
    </row>
    <row r="25" spans="1:4" x14ac:dyDescent="0.25">
      <c r="A25">
        <v>2011</v>
      </c>
      <c r="B25">
        <v>-5.7468171141000779E-4</v>
      </c>
      <c r="C25">
        <v>3.5098955986707717E-2</v>
      </c>
      <c r="D25">
        <v>3.5673637698117724E-2</v>
      </c>
    </row>
    <row r="26" spans="1:4" x14ac:dyDescent="0.25">
      <c r="A26">
        <v>2012</v>
      </c>
      <c r="B26">
        <v>-5.5370171365409782E-4</v>
      </c>
      <c r="C26">
        <v>3.3767348735819491E-2</v>
      </c>
      <c r="D26">
        <v>3.4321050449473589E-2</v>
      </c>
    </row>
    <row r="27" spans="1:4" x14ac:dyDescent="0.25">
      <c r="A27">
        <v>2013</v>
      </c>
      <c r="B27">
        <v>-6.0248354834283729E-4</v>
      </c>
      <c r="C27">
        <v>3.4048676980530941E-2</v>
      </c>
      <c r="D27">
        <v>3.4651160528873778E-2</v>
      </c>
    </row>
    <row r="28" spans="1:4" x14ac:dyDescent="0.25">
      <c r="A28">
        <v>2014</v>
      </c>
      <c r="B28">
        <v>-6.2254602791501912E-4</v>
      </c>
      <c r="C28">
        <v>3.3819452582961415E-2</v>
      </c>
      <c r="D28">
        <v>3.4441998610876434E-2</v>
      </c>
    </row>
    <row r="29" spans="1:4" x14ac:dyDescent="0.25">
      <c r="A29">
        <v>2015</v>
      </c>
      <c r="B29">
        <v>-6.3969030870637822E-4</v>
      </c>
      <c r="C29">
        <v>3.286478471556091E-2</v>
      </c>
      <c r="D29">
        <v>3.3504475024267288E-2</v>
      </c>
    </row>
    <row r="30" spans="1:4" x14ac:dyDescent="0.25">
      <c r="A30">
        <v>2016</v>
      </c>
      <c r="B30">
        <v>-5.7346112450868542E-4</v>
      </c>
      <c r="C30">
        <v>3.2719496392271091E-2</v>
      </c>
      <c r="D30">
        <v>3.3292957516779777E-2</v>
      </c>
    </row>
    <row r="31" spans="1:4" x14ac:dyDescent="0.25">
      <c r="A31">
        <v>2017</v>
      </c>
      <c r="B31">
        <v>-5.8974774423774246E-4</v>
      </c>
      <c r="C31">
        <v>3.1632631449563534E-2</v>
      </c>
      <c r="D31">
        <v>3.2222379193801276E-2</v>
      </c>
    </row>
    <row r="32" spans="1:4" x14ac:dyDescent="0.25">
      <c r="A32">
        <v>2018</v>
      </c>
      <c r="B32">
        <v>-5.9174927739988337E-4</v>
      </c>
      <c r="C32">
        <v>3.1590184530211715E-2</v>
      </c>
      <c r="D32">
        <v>3.2181933807611598E-2</v>
      </c>
    </row>
    <row r="33" spans="1:4" x14ac:dyDescent="0.25">
      <c r="A33">
        <v>2019</v>
      </c>
      <c r="B33">
        <v>-6.1669386767365664E-4</v>
      </c>
      <c r="C33">
        <v>3.0984159526306954E-2</v>
      </c>
      <c r="D33">
        <v>3.160085339398061E-2</v>
      </c>
    </row>
    <row r="34" spans="1:4" x14ac:dyDescent="0.25">
      <c r="A34">
        <v>2020</v>
      </c>
      <c r="B34">
        <v>-6.3435776516013176E-4</v>
      </c>
      <c r="C34">
        <v>3.1894220630102471E-2</v>
      </c>
      <c r="D34">
        <v>3.2528578395262603E-2</v>
      </c>
    </row>
    <row r="35" spans="1:4" x14ac:dyDescent="0.25">
      <c r="A35">
        <v>2021</v>
      </c>
      <c r="B35">
        <v>-8.7058240311171931E-4</v>
      </c>
      <c r="C35">
        <v>4.2089003108570978E-2</v>
      </c>
      <c r="D35">
        <v>4.2959585511682698E-2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A8E0-4D7E-45D0-8C0C-74FE6BF8FF3E}">
  <dimension ref="A4:AG38"/>
  <sheetViews>
    <sheetView topLeftCell="C7" zoomScale="70" zoomScaleNormal="70" workbookViewId="0">
      <selection activeCell="A29" sqref="A29:AG35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s="11" customFormat="1" x14ac:dyDescent="0.25">
      <c r="A6" s="11" t="s">
        <v>43</v>
      </c>
      <c r="B6" s="11">
        <v>76.2</v>
      </c>
      <c r="C6" s="11">
        <v>76.3</v>
      </c>
      <c r="D6" s="11">
        <v>76.5</v>
      </c>
      <c r="E6" s="11">
        <v>76.5</v>
      </c>
      <c r="F6" s="11">
        <v>76.8</v>
      </c>
      <c r="G6" s="11">
        <v>77</v>
      </c>
      <c r="H6" s="11">
        <v>77.3</v>
      </c>
      <c r="I6" s="11">
        <v>77.5</v>
      </c>
      <c r="J6" s="11">
        <v>77.599999999999994</v>
      </c>
      <c r="K6" s="11">
        <v>77.7</v>
      </c>
      <c r="L6" s="11">
        <v>77.900000000000006</v>
      </c>
      <c r="M6" s="11">
        <v>78.099999999999994</v>
      </c>
      <c r="N6" s="11">
        <v>78.2</v>
      </c>
      <c r="O6" s="11">
        <v>78.3</v>
      </c>
      <c r="P6" s="11">
        <v>79</v>
      </c>
      <c r="Q6" s="11">
        <v>79.099999999999994</v>
      </c>
      <c r="R6" s="11">
        <v>79.5</v>
      </c>
      <c r="S6" s="11">
        <v>79.900000000000006</v>
      </c>
      <c r="T6" s="11">
        <v>79.8</v>
      </c>
      <c r="U6" s="11">
        <v>80.2</v>
      </c>
      <c r="V6" s="11">
        <v>80.3</v>
      </c>
      <c r="W6" s="11">
        <v>80.7</v>
      </c>
      <c r="X6" s="11">
        <v>80.5</v>
      </c>
      <c r="Y6" s="11">
        <v>80.7</v>
      </c>
      <c r="Z6" s="11">
        <v>81.400000000000006</v>
      </c>
      <c r="AA6" s="11">
        <v>81.099999999999994</v>
      </c>
      <c r="AB6" s="11">
        <v>81.5</v>
      </c>
      <c r="AC6" s="11">
        <v>81.599999999999994</v>
      </c>
      <c r="AD6" s="11">
        <v>81.7</v>
      </c>
      <c r="AE6" s="11">
        <v>82.1</v>
      </c>
      <c r="AF6" s="11">
        <v>80.8</v>
      </c>
      <c r="AG6" s="11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A6</f>
        <v>Belgium</v>
      </c>
      <c r="B30">
        <f t="shared" ref="B30:AG30" si="1">B6</f>
        <v>76.2</v>
      </c>
      <c r="C30">
        <f t="shared" si="1"/>
        <v>76.3</v>
      </c>
      <c r="D30">
        <f t="shared" si="1"/>
        <v>76.5</v>
      </c>
      <c r="E30">
        <f t="shared" si="1"/>
        <v>76.5</v>
      </c>
      <c r="F30">
        <f t="shared" si="1"/>
        <v>76.8</v>
      </c>
      <c r="G30">
        <f t="shared" si="1"/>
        <v>77</v>
      </c>
      <c r="H30">
        <f t="shared" si="1"/>
        <v>77.3</v>
      </c>
      <c r="I30">
        <f t="shared" si="1"/>
        <v>77.5</v>
      </c>
      <c r="J30">
        <f t="shared" si="1"/>
        <v>77.599999999999994</v>
      </c>
      <c r="K30">
        <f t="shared" si="1"/>
        <v>77.7</v>
      </c>
      <c r="L30">
        <f t="shared" si="1"/>
        <v>77.900000000000006</v>
      </c>
      <c r="M30">
        <f t="shared" si="1"/>
        <v>78.099999999999994</v>
      </c>
      <c r="N30">
        <f t="shared" si="1"/>
        <v>78.2</v>
      </c>
      <c r="O30">
        <f t="shared" si="1"/>
        <v>78.3</v>
      </c>
      <c r="P30">
        <f t="shared" si="1"/>
        <v>79</v>
      </c>
      <c r="Q30">
        <f t="shared" si="1"/>
        <v>79.099999999999994</v>
      </c>
      <c r="R30">
        <f t="shared" si="1"/>
        <v>79.5</v>
      </c>
      <c r="S30">
        <f t="shared" si="1"/>
        <v>79.900000000000006</v>
      </c>
      <c r="T30">
        <f t="shared" si="1"/>
        <v>79.8</v>
      </c>
      <c r="U30">
        <f t="shared" si="1"/>
        <v>80.2</v>
      </c>
      <c r="V30">
        <f t="shared" si="1"/>
        <v>80.3</v>
      </c>
      <c r="W30">
        <f t="shared" si="1"/>
        <v>80.7</v>
      </c>
      <c r="X30">
        <f t="shared" si="1"/>
        <v>80.5</v>
      </c>
      <c r="Y30">
        <f t="shared" si="1"/>
        <v>80.7</v>
      </c>
      <c r="Z30">
        <f t="shared" si="1"/>
        <v>81.400000000000006</v>
      </c>
      <c r="AA30">
        <f t="shared" si="1"/>
        <v>81.099999999999994</v>
      </c>
      <c r="AB30">
        <f t="shared" si="1"/>
        <v>81.5</v>
      </c>
      <c r="AC30">
        <f t="shared" si="1"/>
        <v>81.599999999999994</v>
      </c>
      <c r="AD30">
        <f t="shared" si="1"/>
        <v>81.7</v>
      </c>
      <c r="AE30">
        <f t="shared" si="1"/>
        <v>82.1</v>
      </c>
      <c r="AF30">
        <f t="shared" si="1"/>
        <v>80.8</v>
      </c>
      <c r="AG30">
        <f t="shared" si="1"/>
        <v>81.900000000000006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1.680952380952391</v>
      </c>
      <c r="C33" s="13">
        <f t="shared" si="3"/>
        <v>1.8190476190476375</v>
      </c>
      <c r="D33" s="13">
        <f t="shared" si="3"/>
        <v>1.8333333333333286</v>
      </c>
      <c r="E33" s="13">
        <f t="shared" si="3"/>
        <v>1.8238095238095298</v>
      </c>
      <c r="F33" s="13">
        <f t="shared" si="3"/>
        <v>1.8047619047619037</v>
      </c>
      <c r="G33" s="13">
        <f t="shared" si="3"/>
        <v>1.8380952380952351</v>
      </c>
      <c r="H33" s="13">
        <f t="shared" si="3"/>
        <v>1.7238095238095212</v>
      </c>
      <c r="I33" s="13">
        <f t="shared" si="3"/>
        <v>1.595238095238102</v>
      </c>
      <c r="J33" s="13">
        <f t="shared" si="3"/>
        <v>1.5380952380952522</v>
      </c>
      <c r="K33" s="13">
        <f t="shared" si="3"/>
        <v>1.4095238095238187</v>
      </c>
      <c r="L33" s="13">
        <f t="shared" si="3"/>
        <v>1.276190476190493</v>
      </c>
      <c r="M33" s="13">
        <f t="shared" si="3"/>
        <v>1.223809523809507</v>
      </c>
      <c r="N33" s="13">
        <f t="shared" si="3"/>
        <v>1.4772727272727195</v>
      </c>
      <c r="O33" s="13">
        <f t="shared" si="3"/>
        <v>1.4818181818181699</v>
      </c>
      <c r="P33" s="13">
        <f t="shared" si="3"/>
        <v>1.627272727272711</v>
      </c>
      <c r="Q33" s="13">
        <f t="shared" si="3"/>
        <v>1.6363636363636402</v>
      </c>
      <c r="R33" s="13">
        <f t="shared" si="3"/>
        <v>1.6545454545454561</v>
      </c>
      <c r="S33" s="13">
        <f t="shared" si="3"/>
        <v>1.9136363636363711</v>
      </c>
      <c r="T33" s="13">
        <f t="shared" si="3"/>
        <v>1.3636363636363598</v>
      </c>
      <c r="U33" s="13">
        <f t="shared" si="3"/>
        <v>1.4590909090909037</v>
      </c>
      <c r="V33" s="13">
        <f t="shared" si="3"/>
        <v>1.2545454545454646</v>
      </c>
      <c r="W33" s="13">
        <f t="shared" si="3"/>
        <v>1.2818181818181955</v>
      </c>
      <c r="X33" s="13">
        <f t="shared" si="3"/>
        <v>1.0136363636363654</v>
      </c>
      <c r="Y33" s="13">
        <f t="shared" si="3"/>
        <v>0.90909090909090651</v>
      </c>
      <c r="Z33" s="13">
        <f t="shared" si="3"/>
        <v>1.2318181818181984</v>
      </c>
      <c r="AA33" s="13">
        <f t="shared" si="3"/>
        <v>1.0727272727272634</v>
      </c>
      <c r="AB33" s="13">
        <f t="shared" si="3"/>
        <v>1.1727272727272577</v>
      </c>
      <c r="AC33" s="13">
        <f t="shared" si="3"/>
        <v>1.2136363636363683</v>
      </c>
      <c r="AD33" s="13">
        <f t="shared" si="3"/>
        <v>1.2045454545454533</v>
      </c>
      <c r="AE33" s="13">
        <f t="shared" si="3"/>
        <v>1.2590909090909008</v>
      </c>
      <c r="AF33" s="13">
        <f t="shared" si="3"/>
        <v>0.6863636363636374</v>
      </c>
      <c r="AG33" s="13">
        <f t="shared" si="3"/>
        <v>2.2238095238095354</v>
      </c>
    </row>
    <row r="34" spans="1:33" x14ac:dyDescent="0.25">
      <c r="A34" s="31" t="s">
        <v>103</v>
      </c>
      <c r="B34" s="13">
        <f t="shared" ref="B34:AG34" si="4">B29/B33</f>
        <v>44.331444759206533</v>
      </c>
      <c r="C34" s="13">
        <f t="shared" si="4"/>
        <v>40.945026178010046</v>
      </c>
      <c r="D34" s="13">
        <f t="shared" si="4"/>
        <v>40.727272727272833</v>
      </c>
      <c r="E34" s="13">
        <f t="shared" si="4"/>
        <v>40.9451697127936</v>
      </c>
      <c r="F34" s="13">
        <f t="shared" si="4"/>
        <v>41.554089709762557</v>
      </c>
      <c r="G34" s="13">
        <f t="shared" si="4"/>
        <v>40.891191709844627</v>
      </c>
      <c r="H34" s="13">
        <f t="shared" si="4"/>
        <v>43.842541436464153</v>
      </c>
      <c r="I34" s="13">
        <f t="shared" si="4"/>
        <v>47.5820895522386</v>
      </c>
      <c r="J34" s="13">
        <f t="shared" si="4"/>
        <v>49.452012383900467</v>
      </c>
      <c r="K34" s="13">
        <f t="shared" si="4"/>
        <v>54.124999999999645</v>
      </c>
      <c r="L34" s="13">
        <f t="shared" si="4"/>
        <v>60.041044776118603</v>
      </c>
      <c r="M34" s="13">
        <f t="shared" si="4"/>
        <v>62.817120622568964</v>
      </c>
      <c r="N34" s="13">
        <f t="shared" si="4"/>
        <v>51.935384615384898</v>
      </c>
      <c r="O34" s="13">
        <f t="shared" si="4"/>
        <v>51.840490797546437</v>
      </c>
      <c r="P34" s="13">
        <f t="shared" si="4"/>
        <v>47.547486033520038</v>
      </c>
      <c r="Q34" s="13">
        <f t="shared" si="4"/>
        <v>47.338888888888768</v>
      </c>
      <c r="R34" s="13">
        <f t="shared" si="4"/>
        <v>47.049450549450505</v>
      </c>
      <c r="S34" s="13">
        <f t="shared" si="4"/>
        <v>40.752969121139984</v>
      </c>
      <c r="T34" s="13">
        <f t="shared" si="4"/>
        <v>57.520000000000167</v>
      </c>
      <c r="U34" s="13">
        <f t="shared" si="4"/>
        <v>53.965732087227622</v>
      </c>
      <c r="V34" s="13">
        <f t="shared" si="4"/>
        <v>63.007246376811075</v>
      </c>
      <c r="W34" s="13">
        <f t="shared" si="4"/>
        <v>61.957446808509971</v>
      </c>
      <c r="X34" s="13">
        <f t="shared" si="4"/>
        <v>78.417040358744259</v>
      </c>
      <c r="Y34" s="13">
        <f t="shared" si="4"/>
        <v>87.770000000000252</v>
      </c>
      <c r="Z34" s="13">
        <f t="shared" si="4"/>
        <v>65.081180811807229</v>
      </c>
      <c r="AA34" s="13">
        <f t="shared" si="4"/>
        <v>74.601694915254882</v>
      </c>
      <c r="AB34" s="13">
        <f t="shared" si="4"/>
        <v>68.496124031008634</v>
      </c>
      <c r="AC34" s="13">
        <f t="shared" si="4"/>
        <v>66.235955056179506</v>
      </c>
      <c r="AD34" s="13">
        <f t="shared" si="4"/>
        <v>66.826415094339694</v>
      </c>
      <c r="AE34" s="13">
        <f t="shared" si="4"/>
        <v>64.205776173285628</v>
      </c>
      <c r="AF34" s="13">
        <f t="shared" si="4"/>
        <v>116.72185430463558</v>
      </c>
      <c r="AG34" s="13">
        <f t="shared" si="4"/>
        <v>35.8286937901497</v>
      </c>
    </row>
    <row r="35" spans="1:33" x14ac:dyDescent="0.25">
      <c r="A35" t="s">
        <v>100</v>
      </c>
      <c r="B35" s="13">
        <f t="shared" ref="B35:AG35" si="5">B33/B29</f>
        <v>2.2557351907470262E-2</v>
      </c>
      <c r="C35" s="13">
        <f t="shared" si="5"/>
        <v>2.4422990857362315E-2</v>
      </c>
      <c r="D35" s="13">
        <f t="shared" si="5"/>
        <v>2.4553571428571362E-2</v>
      </c>
      <c r="E35" s="13">
        <f t="shared" si="5"/>
        <v>2.4422905241678439E-2</v>
      </c>
      <c r="F35" s="13">
        <f t="shared" si="5"/>
        <v>2.4065020001269907E-2</v>
      </c>
      <c r="G35" s="13">
        <f t="shared" si="5"/>
        <v>2.4455144450075985E-2</v>
      </c>
      <c r="H35" s="13">
        <f t="shared" si="5"/>
        <v>2.2808896729884662E-2</v>
      </c>
      <c r="I35" s="13">
        <f t="shared" si="5"/>
        <v>2.1016311166875874E-2</v>
      </c>
      <c r="J35" s="13">
        <f t="shared" si="5"/>
        <v>2.0221623990484133E-2</v>
      </c>
      <c r="K35" s="13">
        <f t="shared" si="5"/>
        <v>1.8475750577367327E-2</v>
      </c>
      <c r="L35" s="13">
        <f t="shared" si="5"/>
        <v>1.6655273134050311E-2</v>
      </c>
      <c r="M35" s="13">
        <f t="shared" si="5"/>
        <v>1.5919226957383327E-2</v>
      </c>
      <c r="N35" s="13">
        <f t="shared" si="5"/>
        <v>1.925469518336384E-2</v>
      </c>
      <c r="O35" s="13">
        <f t="shared" si="5"/>
        <v>1.928994082840221E-2</v>
      </c>
      <c r="P35" s="13">
        <f t="shared" si="5"/>
        <v>2.1031606156738124E-2</v>
      </c>
      <c r="Q35" s="13">
        <f t="shared" si="5"/>
        <v>2.1124281187654085E-2</v>
      </c>
      <c r="R35" s="13">
        <f t="shared" si="5"/>
        <v>2.1254233329440635E-2</v>
      </c>
      <c r="S35" s="13">
        <f t="shared" si="5"/>
        <v>2.4538089409570533E-2</v>
      </c>
      <c r="T35" s="13">
        <f t="shared" si="5"/>
        <v>1.7385257301808017E-2</v>
      </c>
      <c r="U35" s="13">
        <f t="shared" si="5"/>
        <v>1.8530277665531305E-2</v>
      </c>
      <c r="V35" s="13">
        <f t="shared" si="5"/>
        <v>1.5871190339275577E-2</v>
      </c>
      <c r="W35" s="13">
        <f t="shared" si="5"/>
        <v>1.6140109890110065E-2</v>
      </c>
      <c r="X35" s="13">
        <f t="shared" si="5"/>
        <v>1.2752330302510459E-2</v>
      </c>
      <c r="Y35" s="13">
        <f t="shared" si="5"/>
        <v>1.1393414606357493E-2</v>
      </c>
      <c r="Z35" s="13">
        <f t="shared" si="5"/>
        <v>1.5365424958893445E-2</v>
      </c>
      <c r="AA35" s="13">
        <f t="shared" si="5"/>
        <v>1.3404521185959216E-2</v>
      </c>
      <c r="AB35" s="13">
        <f t="shared" si="5"/>
        <v>1.4599366229062735E-2</v>
      </c>
      <c r="AC35" s="13">
        <f t="shared" si="5"/>
        <v>1.5097540288380043E-2</v>
      </c>
      <c r="AD35" s="13">
        <f t="shared" si="5"/>
        <v>1.496414252639899E-2</v>
      </c>
      <c r="AE35" s="13">
        <f t="shared" si="5"/>
        <v>1.5574922687658036E-2</v>
      </c>
      <c r="AF35" s="13">
        <f t="shared" si="5"/>
        <v>8.5673758865248365E-3</v>
      </c>
      <c r="AG35" s="13">
        <f t="shared" si="5"/>
        <v>2.791059048529778E-2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15" priority="1" operator="equal">
      <formula>1</formula>
    </cfRule>
    <cfRule type="cellIs" dxfId="14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87ACDF29-926D-4654-B8BF-95CACBA0896B}"/>
  </hyperlinks>
  <pageMargins left="0.7" right="0.7" top="0.75" bottom="0.75" header="0.3" footer="0.3"/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8D520-F73A-4C2A-933D-03BF3D1E7358}">
  <dimension ref="A3:AG31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6.1868059806870906E-4</v>
      </c>
      <c r="C3">
        <f t="shared" ref="C3:AG3" si="0">ABS(C4)</f>
        <v>5.8836915011313551E-4</v>
      </c>
      <c r="D3">
        <f t="shared" si="0"/>
        <v>6.4064350017954685E-4</v>
      </c>
      <c r="E3">
        <f t="shared" si="0"/>
        <v>7.4419782138425428E-4</v>
      </c>
      <c r="F3">
        <f t="shared" si="0"/>
        <v>8.9702923489289738E-4</v>
      </c>
      <c r="G3">
        <f t="shared" si="0"/>
        <v>7.9524845282906431E-4</v>
      </c>
      <c r="H3">
        <f t="shared" si="0"/>
        <v>6.5249535416289639E-4</v>
      </c>
      <c r="I3">
        <f t="shared" si="0"/>
        <v>6.9342666830461003E-4</v>
      </c>
      <c r="J3">
        <f t="shared" si="0"/>
        <v>7.3586680804153121E-4</v>
      </c>
      <c r="K3">
        <f t="shared" si="0"/>
        <v>7.3860398047197184E-4</v>
      </c>
      <c r="L3">
        <f t="shared" si="0"/>
        <v>7.353263538199678E-4</v>
      </c>
      <c r="M3">
        <f t="shared" si="0"/>
        <v>7.8971901813489759E-4</v>
      </c>
      <c r="N3">
        <f t="shared" si="0"/>
        <v>7.7524237661825285E-4</v>
      </c>
      <c r="O3">
        <f t="shared" si="0"/>
        <v>7.3788355336254496E-4</v>
      </c>
      <c r="P3">
        <f t="shared" si="0"/>
        <v>7.4602001948601004E-4</v>
      </c>
      <c r="Q3">
        <f t="shared" si="0"/>
        <v>7.8514762557366918E-4</v>
      </c>
      <c r="R3">
        <f t="shared" si="0"/>
        <v>8.2707106867311447E-4</v>
      </c>
      <c r="S3">
        <f t="shared" si="0"/>
        <v>7.7048424777825808E-4</v>
      </c>
      <c r="T3">
        <f t="shared" si="0"/>
        <v>8.3099679468321558E-4</v>
      </c>
      <c r="U3">
        <f t="shared" si="0"/>
        <v>7.2024464343108108E-4</v>
      </c>
      <c r="V3">
        <f t="shared" si="0"/>
        <v>7.5324707108778005E-4</v>
      </c>
      <c r="W3">
        <f t="shared" si="0"/>
        <v>7.0408576593070787E-4</v>
      </c>
      <c r="X3">
        <f t="shared" si="0"/>
        <v>7.3152480594980418E-4</v>
      </c>
      <c r="Y3">
        <f t="shared" si="0"/>
        <v>7.6214034103205819E-4</v>
      </c>
      <c r="Z3">
        <f t="shared" si="0"/>
        <v>6.8152472991801771E-4</v>
      </c>
      <c r="AA3">
        <f t="shared" si="0"/>
        <v>6.9298757718735254E-4</v>
      </c>
      <c r="AB3">
        <f t="shared" si="0"/>
        <v>6.6430523988381118E-4</v>
      </c>
      <c r="AC3">
        <f t="shared" si="0"/>
        <v>6.1965824908279121E-4</v>
      </c>
      <c r="AD3">
        <f t="shared" si="0"/>
        <v>6.2138958865132904E-4</v>
      </c>
      <c r="AE3">
        <f t="shared" si="0"/>
        <v>5.8783102983656077E-4</v>
      </c>
      <c r="AF3">
        <f t="shared" si="0"/>
        <v>7.4207083097049126E-4</v>
      </c>
      <c r="AG3">
        <f t="shared" si="0"/>
        <v>6.5167055845060523E-4</v>
      </c>
    </row>
    <row r="4" spans="1:33" x14ac:dyDescent="0.25">
      <c r="A4" t="s">
        <v>75</v>
      </c>
      <c r="B4">
        <f>B5-B6</f>
        <v>-6.1868059806870906E-4</v>
      </c>
      <c r="C4">
        <f t="shared" ref="C4:AG4" si="1">C5-C6</f>
        <v>-5.8836915011313551E-4</v>
      </c>
      <c r="D4">
        <f t="shared" si="1"/>
        <v>-6.4064350017954685E-4</v>
      </c>
      <c r="E4">
        <f t="shared" si="1"/>
        <v>-7.4419782138425428E-4</v>
      </c>
      <c r="F4">
        <f t="shared" si="1"/>
        <v>-8.9702923489289738E-4</v>
      </c>
      <c r="G4">
        <f t="shared" si="1"/>
        <v>-7.9524845282906431E-4</v>
      </c>
      <c r="H4">
        <f t="shared" si="1"/>
        <v>-6.5249535416289639E-4</v>
      </c>
      <c r="I4">
        <f t="shared" si="1"/>
        <v>-6.9342666830461003E-4</v>
      </c>
      <c r="J4">
        <f t="shared" si="1"/>
        <v>-7.3586680804153121E-4</v>
      </c>
      <c r="K4">
        <f t="shared" si="1"/>
        <v>-7.3860398047197184E-4</v>
      </c>
      <c r="L4">
        <f t="shared" si="1"/>
        <v>-7.353263538199678E-4</v>
      </c>
      <c r="M4">
        <f t="shared" si="1"/>
        <v>-7.8971901813489759E-4</v>
      </c>
      <c r="N4">
        <f t="shared" si="1"/>
        <v>-7.7524237661825285E-4</v>
      </c>
      <c r="O4">
        <f t="shared" si="1"/>
        <v>-7.3788355336254496E-4</v>
      </c>
      <c r="P4">
        <f t="shared" si="1"/>
        <v>-7.4602001948601004E-4</v>
      </c>
      <c r="Q4">
        <f t="shared" si="1"/>
        <v>-7.8514762557366918E-4</v>
      </c>
      <c r="R4">
        <f t="shared" si="1"/>
        <v>-8.2707106867311447E-4</v>
      </c>
      <c r="S4">
        <f t="shared" si="1"/>
        <v>-7.7048424777825808E-4</v>
      </c>
      <c r="T4">
        <f t="shared" si="1"/>
        <v>-8.3099679468321558E-4</v>
      </c>
      <c r="U4">
        <f t="shared" si="1"/>
        <v>-7.2024464343108108E-4</v>
      </c>
      <c r="V4">
        <f t="shared" si="1"/>
        <v>-7.5324707108778005E-4</v>
      </c>
      <c r="W4">
        <f t="shared" si="1"/>
        <v>-7.0408576593070787E-4</v>
      </c>
      <c r="X4">
        <f t="shared" si="1"/>
        <v>-7.3152480594980418E-4</v>
      </c>
      <c r="Y4">
        <f t="shared" si="1"/>
        <v>-7.6214034103205819E-4</v>
      </c>
      <c r="Z4">
        <f t="shared" si="1"/>
        <v>-6.8152472991801771E-4</v>
      </c>
      <c r="AA4">
        <f t="shared" si="1"/>
        <v>-6.9298757718735254E-4</v>
      </c>
      <c r="AB4">
        <f t="shared" si="1"/>
        <v>-6.6430523988381118E-4</v>
      </c>
      <c r="AC4">
        <f t="shared" si="1"/>
        <v>-6.1965824908279121E-4</v>
      </c>
      <c r="AD4">
        <f t="shared" si="1"/>
        <v>-6.2138958865132904E-4</v>
      </c>
      <c r="AE4">
        <f t="shared" si="1"/>
        <v>-5.8783102983656077E-4</v>
      </c>
      <c r="AF4">
        <f t="shared" si="1"/>
        <v>-7.4207083097049126E-4</v>
      </c>
      <c r="AG4">
        <f t="shared" si="1"/>
        <v>-6.5167055845060523E-4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3.7277488683918156E-2</v>
      </c>
      <c r="C6">
        <f t="shared" ref="C6:AG6" si="2">STDEV(C8:C29)/AVERAGE(C8:C29)</f>
        <v>3.8048859766093901E-2</v>
      </c>
      <c r="D6">
        <f t="shared" si="2"/>
        <v>3.9570648388597481E-2</v>
      </c>
      <c r="E6">
        <f t="shared" si="2"/>
        <v>4.2336392836176635E-2</v>
      </c>
      <c r="F6">
        <f t="shared" si="2"/>
        <v>4.6490324967740658E-2</v>
      </c>
      <c r="G6">
        <f t="shared" si="2"/>
        <v>4.3817674718420803E-2</v>
      </c>
      <c r="H6">
        <f t="shared" si="2"/>
        <v>3.8428664336403601E-2</v>
      </c>
      <c r="I6">
        <f t="shared" si="2"/>
        <v>3.8126997943592159E-2</v>
      </c>
      <c r="J6">
        <f t="shared" si="2"/>
        <v>3.8748008167580041E-2</v>
      </c>
      <c r="K6">
        <f t="shared" si="2"/>
        <v>3.749634359044083E-2</v>
      </c>
      <c r="L6">
        <f t="shared" si="2"/>
        <v>3.605185043051308E-2</v>
      </c>
      <c r="M6">
        <f t="shared" si="2"/>
        <v>3.7267403996536212E-2</v>
      </c>
      <c r="N6">
        <f t="shared" si="2"/>
        <v>4.0384662924655979E-2</v>
      </c>
      <c r="O6">
        <f t="shared" si="2"/>
        <v>3.9203262558355614E-2</v>
      </c>
      <c r="P6">
        <f t="shared" si="2"/>
        <v>4.0777420278709703E-2</v>
      </c>
      <c r="Q6">
        <f t="shared" si="2"/>
        <v>4.2084373415864074E-2</v>
      </c>
      <c r="R6">
        <f t="shared" si="2"/>
        <v>4.3520254323212215E-2</v>
      </c>
      <c r="S6">
        <f t="shared" si="2"/>
        <v>4.4262294244003304E-2</v>
      </c>
      <c r="T6">
        <f t="shared" si="2"/>
        <v>4.0929066106958796E-2</v>
      </c>
      <c r="U6">
        <f t="shared" si="2"/>
        <v>3.8069979533497077E-2</v>
      </c>
      <c r="V6">
        <f t="shared" si="2"/>
        <v>3.7270734501068624E-2</v>
      </c>
      <c r="W6">
        <f t="shared" si="2"/>
        <v>3.5803041752638425E-2</v>
      </c>
      <c r="X6">
        <f t="shared" si="2"/>
        <v>3.4498873541769295E-2</v>
      </c>
      <c r="Y6">
        <f t="shared" si="2"/>
        <v>3.4810817321562999E-2</v>
      </c>
      <c r="Z6">
        <f t="shared" si="2"/>
        <v>3.4500977312879433E-2</v>
      </c>
      <c r="AA6">
        <f t="shared" si="2"/>
        <v>3.3557772292748263E-2</v>
      </c>
      <c r="AB6">
        <f t="shared" si="2"/>
        <v>3.3383801632154902E-2</v>
      </c>
      <c r="AC6">
        <f t="shared" si="2"/>
        <v>3.2252289698646325E-2</v>
      </c>
      <c r="AD6">
        <f t="shared" si="2"/>
        <v>3.2211574118863044E-2</v>
      </c>
      <c r="AE6">
        <f t="shared" si="2"/>
        <v>3.1571990556143514E-2</v>
      </c>
      <c r="AF6">
        <f t="shared" si="2"/>
        <v>3.2636291461072962E-2</v>
      </c>
      <c r="AG6">
        <f t="shared" si="2"/>
        <v>4.2740673667021584E-2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s="11" customFormat="1" x14ac:dyDescent="0.25">
      <c r="A9" s="11" t="s">
        <v>43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12529FEE-3D35-44AD-AFC3-B23DCC1922D1}"/>
  </hyperlinks>
  <pageMargins left="0.7" right="0.7" top="0.75" bottom="0.75" header="0.3" footer="0.3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24E31-033C-4C36-A637-BE8228B58E05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-6.1868059806870906E-4</v>
      </c>
      <c r="C4">
        <v>3.6658808085849447E-2</v>
      </c>
      <c r="D4">
        <v>3.7277488683918156E-2</v>
      </c>
    </row>
    <row r="5" spans="1:4" x14ac:dyDescent="0.25">
      <c r="A5">
        <v>1991</v>
      </c>
      <c r="B5">
        <v>-5.8836915011313551E-4</v>
      </c>
      <c r="C5">
        <v>3.7460490615980765E-2</v>
      </c>
      <c r="D5">
        <v>3.8048859766093901E-2</v>
      </c>
    </row>
    <row r="6" spans="1:4" x14ac:dyDescent="0.25">
      <c r="A6">
        <v>1992</v>
      </c>
      <c r="B6">
        <v>-6.4064350017954685E-4</v>
      </c>
      <c r="C6">
        <v>3.8930004888417934E-2</v>
      </c>
      <c r="D6">
        <v>3.9570648388597481E-2</v>
      </c>
    </row>
    <row r="7" spans="1:4" x14ac:dyDescent="0.25">
      <c r="A7">
        <v>1993</v>
      </c>
      <c r="B7">
        <v>-7.4419782138425428E-4</v>
      </c>
      <c r="C7">
        <v>4.1592195014792381E-2</v>
      </c>
      <c r="D7">
        <v>4.2336392836176635E-2</v>
      </c>
    </row>
    <row r="8" spans="1:4" x14ac:dyDescent="0.25">
      <c r="A8">
        <v>1994</v>
      </c>
      <c r="B8">
        <v>-8.9702923489289738E-4</v>
      </c>
      <c r="C8">
        <v>4.5593295732847761E-2</v>
      </c>
      <c r="D8">
        <v>4.6490324967740658E-2</v>
      </c>
    </row>
    <row r="9" spans="1:4" x14ac:dyDescent="0.25">
      <c r="A9">
        <v>1995</v>
      </c>
      <c r="B9">
        <v>-7.9524845282906431E-4</v>
      </c>
      <c r="C9">
        <v>4.3022426265591739E-2</v>
      </c>
      <c r="D9">
        <v>4.3817674718420803E-2</v>
      </c>
    </row>
    <row r="10" spans="1:4" x14ac:dyDescent="0.25">
      <c r="A10">
        <v>1996</v>
      </c>
      <c r="B10">
        <v>-6.5249535416289639E-4</v>
      </c>
      <c r="C10">
        <v>3.7776168982240704E-2</v>
      </c>
      <c r="D10">
        <v>3.8428664336403601E-2</v>
      </c>
    </row>
    <row r="11" spans="1:4" x14ac:dyDescent="0.25">
      <c r="A11">
        <v>1997</v>
      </c>
      <c r="B11">
        <v>-6.9342666830461003E-4</v>
      </c>
      <c r="C11">
        <v>3.7433571275287549E-2</v>
      </c>
      <c r="D11">
        <v>3.8126997943592159E-2</v>
      </c>
    </row>
    <row r="12" spans="1:4" x14ac:dyDescent="0.25">
      <c r="A12">
        <v>1998</v>
      </c>
      <c r="B12">
        <v>-7.3586680804153121E-4</v>
      </c>
      <c r="C12">
        <v>3.8012141359538509E-2</v>
      </c>
      <c r="D12">
        <v>3.8748008167580041E-2</v>
      </c>
    </row>
    <row r="13" spans="1:4" x14ac:dyDescent="0.25">
      <c r="A13">
        <v>1999</v>
      </c>
      <c r="B13">
        <v>-7.3860398047197184E-4</v>
      </c>
      <c r="C13">
        <v>3.6757739609968858E-2</v>
      </c>
      <c r="D13">
        <v>3.749634359044083E-2</v>
      </c>
    </row>
    <row r="14" spans="1:4" x14ac:dyDescent="0.25">
      <c r="A14">
        <v>2000</v>
      </c>
      <c r="B14">
        <v>-7.353263538199678E-4</v>
      </c>
      <c r="C14">
        <v>3.5316524076693112E-2</v>
      </c>
      <c r="D14">
        <v>3.605185043051308E-2</v>
      </c>
    </row>
    <row r="15" spans="1:4" x14ac:dyDescent="0.25">
      <c r="A15">
        <v>2001</v>
      </c>
      <c r="B15">
        <v>-7.8971901813489759E-4</v>
      </c>
      <c r="C15">
        <v>3.6477684978401315E-2</v>
      </c>
      <c r="D15">
        <v>3.7267403996536212E-2</v>
      </c>
    </row>
    <row r="16" spans="1:4" x14ac:dyDescent="0.25">
      <c r="A16">
        <v>2002</v>
      </c>
      <c r="B16">
        <v>-7.7524237661825285E-4</v>
      </c>
      <c r="C16">
        <v>3.9609420548037726E-2</v>
      </c>
      <c r="D16">
        <v>4.0384662924655979E-2</v>
      </c>
    </row>
    <row r="17" spans="1:4" x14ac:dyDescent="0.25">
      <c r="A17">
        <v>2003</v>
      </c>
      <c r="B17">
        <v>-7.3788355336254496E-4</v>
      </c>
      <c r="C17">
        <v>3.8465379004993069E-2</v>
      </c>
      <c r="D17">
        <v>3.9203262558355614E-2</v>
      </c>
    </row>
    <row r="18" spans="1:4" x14ac:dyDescent="0.25">
      <c r="A18">
        <v>2004</v>
      </c>
      <c r="B18">
        <v>-7.4602001948601004E-4</v>
      </c>
      <c r="C18">
        <v>4.0031400259223693E-2</v>
      </c>
      <c r="D18">
        <v>4.0777420278709703E-2</v>
      </c>
    </row>
    <row r="19" spans="1:4" x14ac:dyDescent="0.25">
      <c r="A19">
        <v>2005</v>
      </c>
      <c r="B19">
        <v>-7.8514762557366918E-4</v>
      </c>
      <c r="C19">
        <v>4.1299225790290404E-2</v>
      </c>
      <c r="D19">
        <v>4.2084373415864074E-2</v>
      </c>
    </row>
    <row r="20" spans="1:4" x14ac:dyDescent="0.25">
      <c r="A20">
        <v>2006</v>
      </c>
      <c r="B20">
        <v>-8.2707106867311447E-4</v>
      </c>
      <c r="C20">
        <v>4.2693183254539101E-2</v>
      </c>
      <c r="D20">
        <v>4.3520254323212215E-2</v>
      </c>
    </row>
    <row r="21" spans="1:4" x14ac:dyDescent="0.25">
      <c r="A21">
        <v>2007</v>
      </c>
      <c r="B21">
        <v>-7.7048424777825808E-4</v>
      </c>
      <c r="C21">
        <v>4.3491809996225046E-2</v>
      </c>
      <c r="D21">
        <v>4.4262294244003304E-2</v>
      </c>
    </row>
    <row r="22" spans="1:4" x14ac:dyDescent="0.25">
      <c r="A22">
        <v>2008</v>
      </c>
      <c r="B22">
        <v>-8.3099679468321558E-4</v>
      </c>
      <c r="C22">
        <v>4.009806931227558E-2</v>
      </c>
      <c r="D22">
        <v>4.0929066106958796E-2</v>
      </c>
    </row>
    <row r="23" spans="1:4" x14ac:dyDescent="0.25">
      <c r="A23">
        <v>2009</v>
      </c>
      <c r="B23">
        <v>-7.2024464343108108E-4</v>
      </c>
      <c r="C23">
        <v>3.7349734890065996E-2</v>
      </c>
      <c r="D23">
        <v>3.8069979533497077E-2</v>
      </c>
    </row>
    <row r="24" spans="1:4" x14ac:dyDescent="0.25">
      <c r="A24">
        <v>2010</v>
      </c>
      <c r="B24">
        <v>-7.5324707108778005E-4</v>
      </c>
      <c r="C24">
        <v>3.6517487429980844E-2</v>
      </c>
      <c r="D24">
        <v>3.7270734501068624E-2</v>
      </c>
    </row>
    <row r="25" spans="1:4" x14ac:dyDescent="0.25">
      <c r="A25">
        <v>2011</v>
      </c>
      <c r="B25">
        <v>-7.0408576593070787E-4</v>
      </c>
      <c r="C25">
        <v>3.5098955986707717E-2</v>
      </c>
      <c r="D25">
        <v>3.5803041752638425E-2</v>
      </c>
    </row>
    <row r="26" spans="1:4" x14ac:dyDescent="0.25">
      <c r="A26">
        <v>2012</v>
      </c>
      <c r="B26">
        <v>-7.3152480594980418E-4</v>
      </c>
      <c r="C26">
        <v>3.3767348735819491E-2</v>
      </c>
      <c r="D26">
        <v>3.4498873541769295E-2</v>
      </c>
    </row>
    <row r="27" spans="1:4" x14ac:dyDescent="0.25">
      <c r="A27">
        <v>2013</v>
      </c>
      <c r="B27">
        <v>-7.6214034103205819E-4</v>
      </c>
      <c r="C27">
        <v>3.4048676980530941E-2</v>
      </c>
      <c r="D27">
        <v>3.4810817321562999E-2</v>
      </c>
    </row>
    <row r="28" spans="1:4" x14ac:dyDescent="0.25">
      <c r="A28">
        <v>2014</v>
      </c>
      <c r="B28">
        <v>-6.8152472991801771E-4</v>
      </c>
      <c r="C28">
        <v>3.3819452582961415E-2</v>
      </c>
      <c r="D28">
        <v>3.4500977312879433E-2</v>
      </c>
    </row>
    <row r="29" spans="1:4" x14ac:dyDescent="0.25">
      <c r="A29">
        <v>2015</v>
      </c>
      <c r="B29">
        <v>-6.9298757718735254E-4</v>
      </c>
      <c r="C29">
        <v>3.286478471556091E-2</v>
      </c>
      <c r="D29">
        <v>3.3557772292748263E-2</v>
      </c>
    </row>
    <row r="30" spans="1:4" x14ac:dyDescent="0.25">
      <c r="A30">
        <v>2016</v>
      </c>
      <c r="B30">
        <v>-6.6430523988381118E-4</v>
      </c>
      <c r="C30">
        <v>3.2719496392271091E-2</v>
      </c>
      <c r="D30">
        <v>3.3383801632154902E-2</v>
      </c>
    </row>
    <row r="31" spans="1:4" x14ac:dyDescent="0.25">
      <c r="A31">
        <v>2017</v>
      </c>
      <c r="B31">
        <v>-6.1965824908279121E-4</v>
      </c>
      <c r="C31">
        <v>3.1632631449563534E-2</v>
      </c>
      <c r="D31">
        <v>3.2252289698646325E-2</v>
      </c>
    </row>
    <row r="32" spans="1:4" x14ac:dyDescent="0.25">
      <c r="A32">
        <v>2018</v>
      </c>
      <c r="B32">
        <v>-6.2138958865132904E-4</v>
      </c>
      <c r="C32">
        <v>3.1590184530211715E-2</v>
      </c>
      <c r="D32">
        <v>3.2211574118863044E-2</v>
      </c>
    </row>
    <row r="33" spans="1:4" x14ac:dyDescent="0.25">
      <c r="A33">
        <v>2019</v>
      </c>
      <c r="B33">
        <v>-5.8783102983656077E-4</v>
      </c>
      <c r="C33">
        <v>3.0984159526306954E-2</v>
      </c>
      <c r="D33">
        <v>3.1571990556143514E-2</v>
      </c>
    </row>
    <row r="34" spans="1:4" x14ac:dyDescent="0.25">
      <c r="A34">
        <v>2020</v>
      </c>
      <c r="B34">
        <v>-7.4207083097049126E-4</v>
      </c>
      <c r="C34">
        <v>3.1894220630102471E-2</v>
      </c>
      <c r="D34">
        <v>3.2636291461072962E-2</v>
      </c>
    </row>
    <row r="35" spans="1:4" x14ac:dyDescent="0.25">
      <c r="A35">
        <v>2021</v>
      </c>
      <c r="B35">
        <v>-6.5167055845060523E-4</v>
      </c>
      <c r="C35">
        <v>4.2089003108570978E-2</v>
      </c>
      <c r="D35">
        <v>4.2740673667021584E-2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2D97-3F05-4B1C-87FB-7E41199B96A7}">
  <dimension ref="A4:AG38"/>
  <sheetViews>
    <sheetView topLeftCell="C1" zoomScale="70" zoomScaleNormal="70" workbookViewId="0">
      <selection activeCell="A29" sqref="A29:AG35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s="11" customFormat="1" x14ac:dyDescent="0.25">
      <c r="A8" s="11" t="s">
        <v>45</v>
      </c>
      <c r="B8" s="11">
        <v>74.900000000000006</v>
      </c>
      <c r="C8" s="11">
        <v>75.3</v>
      </c>
      <c r="D8" s="11">
        <v>75.3</v>
      </c>
      <c r="E8" s="11">
        <v>75.2</v>
      </c>
      <c r="F8" s="11">
        <v>75.5</v>
      </c>
      <c r="G8" s="11">
        <v>75.3</v>
      </c>
      <c r="H8" s="11">
        <v>75.7</v>
      </c>
      <c r="I8" s="11">
        <v>76.099999999999994</v>
      </c>
      <c r="J8" s="11">
        <v>76.5</v>
      </c>
      <c r="K8" s="11">
        <v>76.599999999999994</v>
      </c>
      <c r="L8" s="11">
        <v>76.900000000000006</v>
      </c>
      <c r="M8" s="11">
        <v>77</v>
      </c>
      <c r="N8" s="11">
        <v>77.099999999999994</v>
      </c>
      <c r="O8" s="11">
        <v>77.400000000000006</v>
      </c>
      <c r="P8" s="11">
        <v>77.8</v>
      </c>
      <c r="Q8" s="11">
        <v>78.3</v>
      </c>
      <c r="R8" s="11">
        <v>78.400000000000006</v>
      </c>
      <c r="S8" s="11">
        <v>78.400000000000006</v>
      </c>
      <c r="T8" s="11">
        <v>78.8</v>
      </c>
      <c r="U8" s="11">
        <v>79</v>
      </c>
      <c r="V8" s="11">
        <v>79.3</v>
      </c>
      <c r="W8" s="11">
        <v>79.900000000000006</v>
      </c>
      <c r="X8" s="11">
        <v>80.2</v>
      </c>
      <c r="Y8" s="11">
        <v>80.400000000000006</v>
      </c>
      <c r="Z8" s="11">
        <v>80.7</v>
      </c>
      <c r="AA8" s="11">
        <v>80.8</v>
      </c>
      <c r="AB8" s="11">
        <v>80.900000000000006</v>
      </c>
      <c r="AC8" s="11">
        <v>81.099999999999994</v>
      </c>
      <c r="AD8" s="11">
        <v>81</v>
      </c>
      <c r="AE8" s="11">
        <v>81.5</v>
      </c>
      <c r="AF8" s="11">
        <v>81.599999999999994</v>
      </c>
      <c r="AG8" s="11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A8</f>
        <v>Denmark</v>
      </c>
      <c r="B30">
        <f t="shared" ref="B30:AG30" si="1">B8</f>
        <v>74.900000000000006</v>
      </c>
      <c r="C30">
        <f t="shared" si="1"/>
        <v>75.3</v>
      </c>
      <c r="D30">
        <f t="shared" si="1"/>
        <v>75.3</v>
      </c>
      <c r="E30">
        <f t="shared" si="1"/>
        <v>75.2</v>
      </c>
      <c r="F30">
        <f t="shared" si="1"/>
        <v>75.5</v>
      </c>
      <c r="G30">
        <f t="shared" si="1"/>
        <v>75.3</v>
      </c>
      <c r="H30">
        <f t="shared" si="1"/>
        <v>75.7</v>
      </c>
      <c r="I30">
        <f t="shared" si="1"/>
        <v>76.099999999999994</v>
      </c>
      <c r="J30">
        <f t="shared" si="1"/>
        <v>76.5</v>
      </c>
      <c r="K30">
        <f t="shared" si="1"/>
        <v>76.599999999999994</v>
      </c>
      <c r="L30">
        <f t="shared" si="1"/>
        <v>76.900000000000006</v>
      </c>
      <c r="M30">
        <f t="shared" si="1"/>
        <v>77</v>
      </c>
      <c r="N30">
        <f t="shared" si="1"/>
        <v>77.099999999999994</v>
      </c>
      <c r="O30">
        <f t="shared" si="1"/>
        <v>77.400000000000006</v>
      </c>
      <c r="P30">
        <f t="shared" si="1"/>
        <v>77.8</v>
      </c>
      <c r="Q30">
        <f t="shared" si="1"/>
        <v>78.3</v>
      </c>
      <c r="R30">
        <f t="shared" si="1"/>
        <v>78.400000000000006</v>
      </c>
      <c r="S30">
        <f t="shared" si="1"/>
        <v>78.400000000000006</v>
      </c>
      <c r="T30">
        <f t="shared" si="1"/>
        <v>78.8</v>
      </c>
      <c r="U30">
        <f t="shared" si="1"/>
        <v>79</v>
      </c>
      <c r="V30">
        <f t="shared" si="1"/>
        <v>79.3</v>
      </c>
      <c r="W30">
        <f t="shared" si="1"/>
        <v>79.900000000000006</v>
      </c>
      <c r="X30">
        <f t="shared" si="1"/>
        <v>80.2</v>
      </c>
      <c r="Y30">
        <f t="shared" si="1"/>
        <v>80.400000000000006</v>
      </c>
      <c r="Z30">
        <f t="shared" si="1"/>
        <v>80.7</v>
      </c>
      <c r="AA30">
        <f t="shared" si="1"/>
        <v>80.8</v>
      </c>
      <c r="AB30">
        <f t="shared" si="1"/>
        <v>80.900000000000006</v>
      </c>
      <c r="AC30">
        <f t="shared" si="1"/>
        <v>81.099999999999994</v>
      </c>
      <c r="AD30">
        <f t="shared" si="1"/>
        <v>81</v>
      </c>
      <c r="AE30">
        <f t="shared" si="1"/>
        <v>81.5</v>
      </c>
      <c r="AF30">
        <f t="shared" si="1"/>
        <v>81.599999999999994</v>
      </c>
      <c r="AG30">
        <f t="shared" si="1"/>
        <v>81.400000000000006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0.38095238095239381</v>
      </c>
      <c r="C33" s="13">
        <f t="shared" si="3"/>
        <v>0.81904761904763745</v>
      </c>
      <c r="D33" s="13">
        <f t="shared" si="3"/>
        <v>0.63333333333332575</v>
      </c>
      <c r="E33" s="13">
        <f t="shared" si="3"/>
        <v>0.52380952380953261</v>
      </c>
      <c r="F33" s="13">
        <f t="shared" si="3"/>
        <v>0.50476190476190652</v>
      </c>
      <c r="G33" s="13">
        <f t="shared" si="3"/>
        <v>0.13809523809523228</v>
      </c>
      <c r="H33" s="13">
        <f t="shared" si="3"/>
        <v>0.12380952380952692</v>
      </c>
      <c r="I33" s="13">
        <f t="shared" si="3"/>
        <v>0.19523809523809632</v>
      </c>
      <c r="J33" s="13">
        <f t="shared" si="3"/>
        <v>0.43809523809525786</v>
      </c>
      <c r="K33" s="13">
        <f t="shared" si="3"/>
        <v>0.3095238095238102</v>
      </c>
      <c r="L33" s="13">
        <f t="shared" si="3"/>
        <v>0.27619047619049297</v>
      </c>
      <c r="M33" s="13">
        <f t="shared" si="3"/>
        <v>0.12380952380951271</v>
      </c>
      <c r="N33" s="13">
        <f t="shared" si="3"/>
        <v>0.37727272727271099</v>
      </c>
      <c r="O33" s="13">
        <f t="shared" si="3"/>
        <v>0.58181818181817846</v>
      </c>
      <c r="P33" s="13">
        <f t="shared" si="3"/>
        <v>0.42727272727270815</v>
      </c>
      <c r="Q33" s="13">
        <f t="shared" si="3"/>
        <v>0.83636363636364308</v>
      </c>
      <c r="R33" s="13">
        <f t="shared" si="3"/>
        <v>0.55454545454546178</v>
      </c>
      <c r="S33" s="13">
        <f t="shared" si="3"/>
        <v>0.41363636363637113</v>
      </c>
      <c r="T33" s="13">
        <f t="shared" si="3"/>
        <v>0.36363636363635976</v>
      </c>
      <c r="U33" s="13">
        <f t="shared" si="3"/>
        <v>0.25909090909090082</v>
      </c>
      <c r="V33" s="13">
        <f t="shared" si="3"/>
        <v>0.25454545454546462</v>
      </c>
      <c r="W33" s="13">
        <f t="shared" si="3"/>
        <v>0.48181818181819835</v>
      </c>
      <c r="X33" s="13">
        <f t="shared" si="3"/>
        <v>0.71363636363636829</v>
      </c>
      <c r="Y33" s="13">
        <f t="shared" si="3"/>
        <v>0.60909090909090935</v>
      </c>
      <c r="Z33" s="13">
        <f t="shared" si="3"/>
        <v>0.53181818181819551</v>
      </c>
      <c r="AA33" s="13">
        <f t="shared" si="3"/>
        <v>0.77272727272726627</v>
      </c>
      <c r="AB33" s="13">
        <f t="shared" si="3"/>
        <v>0.57272727272726343</v>
      </c>
      <c r="AC33" s="13">
        <f t="shared" si="3"/>
        <v>0.71363636363636829</v>
      </c>
      <c r="AD33" s="13">
        <f t="shared" si="3"/>
        <v>0.50454545454545041</v>
      </c>
      <c r="AE33" s="13">
        <f t="shared" si="3"/>
        <v>0.65909090909090651</v>
      </c>
      <c r="AF33" s="13">
        <f t="shared" si="3"/>
        <v>1.4863636363636346</v>
      </c>
      <c r="AG33" s="13">
        <f t="shared" si="3"/>
        <v>1.7238095238095354</v>
      </c>
    </row>
    <row r="34" spans="1:33" x14ac:dyDescent="0.25">
      <c r="A34" s="31" t="s">
        <v>103</v>
      </c>
      <c r="B34" s="13">
        <f t="shared" ref="B34:AG34" si="4">B29/B33</f>
        <v>195.61249999999339</v>
      </c>
      <c r="C34" s="13">
        <f t="shared" si="4"/>
        <v>90.936046511625833</v>
      </c>
      <c r="D34" s="13">
        <f t="shared" si="4"/>
        <v>117.89473684210668</v>
      </c>
      <c r="E34" s="13">
        <f t="shared" si="4"/>
        <v>142.56363636363395</v>
      </c>
      <c r="F34" s="13">
        <f t="shared" si="4"/>
        <v>148.57547169811269</v>
      </c>
      <c r="G34" s="13">
        <f t="shared" si="4"/>
        <v>544.27586206898843</v>
      </c>
      <c r="H34" s="13">
        <f t="shared" si="4"/>
        <v>610.42307692306156</v>
      </c>
      <c r="I34" s="13">
        <f t="shared" si="4"/>
        <v>388.78048780487586</v>
      </c>
      <c r="J34" s="13">
        <f t="shared" si="4"/>
        <v>173.61956521738344</v>
      </c>
      <c r="K34" s="13">
        <f t="shared" si="4"/>
        <v>246.47692307692253</v>
      </c>
      <c r="L34" s="13">
        <f t="shared" si="4"/>
        <v>277.43103448274172</v>
      </c>
      <c r="M34" s="13">
        <f t="shared" si="4"/>
        <v>620.92307692313273</v>
      </c>
      <c r="N34" s="13">
        <f t="shared" si="4"/>
        <v>203.36144578314133</v>
      </c>
      <c r="O34" s="13">
        <f t="shared" si="4"/>
        <v>132.03125000000077</v>
      </c>
      <c r="P34" s="13">
        <f t="shared" si="4"/>
        <v>181.08510638298685</v>
      </c>
      <c r="Q34" s="13">
        <f t="shared" si="4"/>
        <v>92.619565217390544</v>
      </c>
      <c r="R34" s="13">
        <f t="shared" si="4"/>
        <v>140.37704918032603</v>
      </c>
      <c r="S34" s="13">
        <f t="shared" si="4"/>
        <v>188.53846153845811</v>
      </c>
      <c r="T34" s="13">
        <f t="shared" si="4"/>
        <v>215.70000000000229</v>
      </c>
      <c r="U34" s="13">
        <f t="shared" si="4"/>
        <v>303.91228070176413</v>
      </c>
      <c r="V34" s="13">
        <f t="shared" si="4"/>
        <v>310.53571428570194</v>
      </c>
      <c r="W34" s="13">
        <f t="shared" si="4"/>
        <v>164.8301886792396</v>
      </c>
      <c r="X34" s="13">
        <f t="shared" si="4"/>
        <v>111.38216560509481</v>
      </c>
      <c r="Y34" s="13">
        <f t="shared" si="4"/>
        <v>130.99999999999994</v>
      </c>
      <c r="Z34" s="13">
        <f t="shared" si="4"/>
        <v>150.74358974358583</v>
      </c>
      <c r="AA34" s="13">
        <f t="shared" si="4"/>
        <v>103.56470588235381</v>
      </c>
      <c r="AB34" s="13">
        <f t="shared" si="4"/>
        <v>140.25396825397056</v>
      </c>
      <c r="AC34" s="13">
        <f t="shared" si="4"/>
        <v>112.64331210191008</v>
      </c>
      <c r="AD34" s="13">
        <f t="shared" si="4"/>
        <v>159.54054054054185</v>
      </c>
      <c r="AE34" s="13">
        <f t="shared" si="4"/>
        <v>122.65517241379359</v>
      </c>
      <c r="AF34" s="13">
        <f t="shared" si="4"/>
        <v>53.899082568807401</v>
      </c>
      <c r="AG34" s="13">
        <f t="shared" si="4"/>
        <v>46.220994475137807</v>
      </c>
    </row>
    <row r="35" spans="1:33" x14ac:dyDescent="0.25">
      <c r="A35" t="s">
        <v>100</v>
      </c>
      <c r="B35" s="13">
        <f t="shared" ref="B35:AG35" si="5">B33/B29</f>
        <v>5.1121477410698895E-3</v>
      </c>
      <c r="C35" s="13">
        <f t="shared" si="5"/>
        <v>1.09967393389172E-2</v>
      </c>
      <c r="D35" s="13">
        <f t="shared" si="5"/>
        <v>8.4821428571427559E-3</v>
      </c>
      <c r="E35" s="13">
        <f t="shared" si="5"/>
        <v>7.0144114271140073E-3</v>
      </c>
      <c r="F35" s="13">
        <f t="shared" si="5"/>
        <v>6.7305860689567832E-3</v>
      </c>
      <c r="G35" s="13">
        <f t="shared" si="5"/>
        <v>1.8373035985807639E-3</v>
      </c>
      <c r="H35" s="13">
        <f t="shared" si="5"/>
        <v>1.6382080524226989E-3</v>
      </c>
      <c r="I35" s="13">
        <f t="shared" si="5"/>
        <v>2.5721455457967521E-3</v>
      </c>
      <c r="J35" s="13">
        <f t="shared" si="5"/>
        <v>5.7597195267015695E-3</v>
      </c>
      <c r="K35" s="13">
        <f t="shared" si="5"/>
        <v>4.0571749578678078E-3</v>
      </c>
      <c r="L35" s="13">
        <f t="shared" si="5"/>
        <v>3.604499409608075E-3</v>
      </c>
      <c r="M35" s="13">
        <f t="shared" si="5"/>
        <v>1.6105054509413816E-3</v>
      </c>
      <c r="N35" s="13">
        <f t="shared" si="5"/>
        <v>4.9173529237511943E-3</v>
      </c>
      <c r="O35" s="13">
        <f t="shared" si="5"/>
        <v>7.5739644970413758E-3</v>
      </c>
      <c r="P35" s="13">
        <f t="shared" si="5"/>
        <v>5.5222653037243436E-3</v>
      </c>
      <c r="Q35" s="13">
        <f t="shared" si="5"/>
        <v>1.0796854829245481E-2</v>
      </c>
      <c r="R35" s="13">
        <f t="shared" si="5"/>
        <v>7.1236716104170032E-3</v>
      </c>
      <c r="S35" s="13">
        <f t="shared" si="5"/>
        <v>5.3039575683395497E-3</v>
      </c>
      <c r="T35" s="13">
        <f t="shared" si="5"/>
        <v>4.6360686138154352E-3</v>
      </c>
      <c r="U35" s="13">
        <f t="shared" si="5"/>
        <v>3.2904231368699518E-3</v>
      </c>
      <c r="V35" s="13">
        <f t="shared" si="5"/>
        <v>3.2202415181139866E-3</v>
      </c>
      <c r="W35" s="13">
        <f t="shared" si="5"/>
        <v>6.066849816850026E-3</v>
      </c>
      <c r="X35" s="13">
        <f t="shared" si="5"/>
        <v>8.9780980156688416E-3</v>
      </c>
      <c r="Y35" s="13">
        <f t="shared" si="5"/>
        <v>7.6335877862595443E-3</v>
      </c>
      <c r="Z35" s="13">
        <f t="shared" si="5"/>
        <v>6.6337812553157018E-3</v>
      </c>
      <c r="AA35" s="13">
        <f t="shared" si="5"/>
        <v>9.6557991593774033E-3</v>
      </c>
      <c r="AB35" s="13">
        <f t="shared" si="5"/>
        <v>7.1299230421003812E-3</v>
      </c>
      <c r="AC35" s="13">
        <f t="shared" si="5"/>
        <v>8.8775798699463407E-3</v>
      </c>
      <c r="AD35" s="13">
        <f t="shared" si="5"/>
        <v>6.2679993223783998E-3</v>
      </c>
      <c r="AE35" s="13">
        <f t="shared" si="5"/>
        <v>8.1529378689906909E-3</v>
      </c>
      <c r="AF35" s="13">
        <f t="shared" si="5"/>
        <v>1.855319148936168E-2</v>
      </c>
      <c r="AG35" s="13">
        <f t="shared" si="5"/>
        <v>2.1635190054984609E-2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13" priority="1" operator="equal">
      <formula>1</formula>
    </cfRule>
    <cfRule type="cellIs" dxfId="12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6ECD4188-B4CA-4D8F-B342-71AA894BFB32}"/>
  </hyperlinks>
  <pageMargins left="0.7" right="0.7" top="0.75" bottom="0.75" header="0.3" footer="0.3"/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A7A21-E7D0-4919-87BB-735864C606AB}">
  <dimension ref="A3:AG31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9.4274198740987997E-4</v>
      </c>
      <c r="C3">
        <f t="shared" ref="C3:AG3" si="0">ABS(C4)</f>
        <v>9.0721878832219355E-4</v>
      </c>
      <c r="D3">
        <f t="shared" si="0"/>
        <v>9.7845874185979731E-4</v>
      </c>
      <c r="E3">
        <f t="shared" si="0"/>
        <v>1.0635856039803646E-3</v>
      </c>
      <c r="F3">
        <f t="shared" si="0"/>
        <v>1.1734102500127047E-3</v>
      </c>
      <c r="G3">
        <f t="shared" si="0"/>
        <v>1.1195936309978602E-3</v>
      </c>
      <c r="H3">
        <f t="shared" si="0"/>
        <v>9.8262399894344377E-4</v>
      </c>
      <c r="I3">
        <f t="shared" si="0"/>
        <v>9.726416234189586E-4</v>
      </c>
      <c r="J3">
        <f t="shared" si="0"/>
        <v>9.7520918678820068E-4</v>
      </c>
      <c r="K3">
        <f t="shared" si="0"/>
        <v>9.5049249299976324E-4</v>
      </c>
      <c r="L3">
        <f t="shared" si="0"/>
        <v>9.1408555139716602E-4</v>
      </c>
      <c r="M3">
        <f t="shared" si="0"/>
        <v>9.4872888507201159E-4</v>
      </c>
      <c r="N3">
        <f t="shared" si="0"/>
        <v>9.7205404217391711E-4</v>
      </c>
      <c r="O3">
        <f t="shared" si="0"/>
        <v>9.2597653934825552E-4</v>
      </c>
      <c r="P3">
        <f t="shared" si="0"/>
        <v>9.7988766449677578E-4</v>
      </c>
      <c r="Q3">
        <f t="shared" si="0"/>
        <v>9.6941358197112637E-4</v>
      </c>
      <c r="R3">
        <f t="shared" si="0"/>
        <v>1.0387550148705516E-3</v>
      </c>
      <c r="S3">
        <f t="shared" si="0"/>
        <v>1.0687525392436351E-3</v>
      </c>
      <c r="T3">
        <f t="shared" si="0"/>
        <v>9.8559231024288041E-4</v>
      </c>
      <c r="U3">
        <f t="shared" si="0"/>
        <v>9.209412695684524E-4</v>
      </c>
      <c r="V3">
        <f t="shared" si="0"/>
        <v>9.0028113656392267E-4</v>
      </c>
      <c r="W3">
        <f t="shared" si="0"/>
        <v>8.5034422516282876E-4</v>
      </c>
      <c r="X3">
        <f t="shared" si="0"/>
        <v>7.8759386691794331E-4</v>
      </c>
      <c r="Y3">
        <f t="shared" si="0"/>
        <v>8.0973567620383491E-4</v>
      </c>
      <c r="Z3">
        <f t="shared" si="0"/>
        <v>8.1283950403979177E-4</v>
      </c>
      <c r="AA3">
        <f t="shared" si="0"/>
        <v>7.5446886292882681E-4</v>
      </c>
      <c r="AB3">
        <f t="shared" si="0"/>
        <v>7.7964946794294165E-4</v>
      </c>
      <c r="AC3">
        <f t="shared" si="0"/>
        <v>7.3110915658371189E-4</v>
      </c>
      <c r="AD3">
        <f t="shared" si="0"/>
        <v>7.5797419772521274E-4</v>
      </c>
      <c r="AE3">
        <f t="shared" si="0"/>
        <v>7.22586030103195E-4</v>
      </c>
      <c r="AF3">
        <f t="shared" si="0"/>
        <v>5.3925999179512546E-4</v>
      </c>
      <c r="AG3">
        <f t="shared" si="0"/>
        <v>8.3927883356057359E-4</v>
      </c>
    </row>
    <row r="4" spans="1:33" x14ac:dyDescent="0.25">
      <c r="A4" t="s">
        <v>75</v>
      </c>
      <c r="B4">
        <f>B5-B6</f>
        <v>-9.4274198740987997E-4</v>
      </c>
      <c r="C4">
        <f t="shared" ref="C4:AG4" si="1">C5-C6</f>
        <v>-9.0721878832219355E-4</v>
      </c>
      <c r="D4">
        <f t="shared" si="1"/>
        <v>-9.7845874185979731E-4</v>
      </c>
      <c r="E4">
        <f t="shared" si="1"/>
        <v>-1.0635856039803646E-3</v>
      </c>
      <c r="F4">
        <f t="shared" si="1"/>
        <v>-1.1734102500127047E-3</v>
      </c>
      <c r="G4">
        <f t="shared" si="1"/>
        <v>-1.1195936309978602E-3</v>
      </c>
      <c r="H4">
        <f t="shared" si="1"/>
        <v>-9.8262399894344377E-4</v>
      </c>
      <c r="I4">
        <f t="shared" si="1"/>
        <v>-9.726416234189586E-4</v>
      </c>
      <c r="J4">
        <f t="shared" si="1"/>
        <v>-9.7520918678820068E-4</v>
      </c>
      <c r="K4">
        <f t="shared" si="1"/>
        <v>-9.5049249299976324E-4</v>
      </c>
      <c r="L4">
        <f t="shared" si="1"/>
        <v>-9.1408555139716602E-4</v>
      </c>
      <c r="M4">
        <f t="shared" si="1"/>
        <v>-9.4872888507201159E-4</v>
      </c>
      <c r="N4">
        <f t="shared" si="1"/>
        <v>-9.7205404217391711E-4</v>
      </c>
      <c r="O4">
        <f t="shared" si="1"/>
        <v>-9.2597653934825552E-4</v>
      </c>
      <c r="P4">
        <f t="shared" si="1"/>
        <v>-9.7988766449677578E-4</v>
      </c>
      <c r="Q4">
        <f t="shared" si="1"/>
        <v>-9.6941358197112637E-4</v>
      </c>
      <c r="R4">
        <f t="shared" si="1"/>
        <v>-1.0387550148705516E-3</v>
      </c>
      <c r="S4">
        <f t="shared" si="1"/>
        <v>-1.0687525392436351E-3</v>
      </c>
      <c r="T4">
        <f t="shared" si="1"/>
        <v>-9.8559231024288041E-4</v>
      </c>
      <c r="U4">
        <f t="shared" si="1"/>
        <v>-9.209412695684524E-4</v>
      </c>
      <c r="V4">
        <f t="shared" si="1"/>
        <v>-9.0028113656392267E-4</v>
      </c>
      <c r="W4">
        <f t="shared" si="1"/>
        <v>-8.5034422516282876E-4</v>
      </c>
      <c r="X4">
        <f t="shared" si="1"/>
        <v>-7.8759386691794331E-4</v>
      </c>
      <c r="Y4">
        <f t="shared" si="1"/>
        <v>-8.0973567620383491E-4</v>
      </c>
      <c r="Z4">
        <f t="shared" si="1"/>
        <v>-8.1283950403979177E-4</v>
      </c>
      <c r="AA4">
        <f t="shared" si="1"/>
        <v>-7.5446886292882681E-4</v>
      </c>
      <c r="AB4">
        <f t="shared" si="1"/>
        <v>-7.7964946794294165E-4</v>
      </c>
      <c r="AC4">
        <f t="shared" si="1"/>
        <v>-7.3110915658371189E-4</v>
      </c>
      <c r="AD4">
        <f t="shared" si="1"/>
        <v>-7.5797419772521274E-4</v>
      </c>
      <c r="AE4">
        <f t="shared" si="1"/>
        <v>-7.22586030103195E-4</v>
      </c>
      <c r="AF4">
        <f t="shared" si="1"/>
        <v>-5.3925999179512546E-4</v>
      </c>
      <c r="AG4">
        <f t="shared" si="1"/>
        <v>-8.3927883356057359E-4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3.7601550073259327E-2</v>
      </c>
      <c r="C6">
        <f t="shared" ref="C6:AG6" si="2">STDEV(C8:C29)/AVERAGE(C8:C29)</f>
        <v>3.8367709404302959E-2</v>
      </c>
      <c r="D6">
        <f t="shared" si="2"/>
        <v>3.9908463630277731E-2</v>
      </c>
      <c r="E6">
        <f t="shared" si="2"/>
        <v>4.2655780618772746E-2</v>
      </c>
      <c r="F6">
        <f t="shared" si="2"/>
        <v>4.6766705982860465E-2</v>
      </c>
      <c r="G6">
        <f t="shared" si="2"/>
        <v>4.4142019896589599E-2</v>
      </c>
      <c r="H6">
        <f t="shared" si="2"/>
        <v>3.8758792981184148E-2</v>
      </c>
      <c r="I6">
        <f t="shared" si="2"/>
        <v>3.8406212898706507E-2</v>
      </c>
      <c r="J6">
        <f t="shared" si="2"/>
        <v>3.898735054632671E-2</v>
      </c>
      <c r="K6">
        <f t="shared" si="2"/>
        <v>3.7708232102968621E-2</v>
      </c>
      <c r="L6">
        <f t="shared" si="2"/>
        <v>3.6230609628090278E-2</v>
      </c>
      <c r="M6">
        <f t="shared" si="2"/>
        <v>3.7426413863473326E-2</v>
      </c>
      <c r="N6">
        <f t="shared" si="2"/>
        <v>4.0581474590211643E-2</v>
      </c>
      <c r="O6">
        <f t="shared" si="2"/>
        <v>3.9391355544341325E-2</v>
      </c>
      <c r="P6">
        <f t="shared" si="2"/>
        <v>4.1011287923720469E-2</v>
      </c>
      <c r="Q6">
        <f t="shared" si="2"/>
        <v>4.2268639372261531E-2</v>
      </c>
      <c r="R6">
        <f t="shared" si="2"/>
        <v>4.3731938269409652E-2</v>
      </c>
      <c r="S6">
        <f t="shared" si="2"/>
        <v>4.4560562535468681E-2</v>
      </c>
      <c r="T6">
        <f t="shared" si="2"/>
        <v>4.1083661622518461E-2</v>
      </c>
      <c r="U6">
        <f t="shared" si="2"/>
        <v>3.8270676159634448E-2</v>
      </c>
      <c r="V6">
        <f t="shared" si="2"/>
        <v>3.7417768566544767E-2</v>
      </c>
      <c r="W6">
        <f t="shared" si="2"/>
        <v>3.5949300211870545E-2</v>
      </c>
      <c r="X6">
        <f t="shared" si="2"/>
        <v>3.4554942602737435E-2</v>
      </c>
      <c r="Y6">
        <f t="shared" si="2"/>
        <v>3.4858412656734776E-2</v>
      </c>
      <c r="Z6">
        <f t="shared" si="2"/>
        <v>3.4632292087001207E-2</v>
      </c>
      <c r="AA6">
        <f t="shared" si="2"/>
        <v>3.3619253578489737E-2</v>
      </c>
      <c r="AB6">
        <f t="shared" si="2"/>
        <v>3.3499145860214033E-2</v>
      </c>
      <c r="AC6">
        <f t="shared" si="2"/>
        <v>3.2363740606147245E-2</v>
      </c>
      <c r="AD6">
        <f t="shared" si="2"/>
        <v>3.2348158727936928E-2</v>
      </c>
      <c r="AE6">
        <f t="shared" si="2"/>
        <v>3.1706745556410149E-2</v>
      </c>
      <c r="AF6">
        <f t="shared" si="2"/>
        <v>3.2433480621897597E-2</v>
      </c>
      <c r="AG6">
        <f t="shared" si="2"/>
        <v>4.2928281942131552E-2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s="11" customFormat="1" x14ac:dyDescent="0.25">
      <c r="A11" s="11" t="s">
        <v>45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65F69629-4418-4379-8BCB-1708021F606A}"/>
  </hyperlinks>
  <pageMargins left="0.7" right="0.7" top="0.75" bottom="0.75" header="0.3" footer="0.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C6CB-9B84-4925-A4EF-2586A7842B23}">
  <sheetPr>
    <tabColor rgb="FF00B050"/>
  </sheetPr>
  <dimension ref="A3:D35"/>
  <sheetViews>
    <sheetView zoomScale="80" zoomScaleNormal="80" workbookViewId="0">
      <selection activeCell="T4" sqref="T4"/>
    </sheetView>
  </sheetViews>
  <sheetFormatPr defaultRowHeight="13.2" x14ac:dyDescent="0.25"/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2.8072262665449141E-3</v>
      </c>
      <c r="C4">
        <v>3.6658808085849447E-2</v>
      </c>
      <c r="D4">
        <v>3.3851581819304533E-2</v>
      </c>
    </row>
    <row r="5" spans="1:4" x14ac:dyDescent="0.25">
      <c r="A5">
        <v>1991</v>
      </c>
      <c r="B5">
        <v>2.6512010564566438E-3</v>
      </c>
      <c r="C5">
        <v>3.7460490615980765E-2</v>
      </c>
      <c r="D5">
        <v>3.4809289559524122E-2</v>
      </c>
    </row>
    <row r="6" spans="1:4" x14ac:dyDescent="0.25">
      <c r="A6">
        <v>1992</v>
      </c>
      <c r="B6">
        <v>3.0186862681331819E-3</v>
      </c>
      <c r="C6">
        <v>3.8930004888417934E-2</v>
      </c>
      <c r="D6">
        <v>3.5911318620284752E-2</v>
      </c>
    </row>
    <row r="7" spans="1:4" x14ac:dyDescent="0.25">
      <c r="A7">
        <v>1993</v>
      </c>
      <c r="B7">
        <v>2.6992717270031344E-3</v>
      </c>
      <c r="C7">
        <v>4.1592195014792381E-2</v>
      </c>
      <c r="D7">
        <v>3.8892923287789247E-2</v>
      </c>
    </row>
    <row r="8" spans="1:4" x14ac:dyDescent="0.25">
      <c r="A8">
        <v>1994</v>
      </c>
      <c r="B8">
        <v>2.1360728076713839E-3</v>
      </c>
      <c r="C8">
        <v>4.5593295732847761E-2</v>
      </c>
      <c r="D8">
        <v>4.3457222925176377E-2</v>
      </c>
    </row>
    <row r="9" spans="1:4" x14ac:dyDescent="0.25">
      <c r="A9">
        <v>1995</v>
      </c>
      <c r="B9">
        <v>2.0814458938592795E-3</v>
      </c>
      <c r="C9">
        <v>4.3022426265591739E-2</v>
      </c>
      <c r="D9">
        <v>4.0940980371732459E-2</v>
      </c>
    </row>
    <row r="10" spans="1:4" x14ac:dyDescent="0.25">
      <c r="A10">
        <v>1996</v>
      </c>
      <c r="B10">
        <v>2.3602267866736151E-3</v>
      </c>
      <c r="C10">
        <v>3.7776168982240704E-2</v>
      </c>
      <c r="D10">
        <v>3.5415942195567089E-2</v>
      </c>
    </row>
    <row r="11" spans="1:4" x14ac:dyDescent="0.25">
      <c r="A11">
        <v>1997</v>
      </c>
      <c r="B11">
        <v>2.139191945598834E-3</v>
      </c>
      <c r="C11">
        <v>3.7433571275287549E-2</v>
      </c>
      <c r="D11">
        <v>3.5294379329688715E-2</v>
      </c>
    </row>
    <row r="12" spans="1:4" x14ac:dyDescent="0.25">
      <c r="A12">
        <v>1998</v>
      </c>
      <c r="B12">
        <v>2.4064286649487648E-3</v>
      </c>
      <c r="C12">
        <v>3.8012141359538509E-2</v>
      </c>
      <c r="D12">
        <v>3.5605712694589745E-2</v>
      </c>
    </row>
    <row r="13" spans="1:4" x14ac:dyDescent="0.25">
      <c r="A13">
        <v>1999</v>
      </c>
      <c r="B13">
        <v>2.7203672406923909E-3</v>
      </c>
      <c r="C13">
        <v>3.6757739609968858E-2</v>
      </c>
      <c r="D13">
        <v>3.4037372369276467E-2</v>
      </c>
    </row>
    <row r="14" spans="1:4" x14ac:dyDescent="0.25">
      <c r="A14">
        <v>2000</v>
      </c>
      <c r="B14">
        <v>2.2091450077616828E-3</v>
      </c>
      <c r="C14">
        <v>3.5316524076693112E-2</v>
      </c>
      <c r="D14">
        <v>3.3107379068931429E-2</v>
      </c>
    </row>
    <row r="15" spans="1:4" x14ac:dyDescent="0.25">
      <c r="A15">
        <v>2001</v>
      </c>
      <c r="B15">
        <v>1.6258407284194462E-3</v>
      </c>
      <c r="C15">
        <v>3.6477684978401315E-2</v>
      </c>
      <c r="D15">
        <v>3.4851844249981868E-2</v>
      </c>
    </row>
    <row r="16" spans="1:4" x14ac:dyDescent="0.25">
      <c r="A16">
        <v>2002</v>
      </c>
      <c r="B16">
        <v>1.0286669214859892E-3</v>
      </c>
      <c r="C16">
        <v>3.9609420548037726E-2</v>
      </c>
      <c r="D16">
        <v>3.8580753626551736E-2</v>
      </c>
    </row>
    <row r="17" spans="1:4" x14ac:dyDescent="0.25">
      <c r="A17">
        <v>2003</v>
      </c>
      <c r="B17">
        <v>1.2047672783728966E-3</v>
      </c>
      <c r="C17">
        <v>3.8465379004993069E-2</v>
      </c>
      <c r="D17">
        <v>3.7260611726620173E-2</v>
      </c>
    </row>
    <row r="18" spans="1:4" x14ac:dyDescent="0.25">
      <c r="A18">
        <v>2004</v>
      </c>
      <c r="B18">
        <v>1.2085608532293873E-3</v>
      </c>
      <c r="C18">
        <v>4.0031400259223693E-2</v>
      </c>
      <c r="D18">
        <v>3.8822839405994305E-2</v>
      </c>
    </row>
    <row r="19" spans="1:4" x14ac:dyDescent="0.25">
      <c r="A19">
        <v>2005</v>
      </c>
      <c r="B19">
        <v>1.1975089334734096E-3</v>
      </c>
      <c r="C19">
        <v>4.1299225790290404E-2</v>
      </c>
      <c r="D19">
        <v>4.0101716856816995E-2</v>
      </c>
    </row>
    <row r="20" spans="1:4" x14ac:dyDescent="0.25">
      <c r="A20">
        <v>2006</v>
      </c>
      <c r="B20">
        <v>9.6367455499476312E-4</v>
      </c>
      <c r="C20">
        <v>4.2693183254539101E-2</v>
      </c>
      <c r="D20">
        <v>4.1729508699544338E-2</v>
      </c>
    </row>
    <row r="21" spans="1:4" x14ac:dyDescent="0.25">
      <c r="A21">
        <v>2007</v>
      </c>
      <c r="B21">
        <v>9.3956685541275731E-4</v>
      </c>
      <c r="C21">
        <v>4.3491809996225046E-2</v>
      </c>
      <c r="D21">
        <v>4.2552243140812289E-2</v>
      </c>
    </row>
    <row r="22" spans="1:4" x14ac:dyDescent="0.25">
      <c r="A22">
        <v>2008</v>
      </c>
      <c r="B22">
        <v>1.0138058979596021E-3</v>
      </c>
      <c r="C22">
        <v>4.009806931227558E-2</v>
      </c>
      <c r="D22">
        <v>3.9084263414315978E-2</v>
      </c>
    </row>
    <row r="23" spans="1:4" x14ac:dyDescent="0.25">
      <c r="A23">
        <v>2009</v>
      </c>
      <c r="B23">
        <v>1.3118602277485888E-3</v>
      </c>
      <c r="C23">
        <v>3.7349734890065996E-2</v>
      </c>
      <c r="D23">
        <v>3.6037874662317407E-2</v>
      </c>
    </row>
    <row r="24" spans="1:4" x14ac:dyDescent="0.25">
      <c r="A24">
        <v>2010</v>
      </c>
      <c r="B24">
        <v>1.3688995370332163E-3</v>
      </c>
      <c r="C24">
        <v>3.6517487429980844E-2</v>
      </c>
      <c r="D24">
        <v>3.5148587892947628E-2</v>
      </c>
    </row>
    <row r="25" spans="1:4" x14ac:dyDescent="0.25">
      <c r="A25">
        <v>2011</v>
      </c>
      <c r="B25">
        <v>1.4418423762509805E-3</v>
      </c>
      <c r="C25">
        <v>3.5098955986707717E-2</v>
      </c>
      <c r="D25">
        <v>3.3657113610456736E-2</v>
      </c>
    </row>
    <row r="26" spans="1:4" x14ac:dyDescent="0.25">
      <c r="A26">
        <v>2012</v>
      </c>
      <c r="B26">
        <v>1.4147602567513712E-3</v>
      </c>
      <c r="C26">
        <v>3.3767348735819491E-2</v>
      </c>
      <c r="D26">
        <v>3.235258847906812E-2</v>
      </c>
    </row>
    <row r="27" spans="1:4" x14ac:dyDescent="0.25">
      <c r="A27">
        <v>2013</v>
      </c>
      <c r="B27">
        <v>1.168892689767477E-3</v>
      </c>
      <c r="C27">
        <v>3.4048676980530941E-2</v>
      </c>
      <c r="D27">
        <v>3.2879784290763464E-2</v>
      </c>
    </row>
    <row r="28" spans="1:4" x14ac:dyDescent="0.25">
      <c r="A28">
        <v>2014</v>
      </c>
      <c r="B28">
        <v>1.3522814933044289E-3</v>
      </c>
      <c r="C28">
        <v>3.3819452582961415E-2</v>
      </c>
      <c r="D28">
        <v>3.2467171089656986E-2</v>
      </c>
    </row>
    <row r="29" spans="1:4" x14ac:dyDescent="0.25">
      <c r="A29">
        <v>2015</v>
      </c>
      <c r="B29">
        <v>1.6251711965520298E-3</v>
      </c>
      <c r="C29">
        <v>3.286478471556091E-2</v>
      </c>
      <c r="D29">
        <v>3.123961351900888E-2</v>
      </c>
    </row>
    <row r="30" spans="1:4" x14ac:dyDescent="0.25">
      <c r="A30">
        <v>2016</v>
      </c>
      <c r="B30">
        <v>1.3985314275591423E-3</v>
      </c>
      <c r="C30">
        <v>3.2719496392271091E-2</v>
      </c>
      <c r="D30">
        <v>3.1320964964711949E-2</v>
      </c>
    </row>
    <row r="31" spans="1:4" x14ac:dyDescent="0.25">
      <c r="A31">
        <v>2017</v>
      </c>
      <c r="B31">
        <v>1.798734306171345E-3</v>
      </c>
      <c r="C31">
        <v>3.1632631449563534E-2</v>
      </c>
      <c r="D31">
        <v>2.9833897143392189E-2</v>
      </c>
    </row>
    <row r="32" spans="1:4" x14ac:dyDescent="0.25">
      <c r="A32">
        <v>2018</v>
      </c>
      <c r="B32">
        <v>1.6882104749102941E-3</v>
      </c>
      <c r="C32">
        <v>3.1590184530211715E-2</v>
      </c>
      <c r="D32">
        <v>2.9901974055301421E-2</v>
      </c>
    </row>
    <row r="33" spans="1:4" x14ac:dyDescent="0.25">
      <c r="A33">
        <v>2019</v>
      </c>
      <c r="B33">
        <v>1.7845021505963413E-3</v>
      </c>
      <c r="C33">
        <v>3.0984159526306954E-2</v>
      </c>
      <c r="D33">
        <v>2.9199657375710612E-2</v>
      </c>
    </row>
    <row r="34" spans="1:4" x14ac:dyDescent="0.25">
      <c r="A34">
        <v>2020</v>
      </c>
      <c r="B34">
        <v>1.8215091049235237E-3</v>
      </c>
      <c r="C34">
        <v>3.1894220630102471E-2</v>
      </c>
      <c r="D34">
        <v>3.0072711525178947E-2</v>
      </c>
    </row>
    <row r="35" spans="1:4" x14ac:dyDescent="0.25">
      <c r="A35">
        <v>2021</v>
      </c>
      <c r="B35">
        <v>1.8281690620405439E-3</v>
      </c>
      <c r="C35">
        <v>4.2089003108570978E-2</v>
      </c>
      <c r="D35">
        <v>4.0260834046530435E-2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FC0E-3FF4-4B8A-AD81-E9C84A99D350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-9.4274198740987997E-4</v>
      </c>
      <c r="C4">
        <v>3.6658808085849447E-2</v>
      </c>
      <c r="D4">
        <v>3.7601550073259327E-2</v>
      </c>
    </row>
    <row r="5" spans="1:4" x14ac:dyDescent="0.25">
      <c r="A5">
        <v>1991</v>
      </c>
      <c r="B5">
        <v>-9.0721878832219355E-4</v>
      </c>
      <c r="C5">
        <v>3.7460490615980765E-2</v>
      </c>
      <c r="D5">
        <v>3.8367709404302959E-2</v>
      </c>
    </row>
    <row r="6" spans="1:4" x14ac:dyDescent="0.25">
      <c r="A6">
        <v>1992</v>
      </c>
      <c r="B6">
        <v>-9.7845874185979731E-4</v>
      </c>
      <c r="C6">
        <v>3.8930004888417934E-2</v>
      </c>
      <c r="D6">
        <v>3.9908463630277731E-2</v>
      </c>
    </row>
    <row r="7" spans="1:4" x14ac:dyDescent="0.25">
      <c r="A7">
        <v>1993</v>
      </c>
      <c r="B7">
        <v>-1.0635856039803646E-3</v>
      </c>
      <c r="C7">
        <v>4.1592195014792381E-2</v>
      </c>
      <c r="D7">
        <v>4.2655780618772746E-2</v>
      </c>
    </row>
    <row r="8" spans="1:4" x14ac:dyDescent="0.25">
      <c r="A8">
        <v>1994</v>
      </c>
      <c r="B8">
        <v>-1.1734102500127047E-3</v>
      </c>
      <c r="C8">
        <v>4.5593295732847761E-2</v>
      </c>
      <c r="D8">
        <v>4.6766705982860465E-2</v>
      </c>
    </row>
    <row r="9" spans="1:4" x14ac:dyDescent="0.25">
      <c r="A9">
        <v>1995</v>
      </c>
      <c r="B9">
        <v>-1.1195936309978602E-3</v>
      </c>
      <c r="C9">
        <v>4.3022426265591739E-2</v>
      </c>
      <c r="D9">
        <v>4.4142019896589599E-2</v>
      </c>
    </row>
    <row r="10" spans="1:4" x14ac:dyDescent="0.25">
      <c r="A10">
        <v>1996</v>
      </c>
      <c r="B10">
        <v>-9.8262399894344377E-4</v>
      </c>
      <c r="C10">
        <v>3.7776168982240704E-2</v>
      </c>
      <c r="D10">
        <v>3.8758792981184148E-2</v>
      </c>
    </row>
    <row r="11" spans="1:4" x14ac:dyDescent="0.25">
      <c r="A11">
        <v>1997</v>
      </c>
      <c r="B11">
        <v>-9.726416234189586E-4</v>
      </c>
      <c r="C11">
        <v>3.7433571275287549E-2</v>
      </c>
      <c r="D11">
        <v>3.8406212898706507E-2</v>
      </c>
    </row>
    <row r="12" spans="1:4" x14ac:dyDescent="0.25">
      <c r="A12">
        <v>1998</v>
      </c>
      <c r="B12">
        <v>-9.7520918678820068E-4</v>
      </c>
      <c r="C12">
        <v>3.8012141359538509E-2</v>
      </c>
      <c r="D12">
        <v>3.898735054632671E-2</v>
      </c>
    </row>
    <row r="13" spans="1:4" x14ac:dyDescent="0.25">
      <c r="A13">
        <v>1999</v>
      </c>
      <c r="B13">
        <v>-9.5049249299976324E-4</v>
      </c>
      <c r="C13">
        <v>3.6757739609968858E-2</v>
      </c>
      <c r="D13">
        <v>3.7708232102968621E-2</v>
      </c>
    </row>
    <row r="14" spans="1:4" x14ac:dyDescent="0.25">
      <c r="A14">
        <v>2000</v>
      </c>
      <c r="B14">
        <v>-9.1408555139716602E-4</v>
      </c>
      <c r="C14">
        <v>3.5316524076693112E-2</v>
      </c>
      <c r="D14">
        <v>3.6230609628090278E-2</v>
      </c>
    </row>
    <row r="15" spans="1:4" x14ac:dyDescent="0.25">
      <c r="A15">
        <v>2001</v>
      </c>
      <c r="B15">
        <v>-9.4872888507201159E-4</v>
      </c>
      <c r="C15">
        <v>3.6477684978401315E-2</v>
      </c>
      <c r="D15">
        <v>3.7426413863473326E-2</v>
      </c>
    </row>
    <row r="16" spans="1:4" x14ac:dyDescent="0.25">
      <c r="A16">
        <v>2002</v>
      </c>
      <c r="B16">
        <v>-9.7205404217391711E-4</v>
      </c>
      <c r="C16">
        <v>3.9609420548037726E-2</v>
      </c>
      <c r="D16">
        <v>4.0581474590211643E-2</v>
      </c>
    </row>
    <row r="17" spans="1:4" x14ac:dyDescent="0.25">
      <c r="A17">
        <v>2003</v>
      </c>
      <c r="B17">
        <v>-9.2597653934825552E-4</v>
      </c>
      <c r="C17">
        <v>3.8465379004993069E-2</v>
      </c>
      <c r="D17">
        <v>3.9391355544341325E-2</v>
      </c>
    </row>
    <row r="18" spans="1:4" x14ac:dyDescent="0.25">
      <c r="A18">
        <v>2004</v>
      </c>
      <c r="B18">
        <v>-9.7988766449677578E-4</v>
      </c>
      <c r="C18">
        <v>4.0031400259223693E-2</v>
      </c>
      <c r="D18">
        <v>4.1011287923720469E-2</v>
      </c>
    </row>
    <row r="19" spans="1:4" x14ac:dyDescent="0.25">
      <c r="A19">
        <v>2005</v>
      </c>
      <c r="B19">
        <v>-9.6941358197112637E-4</v>
      </c>
      <c r="C19">
        <v>4.1299225790290404E-2</v>
      </c>
      <c r="D19">
        <v>4.2268639372261531E-2</v>
      </c>
    </row>
    <row r="20" spans="1:4" x14ac:dyDescent="0.25">
      <c r="A20">
        <v>2006</v>
      </c>
      <c r="B20">
        <v>-1.0387550148705516E-3</v>
      </c>
      <c r="C20">
        <v>4.2693183254539101E-2</v>
      </c>
      <c r="D20">
        <v>4.3731938269409652E-2</v>
      </c>
    </row>
    <row r="21" spans="1:4" x14ac:dyDescent="0.25">
      <c r="A21">
        <v>2007</v>
      </c>
      <c r="B21">
        <v>-1.0687525392436351E-3</v>
      </c>
      <c r="C21">
        <v>4.3491809996225046E-2</v>
      </c>
      <c r="D21">
        <v>4.4560562535468681E-2</v>
      </c>
    </row>
    <row r="22" spans="1:4" x14ac:dyDescent="0.25">
      <c r="A22">
        <v>2008</v>
      </c>
      <c r="B22">
        <v>-9.8559231024288041E-4</v>
      </c>
      <c r="C22">
        <v>4.009806931227558E-2</v>
      </c>
      <c r="D22">
        <v>4.1083661622518461E-2</v>
      </c>
    </row>
    <row r="23" spans="1:4" x14ac:dyDescent="0.25">
      <c r="A23">
        <v>2009</v>
      </c>
      <c r="B23">
        <v>-9.209412695684524E-4</v>
      </c>
      <c r="C23">
        <v>3.7349734890065996E-2</v>
      </c>
      <c r="D23">
        <v>3.8270676159634448E-2</v>
      </c>
    </row>
    <row r="24" spans="1:4" x14ac:dyDescent="0.25">
      <c r="A24">
        <v>2010</v>
      </c>
      <c r="B24">
        <v>-9.0028113656392267E-4</v>
      </c>
      <c r="C24">
        <v>3.6517487429980844E-2</v>
      </c>
      <c r="D24">
        <v>3.7417768566544767E-2</v>
      </c>
    </row>
    <row r="25" spans="1:4" x14ac:dyDescent="0.25">
      <c r="A25">
        <v>2011</v>
      </c>
      <c r="B25">
        <v>-8.5034422516282876E-4</v>
      </c>
      <c r="C25">
        <v>3.5098955986707717E-2</v>
      </c>
      <c r="D25">
        <v>3.5949300211870545E-2</v>
      </c>
    </row>
    <row r="26" spans="1:4" x14ac:dyDescent="0.25">
      <c r="A26">
        <v>2012</v>
      </c>
      <c r="B26">
        <v>-7.8759386691794331E-4</v>
      </c>
      <c r="C26">
        <v>3.3767348735819491E-2</v>
      </c>
      <c r="D26">
        <v>3.4554942602737435E-2</v>
      </c>
    </row>
    <row r="27" spans="1:4" x14ac:dyDescent="0.25">
      <c r="A27">
        <v>2013</v>
      </c>
      <c r="B27">
        <v>-8.0973567620383491E-4</v>
      </c>
      <c r="C27">
        <v>3.4048676980530941E-2</v>
      </c>
      <c r="D27">
        <v>3.4858412656734776E-2</v>
      </c>
    </row>
    <row r="28" spans="1:4" x14ac:dyDescent="0.25">
      <c r="A28">
        <v>2014</v>
      </c>
      <c r="B28">
        <v>-8.1283950403979177E-4</v>
      </c>
      <c r="C28">
        <v>3.3819452582961415E-2</v>
      </c>
      <c r="D28">
        <v>3.4632292087001207E-2</v>
      </c>
    </row>
    <row r="29" spans="1:4" x14ac:dyDescent="0.25">
      <c r="A29">
        <v>2015</v>
      </c>
      <c r="B29">
        <v>-7.5446886292882681E-4</v>
      </c>
      <c r="C29">
        <v>3.286478471556091E-2</v>
      </c>
      <c r="D29">
        <v>3.3619253578489737E-2</v>
      </c>
    </row>
    <row r="30" spans="1:4" x14ac:dyDescent="0.25">
      <c r="A30">
        <v>2016</v>
      </c>
      <c r="B30">
        <v>-7.7964946794294165E-4</v>
      </c>
      <c r="C30">
        <v>3.2719496392271091E-2</v>
      </c>
      <c r="D30">
        <v>3.3499145860214033E-2</v>
      </c>
    </row>
    <row r="31" spans="1:4" x14ac:dyDescent="0.25">
      <c r="A31">
        <v>2017</v>
      </c>
      <c r="B31">
        <v>-7.3110915658371189E-4</v>
      </c>
      <c r="C31">
        <v>3.1632631449563534E-2</v>
      </c>
      <c r="D31">
        <v>3.2363740606147245E-2</v>
      </c>
    </row>
    <row r="32" spans="1:4" x14ac:dyDescent="0.25">
      <c r="A32">
        <v>2018</v>
      </c>
      <c r="B32">
        <v>-7.5797419772521274E-4</v>
      </c>
      <c r="C32">
        <v>3.1590184530211715E-2</v>
      </c>
      <c r="D32">
        <v>3.2348158727936928E-2</v>
      </c>
    </row>
    <row r="33" spans="1:4" x14ac:dyDescent="0.25">
      <c r="A33">
        <v>2019</v>
      </c>
      <c r="B33">
        <v>-7.22586030103195E-4</v>
      </c>
      <c r="C33">
        <v>3.0984159526306954E-2</v>
      </c>
      <c r="D33">
        <v>3.1706745556410149E-2</v>
      </c>
    </row>
    <row r="34" spans="1:4" x14ac:dyDescent="0.25">
      <c r="A34">
        <v>2020</v>
      </c>
      <c r="B34">
        <v>-5.3925999179512546E-4</v>
      </c>
      <c r="C34">
        <v>3.1894220630102471E-2</v>
      </c>
      <c r="D34">
        <v>3.2433480621897597E-2</v>
      </c>
    </row>
    <row r="35" spans="1:4" x14ac:dyDescent="0.25">
      <c r="A35">
        <v>2021</v>
      </c>
      <c r="B35">
        <v>-8.3927883356057359E-4</v>
      </c>
      <c r="C35">
        <v>4.2089003108570978E-2</v>
      </c>
      <c r="D35">
        <v>4.2928281942131552E-2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82E8-DC12-46CF-8BA2-AAA82B518B01}">
  <dimension ref="A4:AG38"/>
  <sheetViews>
    <sheetView topLeftCell="C1" zoomScale="70" zoomScaleNormal="70" workbookViewId="0">
      <selection activeCell="A29" sqref="A29:AG35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s="11" customFormat="1" x14ac:dyDescent="0.25">
      <c r="A10" s="11" t="s">
        <v>47</v>
      </c>
      <c r="B10" s="11">
        <v>75.099999999999994</v>
      </c>
      <c r="C10" s="11">
        <v>75.5</v>
      </c>
      <c r="D10" s="11">
        <v>75.7</v>
      </c>
      <c r="E10" s="11">
        <v>75.900000000000006</v>
      </c>
      <c r="F10" s="11">
        <v>76.7</v>
      </c>
      <c r="G10" s="11">
        <v>76.7</v>
      </c>
      <c r="H10" s="11">
        <v>77</v>
      </c>
      <c r="I10" s="11">
        <v>77.2</v>
      </c>
      <c r="J10" s="11">
        <v>77.400000000000006</v>
      </c>
      <c r="K10" s="11">
        <v>77.599999999999994</v>
      </c>
      <c r="L10" s="11">
        <v>77.8</v>
      </c>
      <c r="M10" s="11">
        <v>78.2</v>
      </c>
      <c r="N10" s="11">
        <v>78.3</v>
      </c>
      <c r="O10" s="11">
        <v>78.599999999999994</v>
      </c>
      <c r="P10" s="11">
        <v>79</v>
      </c>
      <c r="Q10" s="11">
        <v>79.099999999999994</v>
      </c>
      <c r="R10" s="11">
        <v>79.5</v>
      </c>
      <c r="S10" s="11">
        <v>79.599999999999994</v>
      </c>
      <c r="T10" s="11">
        <v>79.900000000000006</v>
      </c>
      <c r="U10" s="11">
        <v>80.099999999999994</v>
      </c>
      <c r="V10" s="11">
        <v>80.2</v>
      </c>
      <c r="W10" s="11">
        <v>80.599999999999994</v>
      </c>
      <c r="X10" s="11">
        <v>80.7</v>
      </c>
      <c r="Y10" s="11">
        <v>81.099999999999994</v>
      </c>
      <c r="Z10" s="11">
        <v>81.3</v>
      </c>
      <c r="AA10" s="11">
        <v>81.599999999999994</v>
      </c>
      <c r="AB10" s="11">
        <v>81.5</v>
      </c>
      <c r="AC10" s="11">
        <v>81.7</v>
      </c>
      <c r="AD10" s="11">
        <v>81.8</v>
      </c>
      <c r="AE10" s="11">
        <v>82.1</v>
      </c>
      <c r="AF10" s="11">
        <v>82</v>
      </c>
      <c r="AG10" s="11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A10</f>
        <v>Finland</v>
      </c>
      <c r="B30">
        <f t="shared" ref="B30:AG30" si="1">B10</f>
        <v>75.099999999999994</v>
      </c>
      <c r="C30">
        <f t="shared" si="1"/>
        <v>75.5</v>
      </c>
      <c r="D30">
        <f t="shared" si="1"/>
        <v>75.7</v>
      </c>
      <c r="E30">
        <f t="shared" si="1"/>
        <v>75.900000000000006</v>
      </c>
      <c r="F30">
        <f t="shared" si="1"/>
        <v>76.7</v>
      </c>
      <c r="G30">
        <f t="shared" si="1"/>
        <v>76.7</v>
      </c>
      <c r="H30">
        <f t="shared" si="1"/>
        <v>77</v>
      </c>
      <c r="I30">
        <f t="shared" si="1"/>
        <v>77.2</v>
      </c>
      <c r="J30">
        <f t="shared" si="1"/>
        <v>77.400000000000006</v>
      </c>
      <c r="K30">
        <f t="shared" si="1"/>
        <v>77.599999999999994</v>
      </c>
      <c r="L30">
        <f t="shared" si="1"/>
        <v>77.8</v>
      </c>
      <c r="M30">
        <f t="shared" si="1"/>
        <v>78.2</v>
      </c>
      <c r="N30">
        <f t="shared" si="1"/>
        <v>78.3</v>
      </c>
      <c r="O30">
        <f t="shared" si="1"/>
        <v>78.599999999999994</v>
      </c>
      <c r="P30">
        <f t="shared" si="1"/>
        <v>79</v>
      </c>
      <c r="Q30">
        <f t="shared" si="1"/>
        <v>79.099999999999994</v>
      </c>
      <c r="R30">
        <f t="shared" si="1"/>
        <v>79.5</v>
      </c>
      <c r="S30">
        <f t="shared" si="1"/>
        <v>79.599999999999994</v>
      </c>
      <c r="T30">
        <f t="shared" si="1"/>
        <v>79.900000000000006</v>
      </c>
      <c r="U30">
        <f t="shared" si="1"/>
        <v>80.099999999999994</v>
      </c>
      <c r="V30">
        <f t="shared" si="1"/>
        <v>80.2</v>
      </c>
      <c r="W30">
        <f t="shared" si="1"/>
        <v>80.599999999999994</v>
      </c>
      <c r="X30">
        <f t="shared" si="1"/>
        <v>80.7</v>
      </c>
      <c r="Y30">
        <f t="shared" si="1"/>
        <v>81.099999999999994</v>
      </c>
      <c r="Z30">
        <f t="shared" si="1"/>
        <v>81.3</v>
      </c>
      <c r="AA30">
        <f t="shared" si="1"/>
        <v>81.599999999999994</v>
      </c>
      <c r="AB30">
        <f t="shared" si="1"/>
        <v>81.5</v>
      </c>
      <c r="AC30">
        <f t="shared" si="1"/>
        <v>81.7</v>
      </c>
      <c r="AD30">
        <f t="shared" si="1"/>
        <v>81.8</v>
      </c>
      <c r="AE30">
        <f t="shared" si="1"/>
        <v>82.1</v>
      </c>
      <c r="AF30">
        <f t="shared" si="1"/>
        <v>82</v>
      </c>
      <c r="AG30">
        <f t="shared" si="1"/>
        <v>82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0.58095238095238244</v>
      </c>
      <c r="C33" s="13">
        <f t="shared" si="3"/>
        <v>1.0190476190476403</v>
      </c>
      <c r="D33" s="13">
        <f t="shared" si="3"/>
        <v>1.0333333333333314</v>
      </c>
      <c r="E33" s="13">
        <f t="shared" si="3"/>
        <v>1.2238095238095354</v>
      </c>
      <c r="F33" s="13">
        <f t="shared" si="3"/>
        <v>1.7047619047619094</v>
      </c>
      <c r="G33" s="13">
        <f t="shared" si="3"/>
        <v>1.538095238095238</v>
      </c>
      <c r="H33" s="13">
        <f t="shared" si="3"/>
        <v>1.4238095238095241</v>
      </c>
      <c r="I33" s="13">
        <f t="shared" si="3"/>
        <v>1.2952380952381048</v>
      </c>
      <c r="J33" s="13">
        <f t="shared" si="3"/>
        <v>1.3380952380952635</v>
      </c>
      <c r="K33" s="13">
        <f t="shared" si="3"/>
        <v>1.3095238095238102</v>
      </c>
      <c r="L33" s="13">
        <f t="shared" si="3"/>
        <v>1.1761904761904844</v>
      </c>
      <c r="M33" s="13">
        <f t="shared" si="3"/>
        <v>1.3238095238095156</v>
      </c>
      <c r="N33" s="13">
        <f t="shared" si="3"/>
        <v>1.5772727272727138</v>
      </c>
      <c r="O33" s="13">
        <f t="shared" si="3"/>
        <v>1.7818181818181671</v>
      </c>
      <c r="P33" s="13">
        <f t="shared" si="3"/>
        <v>1.627272727272711</v>
      </c>
      <c r="Q33" s="13">
        <f t="shared" si="3"/>
        <v>1.6363636363636402</v>
      </c>
      <c r="R33" s="13">
        <f t="shared" si="3"/>
        <v>1.6545454545454561</v>
      </c>
      <c r="S33" s="13">
        <f t="shared" si="3"/>
        <v>1.6136363636363598</v>
      </c>
      <c r="T33" s="13">
        <f t="shared" si="3"/>
        <v>1.4636363636363683</v>
      </c>
      <c r="U33" s="13">
        <f t="shared" si="3"/>
        <v>1.3590909090908951</v>
      </c>
      <c r="V33" s="13">
        <f t="shared" si="3"/>
        <v>1.1545454545454703</v>
      </c>
      <c r="W33" s="13">
        <f t="shared" si="3"/>
        <v>1.181818181818187</v>
      </c>
      <c r="X33" s="13">
        <f t="shared" si="3"/>
        <v>1.2136363636363683</v>
      </c>
      <c r="Y33" s="13">
        <f t="shared" si="3"/>
        <v>1.309090909090898</v>
      </c>
      <c r="Z33" s="13">
        <f t="shared" si="3"/>
        <v>1.1318181818181898</v>
      </c>
      <c r="AA33" s="13">
        <f t="shared" si="3"/>
        <v>1.5727272727272634</v>
      </c>
      <c r="AB33" s="13">
        <f t="shared" si="3"/>
        <v>1.1727272727272577</v>
      </c>
      <c r="AC33" s="13">
        <f t="shared" si="3"/>
        <v>1.3136363636363768</v>
      </c>
      <c r="AD33" s="13">
        <f t="shared" si="3"/>
        <v>1.3045454545454476</v>
      </c>
      <c r="AE33" s="13">
        <f t="shared" si="3"/>
        <v>1.2590909090909008</v>
      </c>
      <c r="AF33" s="13">
        <f t="shared" si="3"/>
        <v>1.8863636363636402</v>
      </c>
      <c r="AG33" s="13">
        <f t="shared" si="3"/>
        <v>2.3238095238095298</v>
      </c>
    </row>
    <row r="34" spans="1:33" x14ac:dyDescent="0.25">
      <c r="A34" s="31" t="s">
        <v>103</v>
      </c>
      <c r="B34" s="13">
        <f t="shared" ref="B34:AG34" si="4">B29/B33</f>
        <v>128.27049180327836</v>
      </c>
      <c r="C34" s="13">
        <f t="shared" si="4"/>
        <v>73.088785046727423</v>
      </c>
      <c r="D34" s="13">
        <f t="shared" si="4"/>
        <v>72.258064516129167</v>
      </c>
      <c r="E34" s="13">
        <f t="shared" si="4"/>
        <v>61.019455252917702</v>
      </c>
      <c r="F34" s="13">
        <f t="shared" si="4"/>
        <v>43.991620111731727</v>
      </c>
      <c r="G34" s="13">
        <f t="shared" si="4"/>
        <v>48.866873065015483</v>
      </c>
      <c r="H34" s="13">
        <f t="shared" si="4"/>
        <v>53.080267558528419</v>
      </c>
      <c r="I34" s="13">
        <f t="shared" si="4"/>
        <v>58.602941176470146</v>
      </c>
      <c r="J34" s="13">
        <f t="shared" si="4"/>
        <v>56.843416370105665</v>
      </c>
      <c r="K34" s="13">
        <f t="shared" si="4"/>
        <v>58.258181818181782</v>
      </c>
      <c r="L34" s="13">
        <f t="shared" si="4"/>
        <v>65.145748987853779</v>
      </c>
      <c r="M34" s="13">
        <f t="shared" si="4"/>
        <v>58.071942446043536</v>
      </c>
      <c r="N34" s="13">
        <f t="shared" si="4"/>
        <v>48.642651296830394</v>
      </c>
      <c r="O34" s="13">
        <f t="shared" si="4"/>
        <v>43.112244897959542</v>
      </c>
      <c r="P34" s="13">
        <f t="shared" si="4"/>
        <v>47.547486033520038</v>
      </c>
      <c r="Q34" s="13">
        <f t="shared" si="4"/>
        <v>47.338888888888768</v>
      </c>
      <c r="R34" s="13">
        <f t="shared" si="4"/>
        <v>47.049450549450505</v>
      </c>
      <c r="S34" s="13">
        <f t="shared" si="4"/>
        <v>48.329577464788848</v>
      </c>
      <c r="T34" s="13">
        <f t="shared" si="4"/>
        <v>53.590062111801075</v>
      </c>
      <c r="U34" s="13">
        <f t="shared" si="4"/>
        <v>57.936454849498929</v>
      </c>
      <c r="V34" s="13">
        <f t="shared" si="4"/>
        <v>68.464566929132914</v>
      </c>
      <c r="W34" s="13">
        <f t="shared" si="4"/>
        <v>67.19999999999969</v>
      </c>
      <c r="X34" s="13">
        <f t="shared" si="4"/>
        <v>65.494382022471655</v>
      </c>
      <c r="Y34" s="13">
        <f t="shared" si="4"/>
        <v>60.951388888889412</v>
      </c>
      <c r="Z34" s="13">
        <f t="shared" si="4"/>
        <v>70.831325301204302</v>
      </c>
      <c r="AA34" s="13">
        <f t="shared" si="4"/>
        <v>50.88439306358412</v>
      </c>
      <c r="AB34" s="13">
        <f t="shared" si="4"/>
        <v>68.496124031008634</v>
      </c>
      <c r="AC34" s="13">
        <f t="shared" si="4"/>
        <v>61.193771626296957</v>
      </c>
      <c r="AD34" s="13">
        <f t="shared" si="4"/>
        <v>61.703832752613572</v>
      </c>
      <c r="AE34" s="13">
        <f t="shared" si="4"/>
        <v>64.205776173285628</v>
      </c>
      <c r="AF34" s="13">
        <f t="shared" si="4"/>
        <v>42.469879518072197</v>
      </c>
      <c r="AG34" s="13">
        <f t="shared" si="4"/>
        <v>34.286885245901551</v>
      </c>
    </row>
    <row r="35" spans="1:33" x14ac:dyDescent="0.25">
      <c r="A35" t="s">
        <v>100</v>
      </c>
      <c r="B35" s="13">
        <f t="shared" ref="B35:AG35" si="5">B33/B29</f>
        <v>7.7960253051313393E-3</v>
      </c>
      <c r="C35" s="13">
        <f t="shared" si="5"/>
        <v>1.368198964260626E-2</v>
      </c>
      <c r="D35" s="13">
        <f t="shared" si="5"/>
        <v>1.3839285714285688E-2</v>
      </c>
      <c r="E35" s="13">
        <f t="shared" si="5"/>
        <v>1.6388215788802604E-2</v>
      </c>
      <c r="F35" s="13">
        <f t="shared" si="5"/>
        <v>2.2731602006476663E-2</v>
      </c>
      <c r="G35" s="13">
        <f t="shared" si="5"/>
        <v>2.0463760770400404E-2</v>
      </c>
      <c r="H35" s="13">
        <f t="shared" si="5"/>
        <v>1.8839392602860567E-2</v>
      </c>
      <c r="I35" s="13">
        <f t="shared" si="5"/>
        <v>1.7063989962358975E-2</v>
      </c>
      <c r="J35" s="13">
        <f t="shared" si="5"/>
        <v>1.7592186815251074E-2</v>
      </c>
      <c r="K35" s="13">
        <f t="shared" si="5"/>
        <v>1.7164970975594541E-2</v>
      </c>
      <c r="L35" s="13">
        <f t="shared" si="5"/>
        <v>1.5350195761605977E-2</v>
      </c>
      <c r="M35" s="13">
        <f t="shared" si="5"/>
        <v>1.722001982160544E-2</v>
      </c>
      <c r="N35" s="13">
        <f t="shared" si="5"/>
        <v>2.0558089934237633E-2</v>
      </c>
      <c r="O35" s="13">
        <f t="shared" si="5"/>
        <v>2.3195266272189156E-2</v>
      </c>
      <c r="P35" s="13">
        <f t="shared" si="5"/>
        <v>2.1031606156738124E-2</v>
      </c>
      <c r="Q35" s="13">
        <f t="shared" si="5"/>
        <v>2.1124281187654085E-2</v>
      </c>
      <c r="R35" s="13">
        <f t="shared" si="5"/>
        <v>2.1254233329440635E-2</v>
      </c>
      <c r="S35" s="13">
        <f t="shared" si="5"/>
        <v>2.0691263041324192E-2</v>
      </c>
      <c r="T35" s="13">
        <f t="shared" si="5"/>
        <v>1.8660176170607383E-2</v>
      </c>
      <c r="U35" s="13">
        <f t="shared" si="5"/>
        <v>1.7260289788142754E-2</v>
      </c>
      <c r="V35" s="13">
        <f t="shared" si="5"/>
        <v>1.4606095457159489E-2</v>
      </c>
      <c r="W35" s="13">
        <f t="shared" si="5"/>
        <v>1.4880952380952448E-2</v>
      </c>
      <c r="X35" s="13">
        <f t="shared" si="5"/>
        <v>1.5268485160404931E-2</v>
      </c>
      <c r="Y35" s="13">
        <f t="shared" si="5"/>
        <v>1.6406517033154697E-2</v>
      </c>
      <c r="Z35" s="13">
        <f t="shared" si="5"/>
        <v>1.4118047286953666E-2</v>
      </c>
      <c r="AA35" s="13">
        <f t="shared" si="5"/>
        <v>1.9652391230262294E-2</v>
      </c>
      <c r="AB35" s="13">
        <f t="shared" si="5"/>
        <v>1.4599366229062735E-2</v>
      </c>
      <c r="AC35" s="13">
        <f t="shared" si="5"/>
        <v>1.634153237206689E-2</v>
      </c>
      <c r="AD35" s="13">
        <f t="shared" si="5"/>
        <v>1.6206448698401855E-2</v>
      </c>
      <c r="AE35" s="13">
        <f t="shared" si="5"/>
        <v>1.5574922687658036E-2</v>
      </c>
      <c r="AF35" s="13">
        <f t="shared" si="5"/>
        <v>2.3546099290780192E-2</v>
      </c>
      <c r="AG35" s="13">
        <f t="shared" si="5"/>
        <v>2.9165670571360346E-2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11" priority="1" operator="equal">
      <formula>1</formula>
    </cfRule>
    <cfRule type="cellIs" dxfId="10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B85FB3FE-2E2D-4FCD-BD82-480A8A05D0D1}"/>
  </hyperlinks>
  <pageMargins left="0.7" right="0.7" top="0.75" bottom="0.75" header="0.3" footer="0.3"/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C7653-8B27-4D22-A45A-13AD676D8237}">
  <dimension ref="A3:AG31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9.2230659514178082E-4</v>
      </c>
      <c r="C3">
        <f t="shared" ref="C3:AG3" si="0">ABS(C4)</f>
        <v>8.6455976645553878E-4</v>
      </c>
      <c r="D3">
        <f t="shared" si="0"/>
        <v>9.0618376356976088E-4</v>
      </c>
      <c r="E3">
        <f t="shared" si="0"/>
        <v>9.4108531212700602E-4</v>
      </c>
      <c r="F3">
        <f t="shared" si="0"/>
        <v>9.3108542568823283E-4</v>
      </c>
      <c r="G3">
        <f t="shared" si="0"/>
        <v>8.9966303438400452E-4</v>
      </c>
      <c r="H3">
        <f t="shared" si="0"/>
        <v>7.6379803359687137E-4</v>
      </c>
      <c r="I3">
        <f t="shared" si="0"/>
        <v>7.950126234306451E-4</v>
      </c>
      <c r="J3">
        <f t="shared" si="0"/>
        <v>8.0174109944860378E-4</v>
      </c>
      <c r="K3">
        <f t="shared" si="0"/>
        <v>7.7061648765369001E-4</v>
      </c>
      <c r="L3">
        <f t="shared" si="0"/>
        <v>7.6502296964378602E-4</v>
      </c>
      <c r="M3">
        <f t="shared" si="0"/>
        <v>7.6011666487787316E-4</v>
      </c>
      <c r="N3">
        <f t="shared" si="0"/>
        <v>7.4402025632657603E-4</v>
      </c>
      <c r="O3">
        <f t="shared" si="0"/>
        <v>6.3395480029423273E-4</v>
      </c>
      <c r="P3">
        <f t="shared" si="0"/>
        <v>7.4602001948601004E-4</v>
      </c>
      <c r="Q3">
        <f t="shared" si="0"/>
        <v>7.8514762557366918E-4</v>
      </c>
      <c r="R3">
        <f t="shared" si="0"/>
        <v>8.2707106867311447E-4</v>
      </c>
      <c r="S3">
        <f t="shared" si="0"/>
        <v>8.6542173198062705E-4</v>
      </c>
      <c r="T3">
        <f t="shared" si="0"/>
        <v>8.0401610893566372E-4</v>
      </c>
      <c r="U3">
        <f t="shared" si="0"/>
        <v>7.4925100414109658E-4</v>
      </c>
      <c r="V3">
        <f t="shared" si="0"/>
        <v>7.7812382253671097E-4</v>
      </c>
      <c r="W3">
        <f t="shared" si="0"/>
        <v>7.3054161202857487E-4</v>
      </c>
      <c r="X3">
        <f t="shared" si="0"/>
        <v>6.8202318462277922E-4</v>
      </c>
      <c r="Y3">
        <f t="shared" si="0"/>
        <v>6.6530646479853045E-4</v>
      </c>
      <c r="Z3">
        <f t="shared" si="0"/>
        <v>7.0742022444587188E-4</v>
      </c>
      <c r="AA3">
        <f t="shared" si="0"/>
        <v>5.4114439836273898E-4</v>
      </c>
      <c r="AB3">
        <f t="shared" si="0"/>
        <v>6.6430523988381118E-4</v>
      </c>
      <c r="AC3">
        <f t="shared" si="0"/>
        <v>5.8974774423774246E-4</v>
      </c>
      <c r="AD3">
        <f t="shared" si="0"/>
        <v>5.9174927739988337E-4</v>
      </c>
      <c r="AE3">
        <f t="shared" si="0"/>
        <v>5.8783102983656077E-4</v>
      </c>
      <c r="AF3">
        <f t="shared" si="0"/>
        <v>3.764533324198821E-4</v>
      </c>
      <c r="AG3">
        <f t="shared" si="0"/>
        <v>6.0788715429870716E-4</v>
      </c>
    </row>
    <row r="4" spans="1:33" x14ac:dyDescent="0.25">
      <c r="A4" t="s">
        <v>75</v>
      </c>
      <c r="B4">
        <f>B5-B6</f>
        <v>-9.2230659514178082E-4</v>
      </c>
      <c r="C4">
        <f t="shared" ref="C4:AG4" si="1">C5-C6</f>
        <v>-8.6455976645553878E-4</v>
      </c>
      <c r="D4">
        <f t="shared" si="1"/>
        <v>-9.0618376356976088E-4</v>
      </c>
      <c r="E4">
        <f t="shared" si="1"/>
        <v>-9.4108531212700602E-4</v>
      </c>
      <c r="F4">
        <f t="shared" si="1"/>
        <v>-9.3108542568823283E-4</v>
      </c>
      <c r="G4">
        <f t="shared" si="1"/>
        <v>-8.9966303438400452E-4</v>
      </c>
      <c r="H4">
        <f t="shared" si="1"/>
        <v>-7.6379803359687137E-4</v>
      </c>
      <c r="I4">
        <f t="shared" si="1"/>
        <v>-7.950126234306451E-4</v>
      </c>
      <c r="J4">
        <f t="shared" si="1"/>
        <v>-8.0174109944860378E-4</v>
      </c>
      <c r="K4">
        <f t="shared" si="1"/>
        <v>-7.7061648765369001E-4</v>
      </c>
      <c r="L4">
        <f t="shared" si="1"/>
        <v>-7.6502296964378602E-4</v>
      </c>
      <c r="M4">
        <f t="shared" si="1"/>
        <v>-7.6011666487787316E-4</v>
      </c>
      <c r="N4">
        <f t="shared" si="1"/>
        <v>-7.4402025632657603E-4</v>
      </c>
      <c r="O4">
        <f t="shared" si="1"/>
        <v>-6.3395480029423273E-4</v>
      </c>
      <c r="P4">
        <f t="shared" si="1"/>
        <v>-7.4602001948601004E-4</v>
      </c>
      <c r="Q4">
        <f t="shared" si="1"/>
        <v>-7.8514762557366918E-4</v>
      </c>
      <c r="R4">
        <f t="shared" si="1"/>
        <v>-8.2707106867311447E-4</v>
      </c>
      <c r="S4">
        <f t="shared" si="1"/>
        <v>-8.6542173198062705E-4</v>
      </c>
      <c r="T4">
        <f t="shared" si="1"/>
        <v>-8.0401610893566372E-4</v>
      </c>
      <c r="U4">
        <f t="shared" si="1"/>
        <v>-7.4925100414109658E-4</v>
      </c>
      <c r="V4">
        <f t="shared" si="1"/>
        <v>-7.7812382253671097E-4</v>
      </c>
      <c r="W4">
        <f t="shared" si="1"/>
        <v>-7.3054161202857487E-4</v>
      </c>
      <c r="X4">
        <f t="shared" si="1"/>
        <v>-6.8202318462277922E-4</v>
      </c>
      <c r="Y4">
        <f t="shared" si="1"/>
        <v>-6.6530646479853045E-4</v>
      </c>
      <c r="Z4">
        <f t="shared" si="1"/>
        <v>-7.0742022444587188E-4</v>
      </c>
      <c r="AA4">
        <f t="shared" si="1"/>
        <v>-5.4114439836273898E-4</v>
      </c>
      <c r="AB4">
        <f t="shared" si="1"/>
        <v>-6.6430523988381118E-4</v>
      </c>
      <c r="AC4">
        <f t="shared" si="1"/>
        <v>-5.8974774423774246E-4</v>
      </c>
      <c r="AD4">
        <f t="shared" si="1"/>
        <v>-5.9174927739988337E-4</v>
      </c>
      <c r="AE4">
        <f t="shared" si="1"/>
        <v>-5.8783102983656077E-4</v>
      </c>
      <c r="AF4">
        <f t="shared" si="1"/>
        <v>-3.764533324198821E-4</v>
      </c>
      <c r="AG4">
        <f t="shared" si="1"/>
        <v>-6.0788715429870716E-4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3.7581114680991227E-2</v>
      </c>
      <c r="C6">
        <f t="shared" ref="C6:AG6" si="2">STDEV(C8:C29)/AVERAGE(C8:C29)</f>
        <v>3.8325050382436304E-2</v>
      </c>
      <c r="D6">
        <f t="shared" si="2"/>
        <v>3.9836188651987695E-2</v>
      </c>
      <c r="E6">
        <f t="shared" si="2"/>
        <v>4.2533280326919387E-2</v>
      </c>
      <c r="F6">
        <f t="shared" si="2"/>
        <v>4.6524381158535993E-2</v>
      </c>
      <c r="G6">
        <f t="shared" si="2"/>
        <v>4.3922089299975743E-2</v>
      </c>
      <c r="H6">
        <f t="shared" si="2"/>
        <v>3.8539967015837576E-2</v>
      </c>
      <c r="I6">
        <f t="shared" si="2"/>
        <v>3.8228583898718194E-2</v>
      </c>
      <c r="J6">
        <f t="shared" si="2"/>
        <v>3.8813882458987113E-2</v>
      </c>
      <c r="K6">
        <f t="shared" si="2"/>
        <v>3.7528356097622548E-2</v>
      </c>
      <c r="L6">
        <f t="shared" si="2"/>
        <v>3.6081547046336898E-2</v>
      </c>
      <c r="M6">
        <f t="shared" si="2"/>
        <v>3.7237801643279188E-2</v>
      </c>
      <c r="N6">
        <f t="shared" si="2"/>
        <v>4.0353440804364302E-2</v>
      </c>
      <c r="O6">
        <f t="shared" si="2"/>
        <v>3.9099333805287302E-2</v>
      </c>
      <c r="P6">
        <f t="shared" si="2"/>
        <v>4.0777420278709703E-2</v>
      </c>
      <c r="Q6">
        <f t="shared" si="2"/>
        <v>4.2084373415864074E-2</v>
      </c>
      <c r="R6">
        <f t="shared" si="2"/>
        <v>4.3520254323212215E-2</v>
      </c>
      <c r="S6">
        <f t="shared" si="2"/>
        <v>4.4357231728205673E-2</v>
      </c>
      <c r="T6">
        <f t="shared" si="2"/>
        <v>4.0902085421211244E-2</v>
      </c>
      <c r="U6">
        <f t="shared" si="2"/>
        <v>3.8098985894207092E-2</v>
      </c>
      <c r="V6">
        <f t="shared" si="2"/>
        <v>3.7295611252517555E-2</v>
      </c>
      <c r="W6">
        <f t="shared" si="2"/>
        <v>3.5829497598736292E-2</v>
      </c>
      <c r="X6">
        <f t="shared" si="2"/>
        <v>3.444937192044227E-2</v>
      </c>
      <c r="Y6">
        <f t="shared" si="2"/>
        <v>3.4713983445329472E-2</v>
      </c>
      <c r="Z6">
        <f t="shared" si="2"/>
        <v>3.4526872807407287E-2</v>
      </c>
      <c r="AA6">
        <f t="shared" si="2"/>
        <v>3.3405929113923649E-2</v>
      </c>
      <c r="AB6">
        <f t="shared" si="2"/>
        <v>3.3383801632154902E-2</v>
      </c>
      <c r="AC6">
        <f t="shared" si="2"/>
        <v>3.2222379193801276E-2</v>
      </c>
      <c r="AD6">
        <f t="shared" si="2"/>
        <v>3.2181933807611598E-2</v>
      </c>
      <c r="AE6">
        <f t="shared" si="2"/>
        <v>3.1571990556143514E-2</v>
      </c>
      <c r="AF6">
        <f t="shared" si="2"/>
        <v>3.2270673962522353E-2</v>
      </c>
      <c r="AG6">
        <f t="shared" si="2"/>
        <v>4.2696890262869686E-2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s="11" customFormat="1" x14ac:dyDescent="0.25">
      <c r="A13" s="11" t="s">
        <v>47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0F93F464-94B3-474B-A1EA-64EE164546CE}"/>
  </hyperlinks>
  <pageMargins left="0.7" right="0.7" top="0.75" bottom="0.75" header="0.3" footer="0.3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E961-7D6A-4D53-B30F-3643A1F1907F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-9.2230659514178082E-4</v>
      </c>
      <c r="C4">
        <v>3.6658808085849447E-2</v>
      </c>
      <c r="D4">
        <v>3.7581114680991227E-2</v>
      </c>
    </row>
    <row r="5" spans="1:4" x14ac:dyDescent="0.25">
      <c r="A5">
        <v>1991</v>
      </c>
      <c r="B5">
        <v>-8.6455976645553878E-4</v>
      </c>
      <c r="C5">
        <v>3.7460490615980765E-2</v>
      </c>
      <c r="D5">
        <v>3.8325050382436304E-2</v>
      </c>
    </row>
    <row r="6" spans="1:4" x14ac:dyDescent="0.25">
      <c r="A6">
        <v>1992</v>
      </c>
      <c r="B6">
        <v>-9.0618376356976088E-4</v>
      </c>
      <c r="C6">
        <v>3.8930004888417934E-2</v>
      </c>
      <c r="D6">
        <v>3.9836188651987695E-2</v>
      </c>
    </row>
    <row r="7" spans="1:4" x14ac:dyDescent="0.25">
      <c r="A7">
        <v>1993</v>
      </c>
      <c r="B7">
        <v>-9.4108531212700602E-4</v>
      </c>
      <c r="C7">
        <v>4.1592195014792381E-2</v>
      </c>
      <c r="D7">
        <v>4.2533280326919387E-2</v>
      </c>
    </row>
    <row r="8" spans="1:4" x14ac:dyDescent="0.25">
      <c r="A8">
        <v>1994</v>
      </c>
      <c r="B8">
        <v>-9.3108542568823283E-4</v>
      </c>
      <c r="C8">
        <v>4.5593295732847761E-2</v>
      </c>
      <c r="D8">
        <v>4.6524381158535993E-2</v>
      </c>
    </row>
    <row r="9" spans="1:4" x14ac:dyDescent="0.25">
      <c r="A9">
        <v>1995</v>
      </c>
      <c r="B9">
        <v>-8.9966303438400452E-4</v>
      </c>
      <c r="C9">
        <v>4.3022426265591739E-2</v>
      </c>
      <c r="D9">
        <v>4.3922089299975743E-2</v>
      </c>
    </row>
    <row r="10" spans="1:4" x14ac:dyDescent="0.25">
      <c r="A10">
        <v>1996</v>
      </c>
      <c r="B10">
        <v>-7.6379803359687137E-4</v>
      </c>
      <c r="C10">
        <v>3.7776168982240704E-2</v>
      </c>
      <c r="D10">
        <v>3.8539967015837576E-2</v>
      </c>
    </row>
    <row r="11" spans="1:4" x14ac:dyDescent="0.25">
      <c r="A11">
        <v>1997</v>
      </c>
      <c r="B11">
        <v>-7.950126234306451E-4</v>
      </c>
      <c r="C11">
        <v>3.7433571275287549E-2</v>
      </c>
      <c r="D11">
        <v>3.8228583898718194E-2</v>
      </c>
    </row>
    <row r="12" spans="1:4" x14ac:dyDescent="0.25">
      <c r="A12">
        <v>1998</v>
      </c>
      <c r="B12">
        <v>-8.0174109944860378E-4</v>
      </c>
      <c r="C12">
        <v>3.8012141359538509E-2</v>
      </c>
      <c r="D12">
        <v>3.8813882458987113E-2</v>
      </c>
    </row>
    <row r="13" spans="1:4" x14ac:dyDescent="0.25">
      <c r="A13">
        <v>1999</v>
      </c>
      <c r="B13">
        <v>-7.7061648765369001E-4</v>
      </c>
      <c r="C13">
        <v>3.6757739609968858E-2</v>
      </c>
      <c r="D13">
        <v>3.7528356097622548E-2</v>
      </c>
    </row>
    <row r="14" spans="1:4" x14ac:dyDescent="0.25">
      <c r="A14">
        <v>2000</v>
      </c>
      <c r="B14">
        <v>-7.6502296964378602E-4</v>
      </c>
      <c r="C14">
        <v>3.5316524076693112E-2</v>
      </c>
      <c r="D14">
        <v>3.6081547046336898E-2</v>
      </c>
    </row>
    <row r="15" spans="1:4" x14ac:dyDescent="0.25">
      <c r="A15">
        <v>2001</v>
      </c>
      <c r="B15">
        <v>-7.6011666487787316E-4</v>
      </c>
      <c r="C15">
        <v>3.6477684978401315E-2</v>
      </c>
      <c r="D15">
        <v>3.7237801643279188E-2</v>
      </c>
    </row>
    <row r="16" spans="1:4" x14ac:dyDescent="0.25">
      <c r="A16">
        <v>2002</v>
      </c>
      <c r="B16">
        <v>-7.4402025632657603E-4</v>
      </c>
      <c r="C16">
        <v>3.9609420548037726E-2</v>
      </c>
      <c r="D16">
        <v>4.0353440804364302E-2</v>
      </c>
    </row>
    <row r="17" spans="1:4" x14ac:dyDescent="0.25">
      <c r="A17">
        <v>2003</v>
      </c>
      <c r="B17">
        <v>-6.3395480029423273E-4</v>
      </c>
      <c r="C17">
        <v>3.8465379004993069E-2</v>
      </c>
      <c r="D17">
        <v>3.9099333805287302E-2</v>
      </c>
    </row>
    <row r="18" spans="1:4" x14ac:dyDescent="0.25">
      <c r="A18">
        <v>2004</v>
      </c>
      <c r="B18">
        <v>-7.4602001948601004E-4</v>
      </c>
      <c r="C18">
        <v>4.0031400259223693E-2</v>
      </c>
      <c r="D18">
        <v>4.0777420278709703E-2</v>
      </c>
    </row>
    <row r="19" spans="1:4" x14ac:dyDescent="0.25">
      <c r="A19">
        <v>2005</v>
      </c>
      <c r="B19">
        <v>-7.8514762557366918E-4</v>
      </c>
      <c r="C19">
        <v>4.1299225790290404E-2</v>
      </c>
      <c r="D19">
        <v>4.2084373415864074E-2</v>
      </c>
    </row>
    <row r="20" spans="1:4" x14ac:dyDescent="0.25">
      <c r="A20">
        <v>2006</v>
      </c>
      <c r="B20">
        <v>-8.2707106867311447E-4</v>
      </c>
      <c r="C20">
        <v>4.2693183254539101E-2</v>
      </c>
      <c r="D20">
        <v>4.3520254323212215E-2</v>
      </c>
    </row>
    <row r="21" spans="1:4" x14ac:dyDescent="0.25">
      <c r="A21">
        <v>2007</v>
      </c>
      <c r="B21">
        <v>-8.6542173198062705E-4</v>
      </c>
      <c r="C21">
        <v>4.3491809996225046E-2</v>
      </c>
      <c r="D21">
        <v>4.4357231728205673E-2</v>
      </c>
    </row>
    <row r="22" spans="1:4" x14ac:dyDescent="0.25">
      <c r="A22">
        <v>2008</v>
      </c>
      <c r="B22">
        <v>-8.0401610893566372E-4</v>
      </c>
      <c r="C22">
        <v>4.009806931227558E-2</v>
      </c>
      <c r="D22">
        <v>4.0902085421211244E-2</v>
      </c>
    </row>
    <row r="23" spans="1:4" x14ac:dyDescent="0.25">
      <c r="A23">
        <v>2009</v>
      </c>
      <c r="B23">
        <v>-7.4925100414109658E-4</v>
      </c>
      <c r="C23">
        <v>3.7349734890065996E-2</v>
      </c>
      <c r="D23">
        <v>3.8098985894207092E-2</v>
      </c>
    </row>
    <row r="24" spans="1:4" x14ac:dyDescent="0.25">
      <c r="A24">
        <v>2010</v>
      </c>
      <c r="B24">
        <v>-7.7812382253671097E-4</v>
      </c>
      <c r="C24">
        <v>3.6517487429980844E-2</v>
      </c>
      <c r="D24">
        <v>3.7295611252517555E-2</v>
      </c>
    </row>
    <row r="25" spans="1:4" x14ac:dyDescent="0.25">
      <c r="A25">
        <v>2011</v>
      </c>
      <c r="B25">
        <v>-7.3054161202857487E-4</v>
      </c>
      <c r="C25">
        <v>3.5098955986707717E-2</v>
      </c>
      <c r="D25">
        <v>3.5829497598736292E-2</v>
      </c>
    </row>
    <row r="26" spans="1:4" x14ac:dyDescent="0.25">
      <c r="A26">
        <v>2012</v>
      </c>
      <c r="B26">
        <v>-6.8202318462277922E-4</v>
      </c>
      <c r="C26">
        <v>3.3767348735819491E-2</v>
      </c>
      <c r="D26">
        <v>3.444937192044227E-2</v>
      </c>
    </row>
    <row r="27" spans="1:4" x14ac:dyDescent="0.25">
      <c r="A27">
        <v>2013</v>
      </c>
      <c r="B27">
        <v>-6.6530646479853045E-4</v>
      </c>
      <c r="C27">
        <v>3.4048676980530941E-2</v>
      </c>
      <c r="D27">
        <v>3.4713983445329472E-2</v>
      </c>
    </row>
    <row r="28" spans="1:4" x14ac:dyDescent="0.25">
      <c r="A28">
        <v>2014</v>
      </c>
      <c r="B28">
        <v>-7.0742022444587188E-4</v>
      </c>
      <c r="C28">
        <v>3.3819452582961415E-2</v>
      </c>
      <c r="D28">
        <v>3.4526872807407287E-2</v>
      </c>
    </row>
    <row r="29" spans="1:4" x14ac:dyDescent="0.25">
      <c r="A29">
        <v>2015</v>
      </c>
      <c r="B29">
        <v>-5.4114439836273898E-4</v>
      </c>
      <c r="C29">
        <v>3.286478471556091E-2</v>
      </c>
      <c r="D29">
        <v>3.3405929113923649E-2</v>
      </c>
    </row>
    <row r="30" spans="1:4" x14ac:dyDescent="0.25">
      <c r="A30">
        <v>2016</v>
      </c>
      <c r="B30">
        <v>-6.6430523988381118E-4</v>
      </c>
      <c r="C30">
        <v>3.2719496392271091E-2</v>
      </c>
      <c r="D30">
        <v>3.3383801632154902E-2</v>
      </c>
    </row>
    <row r="31" spans="1:4" x14ac:dyDescent="0.25">
      <c r="A31">
        <v>2017</v>
      </c>
      <c r="B31">
        <v>-5.8974774423774246E-4</v>
      </c>
      <c r="C31">
        <v>3.1632631449563534E-2</v>
      </c>
      <c r="D31">
        <v>3.2222379193801276E-2</v>
      </c>
    </row>
    <row r="32" spans="1:4" x14ac:dyDescent="0.25">
      <c r="A32">
        <v>2018</v>
      </c>
      <c r="B32">
        <v>-5.9174927739988337E-4</v>
      </c>
      <c r="C32">
        <v>3.1590184530211715E-2</v>
      </c>
      <c r="D32">
        <v>3.2181933807611598E-2</v>
      </c>
    </row>
    <row r="33" spans="1:4" x14ac:dyDescent="0.25">
      <c r="A33">
        <v>2019</v>
      </c>
      <c r="B33">
        <v>-5.8783102983656077E-4</v>
      </c>
      <c r="C33">
        <v>3.0984159526306954E-2</v>
      </c>
      <c r="D33">
        <v>3.1571990556143514E-2</v>
      </c>
    </row>
    <row r="34" spans="1:4" x14ac:dyDescent="0.25">
      <c r="A34">
        <v>2020</v>
      </c>
      <c r="B34">
        <v>-3.764533324198821E-4</v>
      </c>
      <c r="C34">
        <v>3.1894220630102471E-2</v>
      </c>
      <c r="D34">
        <v>3.2270673962522353E-2</v>
      </c>
    </row>
    <row r="35" spans="1:4" x14ac:dyDescent="0.25">
      <c r="A35">
        <v>2021</v>
      </c>
      <c r="B35">
        <v>-6.0788715429870716E-4</v>
      </c>
      <c r="C35">
        <v>4.2089003108570978E-2</v>
      </c>
      <c r="D35">
        <v>4.2696890262869686E-2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9F4F-A6CE-4A60-9ED7-236D1759330F}">
  <dimension ref="A4:AG38"/>
  <sheetViews>
    <sheetView topLeftCell="C16" zoomScale="70" zoomScaleNormal="70" workbookViewId="0">
      <selection activeCell="U17" sqref="U17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s="11" customFormat="1" x14ac:dyDescent="0.25">
      <c r="A15" s="11" t="s">
        <v>52</v>
      </c>
      <c r="B15" s="11">
        <v>74.8</v>
      </c>
      <c r="C15" s="11">
        <v>75</v>
      </c>
      <c r="D15" s="11">
        <v>75.400000000000006</v>
      </c>
      <c r="E15" s="11">
        <v>75.3</v>
      </c>
      <c r="F15" s="11">
        <v>75.8</v>
      </c>
      <c r="G15" s="11">
        <v>75.5</v>
      </c>
      <c r="H15" s="11">
        <v>75.8</v>
      </c>
      <c r="I15" s="11">
        <v>76</v>
      </c>
      <c r="J15" s="11">
        <v>76.2</v>
      </c>
      <c r="K15" s="11">
        <v>76.099999999999994</v>
      </c>
      <c r="L15" s="11">
        <v>76.599999999999994</v>
      </c>
      <c r="M15" s="11">
        <v>77.2</v>
      </c>
      <c r="N15" s="11">
        <v>77.7</v>
      </c>
      <c r="O15" s="11">
        <v>78.2</v>
      </c>
      <c r="P15" s="11">
        <v>78.599999999999994</v>
      </c>
      <c r="Q15" s="11">
        <v>79</v>
      </c>
      <c r="R15" s="11">
        <v>79.3</v>
      </c>
      <c r="S15" s="11">
        <v>79.7</v>
      </c>
      <c r="T15" s="11">
        <v>80.2</v>
      </c>
      <c r="U15" s="11">
        <v>80.2</v>
      </c>
      <c r="V15" s="11">
        <v>80.8</v>
      </c>
      <c r="W15" s="11">
        <v>80.900000000000006</v>
      </c>
      <c r="X15" s="11">
        <v>80.900000000000006</v>
      </c>
      <c r="Y15" s="11">
        <v>81</v>
      </c>
      <c r="Z15" s="11">
        <v>81.400000000000006</v>
      </c>
      <c r="AA15" s="11">
        <v>81.5</v>
      </c>
      <c r="AB15" s="11">
        <v>81.7</v>
      </c>
      <c r="AC15" s="11">
        <v>82.2</v>
      </c>
      <c r="AD15" s="11">
        <v>82.2</v>
      </c>
      <c r="AE15" s="11">
        <v>82.8</v>
      </c>
      <c r="AF15" s="11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A15</f>
        <v>Ireland</v>
      </c>
      <c r="B30">
        <f t="shared" ref="B30:AG30" si="1">B15</f>
        <v>74.8</v>
      </c>
      <c r="C30">
        <f t="shared" si="1"/>
        <v>75</v>
      </c>
      <c r="D30">
        <f t="shared" si="1"/>
        <v>75.400000000000006</v>
      </c>
      <c r="E30">
        <f t="shared" si="1"/>
        <v>75.3</v>
      </c>
      <c r="F30">
        <f t="shared" si="1"/>
        <v>75.8</v>
      </c>
      <c r="G30">
        <f t="shared" si="1"/>
        <v>75.5</v>
      </c>
      <c r="H30">
        <f t="shared" si="1"/>
        <v>75.8</v>
      </c>
      <c r="I30">
        <f t="shared" si="1"/>
        <v>76</v>
      </c>
      <c r="J30">
        <f t="shared" si="1"/>
        <v>76.2</v>
      </c>
      <c r="K30">
        <f t="shared" si="1"/>
        <v>76.099999999999994</v>
      </c>
      <c r="L30">
        <f t="shared" si="1"/>
        <v>76.599999999999994</v>
      </c>
      <c r="M30">
        <f t="shared" si="1"/>
        <v>77.2</v>
      </c>
      <c r="N30">
        <f t="shared" si="1"/>
        <v>77.7</v>
      </c>
      <c r="O30">
        <f t="shared" si="1"/>
        <v>78.2</v>
      </c>
      <c r="P30">
        <f t="shared" si="1"/>
        <v>78.599999999999994</v>
      </c>
      <c r="Q30">
        <f t="shared" si="1"/>
        <v>79</v>
      </c>
      <c r="R30">
        <f t="shared" si="1"/>
        <v>79.3</v>
      </c>
      <c r="S30">
        <f t="shared" si="1"/>
        <v>79.7</v>
      </c>
      <c r="T30">
        <f t="shared" si="1"/>
        <v>80.2</v>
      </c>
      <c r="U30">
        <f t="shared" si="1"/>
        <v>80.2</v>
      </c>
      <c r="V30">
        <f t="shared" si="1"/>
        <v>80.8</v>
      </c>
      <c r="W30">
        <f t="shared" si="1"/>
        <v>80.900000000000006</v>
      </c>
      <c r="X30">
        <f t="shared" si="1"/>
        <v>80.900000000000006</v>
      </c>
      <c r="Y30">
        <f t="shared" si="1"/>
        <v>81</v>
      </c>
      <c r="Z30">
        <f t="shared" si="1"/>
        <v>81.400000000000006</v>
      </c>
      <c r="AA30">
        <f t="shared" si="1"/>
        <v>81.5</v>
      </c>
      <c r="AB30">
        <f t="shared" si="1"/>
        <v>81.7</v>
      </c>
      <c r="AC30">
        <f t="shared" si="1"/>
        <v>82.2</v>
      </c>
      <c r="AD30">
        <f t="shared" si="1"/>
        <v>82.2</v>
      </c>
      <c r="AE30">
        <f t="shared" si="1"/>
        <v>82.8</v>
      </c>
      <c r="AF30">
        <f t="shared" si="1"/>
        <v>82.6</v>
      </c>
      <c r="AG30">
        <f t="shared" si="1"/>
        <v>0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0</v>
      </c>
      <c r="L31">
        <f t="shared" si="2"/>
        <v>0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0</v>
      </c>
    </row>
    <row r="33" spans="1:33" x14ac:dyDescent="0.25">
      <c r="A33" s="31" t="s">
        <v>102</v>
      </c>
      <c r="B33" s="13">
        <f t="shared" ref="B33:AG33" si="3">ABS(B29-B30)</f>
        <v>0.28095238095238528</v>
      </c>
      <c r="C33" s="13">
        <f t="shared" si="3"/>
        <v>0.5190476190476403</v>
      </c>
      <c r="D33" s="13">
        <f t="shared" si="3"/>
        <v>0.73333333333333428</v>
      </c>
      <c r="E33" s="13">
        <f t="shared" si="3"/>
        <v>0.62380952380952692</v>
      </c>
      <c r="F33" s="13">
        <f t="shared" si="3"/>
        <v>0.80476190476190368</v>
      </c>
      <c r="G33" s="13">
        <f t="shared" si="3"/>
        <v>0.33809523809523512</v>
      </c>
      <c r="H33" s="13">
        <f t="shared" si="3"/>
        <v>0.22380952380952124</v>
      </c>
      <c r="I33" s="13">
        <f t="shared" si="3"/>
        <v>9.5238095238102005E-2</v>
      </c>
      <c r="J33" s="13">
        <f t="shared" si="3"/>
        <v>0.1380952380952607</v>
      </c>
      <c r="K33" s="13">
        <f t="shared" si="3"/>
        <v>0.1904761904761898</v>
      </c>
      <c r="L33" s="13">
        <f t="shared" si="3"/>
        <v>2.3809523809518396E-2</v>
      </c>
      <c r="M33" s="13">
        <f t="shared" si="3"/>
        <v>0.32380952380951555</v>
      </c>
      <c r="N33" s="13">
        <f t="shared" si="3"/>
        <v>0.97727272727271952</v>
      </c>
      <c r="O33" s="13">
        <f t="shared" si="3"/>
        <v>1.3818181818181756</v>
      </c>
      <c r="P33" s="13">
        <f t="shared" si="3"/>
        <v>1.2272727272727053</v>
      </c>
      <c r="Q33" s="13">
        <f t="shared" si="3"/>
        <v>1.5363636363636459</v>
      </c>
      <c r="R33" s="13">
        <f t="shared" si="3"/>
        <v>1.4545454545454533</v>
      </c>
      <c r="S33" s="13">
        <f t="shared" si="3"/>
        <v>1.7136363636363683</v>
      </c>
      <c r="T33" s="13">
        <f t="shared" si="3"/>
        <v>1.7636363636363654</v>
      </c>
      <c r="U33" s="13">
        <f t="shared" si="3"/>
        <v>1.4590909090909037</v>
      </c>
      <c r="V33" s="13">
        <f t="shared" si="3"/>
        <v>1.7545454545454646</v>
      </c>
      <c r="W33" s="13">
        <f t="shared" si="3"/>
        <v>1.4818181818181984</v>
      </c>
      <c r="X33" s="13">
        <f t="shared" si="3"/>
        <v>1.4136363636363711</v>
      </c>
      <c r="Y33" s="13">
        <f t="shared" si="3"/>
        <v>1.2090909090909037</v>
      </c>
      <c r="Z33" s="13">
        <f t="shared" si="3"/>
        <v>1.2318181818181984</v>
      </c>
      <c r="AA33" s="13">
        <f t="shared" si="3"/>
        <v>1.4727272727272691</v>
      </c>
      <c r="AB33" s="13">
        <f t="shared" si="3"/>
        <v>1.3727272727272606</v>
      </c>
      <c r="AC33" s="13">
        <f t="shared" si="3"/>
        <v>1.8136363636363768</v>
      </c>
      <c r="AD33" s="13">
        <f t="shared" si="3"/>
        <v>1.7045454545454533</v>
      </c>
      <c r="AE33" s="13">
        <f t="shared" si="3"/>
        <v>1.9590909090909037</v>
      </c>
      <c r="AF33" s="13">
        <f t="shared" si="3"/>
        <v>2.4863636363636346</v>
      </c>
      <c r="AG33" s="13">
        <f t="shared" si="3"/>
        <v>79.67619047619047</v>
      </c>
    </row>
    <row r="34" spans="1:33" x14ac:dyDescent="0.25">
      <c r="A34" s="31" t="s">
        <v>103</v>
      </c>
      <c r="B34" s="13">
        <f t="shared" ref="B34:AG34" si="4">B29/B33</f>
        <v>265.2372881355891</v>
      </c>
      <c r="C34" s="13">
        <f t="shared" si="4"/>
        <v>143.4954128440308</v>
      </c>
      <c r="D34" s="13">
        <f t="shared" si="4"/>
        <v>101.8181818181817</v>
      </c>
      <c r="E34" s="13">
        <f t="shared" si="4"/>
        <v>119.70992366412153</v>
      </c>
      <c r="F34" s="13">
        <f t="shared" si="4"/>
        <v>93.189349112426157</v>
      </c>
      <c r="G34" s="13">
        <f t="shared" si="4"/>
        <v>222.30985915493153</v>
      </c>
      <c r="H34" s="13">
        <f t="shared" si="4"/>
        <v>337.68085106383364</v>
      </c>
      <c r="I34" s="13">
        <f t="shared" si="4"/>
        <v>796.99999999994327</v>
      </c>
      <c r="J34" s="13">
        <f t="shared" si="4"/>
        <v>550.79310344818555</v>
      </c>
      <c r="K34" s="13">
        <f t="shared" si="4"/>
        <v>400.5250000000014</v>
      </c>
      <c r="L34" s="13">
        <f t="shared" si="4"/>
        <v>3218.2000000007311</v>
      </c>
      <c r="M34" s="13">
        <f t="shared" si="4"/>
        <v>237.41176470588843</v>
      </c>
      <c r="N34" s="13">
        <f t="shared" si="4"/>
        <v>78.506976744186673</v>
      </c>
      <c r="O34" s="13">
        <f t="shared" si="4"/>
        <v>55.592105263158153</v>
      </c>
      <c r="P34" s="13">
        <f t="shared" si="4"/>
        <v>63.044444444445588</v>
      </c>
      <c r="Q34" s="13">
        <f t="shared" si="4"/>
        <v>50.420118343194943</v>
      </c>
      <c r="R34" s="13">
        <f t="shared" si="4"/>
        <v>53.518750000000047</v>
      </c>
      <c r="S34" s="13">
        <f t="shared" si="4"/>
        <v>45.509283819628521</v>
      </c>
      <c r="T34" s="13">
        <f t="shared" si="4"/>
        <v>44.474226804123667</v>
      </c>
      <c r="U34" s="13">
        <f t="shared" si="4"/>
        <v>53.965732087227622</v>
      </c>
      <c r="V34" s="13">
        <f t="shared" si="4"/>
        <v>45.051813471502328</v>
      </c>
      <c r="W34" s="13">
        <f t="shared" si="4"/>
        <v>53.595092024539269</v>
      </c>
      <c r="X34" s="13">
        <f t="shared" si="4"/>
        <v>56.22829581993539</v>
      </c>
      <c r="Y34" s="13">
        <f t="shared" si="4"/>
        <v>65.992481203007813</v>
      </c>
      <c r="Z34" s="13">
        <f t="shared" si="4"/>
        <v>65.081180811807229</v>
      </c>
      <c r="AA34" s="13">
        <f t="shared" si="4"/>
        <v>54.339506172839641</v>
      </c>
      <c r="AB34" s="13">
        <f t="shared" si="4"/>
        <v>58.516556291391254</v>
      </c>
      <c r="AC34" s="13">
        <f t="shared" si="4"/>
        <v>44.323308270676364</v>
      </c>
      <c r="AD34" s="13">
        <f t="shared" si="4"/>
        <v>47.224000000000039</v>
      </c>
      <c r="AE34" s="13">
        <f t="shared" si="4"/>
        <v>41.264501160092927</v>
      </c>
      <c r="AF34" s="13">
        <f t="shared" si="4"/>
        <v>32.221206581352853</v>
      </c>
      <c r="AG34" s="13">
        <f t="shared" si="4"/>
        <v>1</v>
      </c>
    </row>
    <row r="35" spans="1:33" x14ac:dyDescent="0.25">
      <c r="A35" t="s">
        <v>100</v>
      </c>
      <c r="B35" s="13">
        <f t="shared" ref="B35:AG35" si="5">B33/B29</f>
        <v>3.7702089590389747E-3</v>
      </c>
      <c r="C35" s="13">
        <f t="shared" si="5"/>
        <v>6.9688638833837026E-3</v>
      </c>
      <c r="D35" s="13">
        <f t="shared" si="5"/>
        <v>9.8214285714285834E-3</v>
      </c>
      <c r="E35" s="13">
        <f t="shared" si="5"/>
        <v>8.3535263359265817E-3</v>
      </c>
      <c r="F35" s="13">
        <f t="shared" si="5"/>
        <v>1.0730840053336705E-2</v>
      </c>
      <c r="G35" s="13">
        <f t="shared" si="5"/>
        <v>4.4982260516978822E-3</v>
      </c>
      <c r="H35" s="13">
        <f t="shared" si="5"/>
        <v>2.9613760947640008E-3</v>
      </c>
      <c r="I35" s="13">
        <f t="shared" si="5"/>
        <v>1.2547051442911808E-3</v>
      </c>
      <c r="J35" s="13">
        <f t="shared" si="5"/>
        <v>1.815563763851797E-3</v>
      </c>
      <c r="K35" s="13">
        <f t="shared" si="5"/>
        <v>2.4967230509955595E-3</v>
      </c>
      <c r="L35" s="13">
        <f t="shared" si="5"/>
        <v>3.1073270772474451E-4</v>
      </c>
      <c r="M35" s="13">
        <f t="shared" si="5"/>
        <v>4.2120911793854226E-3</v>
      </c>
      <c r="N35" s="13">
        <f t="shared" si="5"/>
        <v>1.2737721428994505E-2</v>
      </c>
      <c r="O35" s="13">
        <f t="shared" si="5"/>
        <v>1.7988165680473289E-2</v>
      </c>
      <c r="P35" s="13">
        <f t="shared" si="5"/>
        <v>1.5861825872400134E-2</v>
      </c>
      <c r="Q35" s="13">
        <f t="shared" si="5"/>
        <v>1.9833352892853078E-2</v>
      </c>
      <c r="R35" s="13">
        <f t="shared" si="5"/>
        <v>1.8685040289618107E-2</v>
      </c>
      <c r="S35" s="13">
        <f t="shared" si="5"/>
        <v>2.1973538497406367E-2</v>
      </c>
      <c r="T35" s="13">
        <f t="shared" si="5"/>
        <v>2.2484932777005123E-2</v>
      </c>
      <c r="U35" s="13">
        <f t="shared" si="5"/>
        <v>1.8530277665531305E-2</v>
      </c>
      <c r="V35" s="13">
        <f t="shared" si="5"/>
        <v>2.2196664749856369E-2</v>
      </c>
      <c r="W35" s="13">
        <f t="shared" si="5"/>
        <v>1.865842490842512E-2</v>
      </c>
      <c r="X35" s="13">
        <f t="shared" si="5"/>
        <v>1.7784640018299401E-2</v>
      </c>
      <c r="Y35" s="13">
        <f t="shared" si="5"/>
        <v>1.515324142645544E-2</v>
      </c>
      <c r="Z35" s="13">
        <f t="shared" si="5"/>
        <v>1.5365424958893445E-2</v>
      </c>
      <c r="AA35" s="13">
        <f t="shared" si="5"/>
        <v>1.8402817221401749E-2</v>
      </c>
      <c r="AB35" s="13">
        <f t="shared" si="5"/>
        <v>1.7089180624716913E-2</v>
      </c>
      <c r="AC35" s="13">
        <f t="shared" si="5"/>
        <v>2.2561492790500591E-2</v>
      </c>
      <c r="AD35" s="13">
        <f t="shared" si="5"/>
        <v>2.1175673386413671E-2</v>
      </c>
      <c r="AE35" s="13">
        <f t="shared" si="5"/>
        <v>2.423390497610339E-2</v>
      </c>
      <c r="AF35" s="13">
        <f t="shared" si="5"/>
        <v>3.1035460992907781E-2</v>
      </c>
      <c r="AG35" s="13">
        <f t="shared" si="5"/>
        <v>1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9" priority="1" operator="equal">
      <formula>1</formula>
    </cfRule>
    <cfRule type="cellIs" dxfId="8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A8F86090-F96A-41B8-A4DE-3F6858EFB78D}"/>
  </hyperlinks>
  <pageMargins left="0.7" right="0.7" top="0.75" bottom="0.75" header="0.3" footer="0.3"/>
  <drawing r:id="rId2"/>
  <legacy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805A-7D00-4EF9-8660-15984B8B3FA0}">
  <dimension ref="A3:AG31"/>
  <sheetViews>
    <sheetView topLeftCell="S1" zoomScale="70" zoomScaleNormal="70" workbookViewId="0">
      <selection activeCell="G3" sqref="G3:AF3"/>
    </sheetView>
  </sheetViews>
  <sheetFormatPr defaultRowHeight="13.2" x14ac:dyDescent="0.25"/>
  <sheetData>
    <row r="3" spans="1:33" x14ac:dyDescent="0.25">
      <c r="A3" t="s">
        <v>99</v>
      </c>
      <c r="B3">
        <f>ABS(B4)</f>
        <v>9.4898056115305662E-4</v>
      </c>
      <c r="C3">
        <f t="shared" ref="C3:AG3" si="0">ABS(C4)</f>
        <v>9.5161489786042136E-4</v>
      </c>
      <c r="D3">
        <f t="shared" si="0"/>
        <v>9.6414068146424142E-4</v>
      </c>
      <c r="E3">
        <f t="shared" si="0"/>
        <v>1.0530995562337622E-3</v>
      </c>
      <c r="F3">
        <f t="shared" si="0"/>
        <v>1.1414447322960555E-3</v>
      </c>
      <c r="G3">
        <f t="shared" si="0"/>
        <v>1.1149104478954674E-3</v>
      </c>
      <c r="H3">
        <f t="shared" si="0"/>
        <v>9.8084856351792621E-4</v>
      </c>
      <c r="I3">
        <f t="shared" si="0"/>
        <v>9.7373933618722514E-4</v>
      </c>
      <c r="J3">
        <f t="shared" si="0"/>
        <v>9.8869771018884195E-4</v>
      </c>
      <c r="K3">
        <f t="shared" si="0"/>
        <v>9.4563118202764529E-4</v>
      </c>
      <c r="L3">
        <f t="shared" si="0"/>
        <v>9.1682852095177625E-4</v>
      </c>
      <c r="M3">
        <f t="shared" si="0"/>
        <v>9.4240976476296645E-4</v>
      </c>
      <c r="N3">
        <f t="shared" si="0"/>
        <v>8.9789545133963505E-4</v>
      </c>
      <c r="O3">
        <f t="shared" si="0"/>
        <v>7.6791532195539386E-4</v>
      </c>
      <c r="P3">
        <f t="shared" si="0"/>
        <v>8.5850765299392423E-4</v>
      </c>
      <c r="Q3">
        <f t="shared" si="0"/>
        <v>8.1551432166810517E-4</v>
      </c>
      <c r="R3">
        <f t="shared" si="0"/>
        <v>8.8356733356143718E-4</v>
      </c>
      <c r="S3">
        <f t="shared" si="0"/>
        <v>8.3575346484835583E-4</v>
      </c>
      <c r="T3">
        <f t="shared" si="0"/>
        <v>7.1038363946165223E-4</v>
      </c>
      <c r="U3">
        <f t="shared" si="0"/>
        <v>7.2024464343108108E-4</v>
      </c>
      <c r="V3">
        <f t="shared" si="0"/>
        <v>5.9458070981854155E-4</v>
      </c>
      <c r="W3">
        <f t="shared" si="0"/>
        <v>6.4411365844063012E-4</v>
      </c>
      <c r="X3">
        <f t="shared" si="0"/>
        <v>6.2276798620428814E-4</v>
      </c>
      <c r="Y3">
        <f t="shared" si="0"/>
        <v>6.9310668889506488E-4</v>
      </c>
      <c r="Z3">
        <f t="shared" si="0"/>
        <v>6.8152472991801771E-4</v>
      </c>
      <c r="AA3">
        <f t="shared" si="0"/>
        <v>5.7648339837323287E-4</v>
      </c>
      <c r="AB3">
        <f t="shared" si="0"/>
        <v>6.0621732662614891E-4</v>
      </c>
      <c r="AC3">
        <f t="shared" si="0"/>
        <v>4.0165259071177351E-4</v>
      </c>
      <c r="AD3">
        <f t="shared" si="0"/>
        <v>4.475684020659107E-4</v>
      </c>
      <c r="AE3">
        <f t="shared" si="0"/>
        <v>3.1306175690786614E-4</v>
      </c>
      <c r="AF3">
        <f t="shared" si="0"/>
        <v>5.3622158465993497E-5</v>
      </c>
      <c r="AG3">
        <f t="shared" si="0"/>
        <v>0</v>
      </c>
    </row>
    <row r="4" spans="1:33" x14ac:dyDescent="0.25">
      <c r="A4" t="s">
        <v>75</v>
      </c>
      <c r="B4">
        <f>B5-B6</f>
        <v>-9.4898056115305662E-4</v>
      </c>
      <c r="C4">
        <f t="shared" ref="C4:AG4" si="1">C5-C6</f>
        <v>-9.5161489786042136E-4</v>
      </c>
      <c r="D4">
        <f t="shared" si="1"/>
        <v>-9.6414068146424142E-4</v>
      </c>
      <c r="E4">
        <f t="shared" si="1"/>
        <v>-1.0530995562337622E-3</v>
      </c>
      <c r="F4">
        <f t="shared" si="1"/>
        <v>-1.1414447322960555E-3</v>
      </c>
      <c r="G4">
        <f t="shared" si="1"/>
        <v>-1.1149104478954674E-3</v>
      </c>
      <c r="H4">
        <f t="shared" si="1"/>
        <v>-9.8084856351792621E-4</v>
      </c>
      <c r="I4">
        <f t="shared" si="1"/>
        <v>-9.7373933618722514E-4</v>
      </c>
      <c r="J4">
        <f t="shared" si="1"/>
        <v>-9.8869771018884195E-4</v>
      </c>
      <c r="K4">
        <f t="shared" si="1"/>
        <v>-9.4563118202764529E-4</v>
      </c>
      <c r="L4">
        <f t="shared" si="1"/>
        <v>-9.1682852095177625E-4</v>
      </c>
      <c r="M4">
        <f t="shared" si="1"/>
        <v>-9.4240976476296645E-4</v>
      </c>
      <c r="N4">
        <f t="shared" si="1"/>
        <v>-8.9789545133963505E-4</v>
      </c>
      <c r="O4">
        <f t="shared" si="1"/>
        <v>-7.6791532195539386E-4</v>
      </c>
      <c r="P4">
        <f t="shared" si="1"/>
        <v>-8.5850765299392423E-4</v>
      </c>
      <c r="Q4">
        <f t="shared" si="1"/>
        <v>-8.1551432166810517E-4</v>
      </c>
      <c r="R4">
        <f t="shared" si="1"/>
        <v>-8.8356733356143718E-4</v>
      </c>
      <c r="S4">
        <f t="shared" si="1"/>
        <v>-8.3575346484835583E-4</v>
      </c>
      <c r="T4">
        <f t="shared" si="1"/>
        <v>-7.1038363946165223E-4</v>
      </c>
      <c r="U4">
        <f t="shared" si="1"/>
        <v>-7.2024464343108108E-4</v>
      </c>
      <c r="V4">
        <f t="shared" si="1"/>
        <v>-5.9458070981854155E-4</v>
      </c>
      <c r="W4">
        <f t="shared" si="1"/>
        <v>-6.4411365844063012E-4</v>
      </c>
      <c r="X4">
        <f t="shared" si="1"/>
        <v>-6.2276798620428814E-4</v>
      </c>
      <c r="Y4">
        <f t="shared" si="1"/>
        <v>-6.9310668889506488E-4</v>
      </c>
      <c r="Z4">
        <f t="shared" si="1"/>
        <v>-6.8152472991801771E-4</v>
      </c>
      <c r="AA4">
        <f t="shared" si="1"/>
        <v>-5.7648339837323287E-4</v>
      </c>
      <c r="AB4">
        <f t="shared" si="1"/>
        <v>-6.0621732662614891E-4</v>
      </c>
      <c r="AC4">
        <f t="shared" si="1"/>
        <v>-4.0165259071177351E-4</v>
      </c>
      <c r="AD4">
        <f t="shared" si="1"/>
        <v>-4.475684020659107E-4</v>
      </c>
      <c r="AE4">
        <f t="shared" si="1"/>
        <v>-3.1306175690786614E-4</v>
      </c>
      <c r="AF4">
        <f t="shared" si="1"/>
        <v>-5.3622158465993497E-5</v>
      </c>
      <c r="AG4">
        <f t="shared" si="1"/>
        <v>0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3.7607788647002503E-2</v>
      </c>
      <c r="C6">
        <f t="shared" ref="C6:AG6" si="2">STDEV(C8:C29)/AVERAGE(C8:C29)</f>
        <v>3.8412105513841187E-2</v>
      </c>
      <c r="D6">
        <f t="shared" si="2"/>
        <v>3.9894145569882175E-2</v>
      </c>
      <c r="E6">
        <f t="shared" si="2"/>
        <v>4.2645294571026143E-2</v>
      </c>
      <c r="F6">
        <f t="shared" si="2"/>
        <v>4.6734740465143816E-2</v>
      </c>
      <c r="G6">
        <f t="shared" si="2"/>
        <v>4.4137336713487206E-2</v>
      </c>
      <c r="H6">
        <f t="shared" si="2"/>
        <v>3.8757017545758631E-2</v>
      </c>
      <c r="I6">
        <f t="shared" si="2"/>
        <v>3.8407310611474774E-2</v>
      </c>
      <c r="J6">
        <f t="shared" si="2"/>
        <v>3.9000839069727351E-2</v>
      </c>
      <c r="K6">
        <f t="shared" si="2"/>
        <v>3.7703370791996503E-2</v>
      </c>
      <c r="L6">
        <f t="shared" si="2"/>
        <v>3.6233352597644888E-2</v>
      </c>
      <c r="M6">
        <f t="shared" si="2"/>
        <v>3.7420094743164281E-2</v>
      </c>
      <c r="N6">
        <f t="shared" si="2"/>
        <v>4.0507315999377361E-2</v>
      </c>
      <c r="O6">
        <f t="shared" si="2"/>
        <v>3.9233294326948463E-2</v>
      </c>
      <c r="P6">
        <f t="shared" si="2"/>
        <v>4.0889907912217617E-2</v>
      </c>
      <c r="Q6">
        <f t="shared" si="2"/>
        <v>4.211474011195851E-2</v>
      </c>
      <c r="R6">
        <f t="shared" si="2"/>
        <v>4.3576750588100538E-2</v>
      </c>
      <c r="S6">
        <f t="shared" si="2"/>
        <v>4.4327563461073402E-2</v>
      </c>
      <c r="T6">
        <f t="shared" si="2"/>
        <v>4.0808452951737233E-2</v>
      </c>
      <c r="U6">
        <f t="shared" si="2"/>
        <v>3.8069979533497077E-2</v>
      </c>
      <c r="V6">
        <f t="shared" si="2"/>
        <v>3.7112068139799385E-2</v>
      </c>
      <c r="W6">
        <f t="shared" si="2"/>
        <v>3.5743069645148347E-2</v>
      </c>
      <c r="X6">
        <f t="shared" si="2"/>
        <v>3.4390116722023779E-2</v>
      </c>
      <c r="Y6">
        <f t="shared" si="2"/>
        <v>3.4741783669426006E-2</v>
      </c>
      <c r="Z6">
        <f t="shared" si="2"/>
        <v>3.4500977312879433E-2</v>
      </c>
      <c r="AA6">
        <f t="shared" si="2"/>
        <v>3.3441268113934143E-2</v>
      </c>
      <c r="AB6">
        <f t="shared" si="2"/>
        <v>3.332571371889724E-2</v>
      </c>
      <c r="AC6">
        <f t="shared" si="2"/>
        <v>3.2034284040275307E-2</v>
      </c>
      <c r="AD6">
        <f t="shared" si="2"/>
        <v>3.2037752932277626E-2</v>
      </c>
      <c r="AE6">
        <f t="shared" si="2"/>
        <v>3.129722128321482E-2</v>
      </c>
      <c r="AF6">
        <f t="shared" si="2"/>
        <v>3.1947842788568465E-2</v>
      </c>
      <c r="AG6">
        <f t="shared" si="2"/>
        <v>4.2089003108570978E-2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s="11" customFormat="1" x14ac:dyDescent="0.25">
      <c r="A18" s="11" t="s">
        <v>52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A39FF1F7-CD54-4097-982F-D611F32A63CB}"/>
  </hyperlinks>
  <pageMargins left="0.7" right="0.7" top="0.75" bottom="0.75" header="0.3" footer="0.3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2D7A1-8ED0-432A-8F40-34387D508DC0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-9.4898056115305662E-4</v>
      </c>
      <c r="C4">
        <v>3.6658808085849447E-2</v>
      </c>
      <c r="D4">
        <v>3.7607788647002503E-2</v>
      </c>
    </row>
    <row r="5" spans="1:4" x14ac:dyDescent="0.25">
      <c r="A5">
        <v>1991</v>
      </c>
      <c r="B5">
        <v>-9.5161489786042136E-4</v>
      </c>
      <c r="C5">
        <v>3.7460490615980765E-2</v>
      </c>
      <c r="D5">
        <v>3.8412105513841187E-2</v>
      </c>
    </row>
    <row r="6" spans="1:4" x14ac:dyDescent="0.25">
      <c r="A6">
        <v>1992</v>
      </c>
      <c r="B6">
        <v>-9.6414068146424142E-4</v>
      </c>
      <c r="C6">
        <v>3.8930004888417934E-2</v>
      </c>
      <c r="D6">
        <v>3.9894145569882175E-2</v>
      </c>
    </row>
    <row r="7" spans="1:4" x14ac:dyDescent="0.25">
      <c r="A7">
        <v>1993</v>
      </c>
      <c r="B7">
        <v>-1.0530995562337622E-3</v>
      </c>
      <c r="C7">
        <v>4.1592195014792381E-2</v>
      </c>
      <c r="D7">
        <v>4.2645294571026143E-2</v>
      </c>
    </row>
    <row r="8" spans="1:4" x14ac:dyDescent="0.25">
      <c r="A8">
        <v>1994</v>
      </c>
      <c r="B8">
        <v>-1.1414447322960555E-3</v>
      </c>
      <c r="C8">
        <v>4.5593295732847761E-2</v>
      </c>
      <c r="D8">
        <v>4.6734740465143816E-2</v>
      </c>
    </row>
    <row r="9" spans="1:4" x14ac:dyDescent="0.25">
      <c r="A9">
        <v>1995</v>
      </c>
      <c r="B9">
        <v>-1.1149104478954674E-3</v>
      </c>
      <c r="C9">
        <v>4.3022426265591739E-2</v>
      </c>
      <c r="D9">
        <v>4.4137336713487206E-2</v>
      </c>
    </row>
    <row r="10" spans="1:4" x14ac:dyDescent="0.25">
      <c r="A10">
        <v>1996</v>
      </c>
      <c r="B10">
        <v>-9.8084856351792621E-4</v>
      </c>
      <c r="C10">
        <v>3.7776168982240704E-2</v>
      </c>
      <c r="D10">
        <v>3.8757017545758631E-2</v>
      </c>
    </row>
    <row r="11" spans="1:4" x14ac:dyDescent="0.25">
      <c r="A11">
        <v>1997</v>
      </c>
      <c r="B11">
        <v>-9.7373933618722514E-4</v>
      </c>
      <c r="C11">
        <v>3.7433571275287549E-2</v>
      </c>
      <c r="D11">
        <v>3.8407310611474774E-2</v>
      </c>
    </row>
    <row r="12" spans="1:4" x14ac:dyDescent="0.25">
      <c r="A12">
        <v>1998</v>
      </c>
      <c r="B12">
        <v>-9.8869771018884195E-4</v>
      </c>
      <c r="C12">
        <v>3.8012141359538509E-2</v>
      </c>
      <c r="D12">
        <v>3.9000839069727351E-2</v>
      </c>
    </row>
    <row r="13" spans="1:4" x14ac:dyDescent="0.25">
      <c r="A13">
        <v>1999</v>
      </c>
      <c r="B13">
        <v>-9.4563118202764529E-4</v>
      </c>
      <c r="C13">
        <v>3.6757739609968858E-2</v>
      </c>
      <c r="D13">
        <v>3.7703370791996503E-2</v>
      </c>
    </row>
    <row r="14" spans="1:4" x14ac:dyDescent="0.25">
      <c r="A14">
        <v>2000</v>
      </c>
      <c r="B14">
        <v>-9.1682852095177625E-4</v>
      </c>
      <c r="C14">
        <v>3.5316524076693112E-2</v>
      </c>
      <c r="D14">
        <v>3.6233352597644888E-2</v>
      </c>
    </row>
    <row r="15" spans="1:4" x14ac:dyDescent="0.25">
      <c r="A15">
        <v>2001</v>
      </c>
      <c r="B15">
        <v>-9.4240976476296645E-4</v>
      </c>
      <c r="C15">
        <v>3.6477684978401315E-2</v>
      </c>
      <c r="D15">
        <v>3.7420094743164281E-2</v>
      </c>
    </row>
    <row r="16" spans="1:4" x14ac:dyDescent="0.25">
      <c r="A16">
        <v>2002</v>
      </c>
      <c r="B16">
        <v>-8.9789545133963505E-4</v>
      </c>
      <c r="C16">
        <v>3.9609420548037726E-2</v>
      </c>
      <c r="D16">
        <v>4.0507315999377361E-2</v>
      </c>
    </row>
    <row r="17" spans="1:4" x14ac:dyDescent="0.25">
      <c r="A17">
        <v>2003</v>
      </c>
      <c r="B17">
        <v>-7.6791532195539386E-4</v>
      </c>
      <c r="C17">
        <v>3.8465379004993069E-2</v>
      </c>
      <c r="D17">
        <v>3.9233294326948463E-2</v>
      </c>
    </row>
    <row r="18" spans="1:4" x14ac:dyDescent="0.25">
      <c r="A18">
        <v>2004</v>
      </c>
      <c r="B18">
        <v>-8.5850765299392423E-4</v>
      </c>
      <c r="C18">
        <v>4.0031400259223693E-2</v>
      </c>
      <c r="D18">
        <v>4.0889907912217617E-2</v>
      </c>
    </row>
    <row r="19" spans="1:4" x14ac:dyDescent="0.25">
      <c r="A19">
        <v>2005</v>
      </c>
      <c r="B19">
        <v>-8.1551432166810517E-4</v>
      </c>
      <c r="C19">
        <v>4.1299225790290404E-2</v>
      </c>
      <c r="D19">
        <v>4.211474011195851E-2</v>
      </c>
    </row>
    <row r="20" spans="1:4" x14ac:dyDescent="0.25">
      <c r="A20">
        <v>2006</v>
      </c>
      <c r="B20">
        <v>-8.8356733356143718E-4</v>
      </c>
      <c r="C20">
        <v>4.2693183254539101E-2</v>
      </c>
      <c r="D20">
        <v>4.3576750588100538E-2</v>
      </c>
    </row>
    <row r="21" spans="1:4" x14ac:dyDescent="0.25">
      <c r="A21">
        <v>2007</v>
      </c>
      <c r="B21">
        <v>-8.3575346484835583E-4</v>
      </c>
      <c r="C21">
        <v>4.3491809996225046E-2</v>
      </c>
      <c r="D21">
        <v>4.4327563461073402E-2</v>
      </c>
    </row>
    <row r="22" spans="1:4" x14ac:dyDescent="0.25">
      <c r="A22">
        <v>2008</v>
      </c>
      <c r="B22">
        <v>-7.1038363946165223E-4</v>
      </c>
      <c r="C22">
        <v>4.009806931227558E-2</v>
      </c>
      <c r="D22">
        <v>4.0808452951737233E-2</v>
      </c>
    </row>
    <row r="23" spans="1:4" x14ac:dyDescent="0.25">
      <c r="A23">
        <v>2009</v>
      </c>
      <c r="B23">
        <v>-7.2024464343108108E-4</v>
      </c>
      <c r="C23">
        <v>3.7349734890065996E-2</v>
      </c>
      <c r="D23">
        <v>3.8069979533497077E-2</v>
      </c>
    </row>
    <row r="24" spans="1:4" x14ac:dyDescent="0.25">
      <c r="A24">
        <v>2010</v>
      </c>
      <c r="B24">
        <v>-5.9458070981854155E-4</v>
      </c>
      <c r="C24">
        <v>3.6517487429980844E-2</v>
      </c>
      <c r="D24">
        <v>3.7112068139799385E-2</v>
      </c>
    </row>
    <row r="25" spans="1:4" x14ac:dyDescent="0.25">
      <c r="A25">
        <v>2011</v>
      </c>
      <c r="B25">
        <v>-6.4411365844063012E-4</v>
      </c>
      <c r="C25">
        <v>3.5098955986707717E-2</v>
      </c>
      <c r="D25">
        <v>3.5743069645148347E-2</v>
      </c>
    </row>
    <row r="26" spans="1:4" x14ac:dyDescent="0.25">
      <c r="A26">
        <v>2012</v>
      </c>
      <c r="B26">
        <v>-6.2276798620428814E-4</v>
      </c>
      <c r="C26">
        <v>3.3767348735819491E-2</v>
      </c>
      <c r="D26">
        <v>3.4390116722023779E-2</v>
      </c>
    </row>
    <row r="27" spans="1:4" x14ac:dyDescent="0.25">
      <c r="A27">
        <v>2013</v>
      </c>
      <c r="B27">
        <v>-6.9310668889506488E-4</v>
      </c>
      <c r="C27">
        <v>3.4048676980530941E-2</v>
      </c>
      <c r="D27">
        <v>3.4741783669426006E-2</v>
      </c>
    </row>
    <row r="28" spans="1:4" x14ac:dyDescent="0.25">
      <c r="A28">
        <v>2014</v>
      </c>
      <c r="B28">
        <v>-6.8152472991801771E-4</v>
      </c>
      <c r="C28">
        <v>3.3819452582961415E-2</v>
      </c>
      <c r="D28">
        <v>3.4500977312879433E-2</v>
      </c>
    </row>
    <row r="29" spans="1:4" x14ac:dyDescent="0.25">
      <c r="A29">
        <v>2015</v>
      </c>
      <c r="B29">
        <v>-5.7648339837323287E-4</v>
      </c>
      <c r="C29">
        <v>3.286478471556091E-2</v>
      </c>
      <c r="D29">
        <v>3.3441268113934143E-2</v>
      </c>
    </row>
    <row r="30" spans="1:4" x14ac:dyDescent="0.25">
      <c r="A30">
        <v>2016</v>
      </c>
      <c r="B30">
        <v>-6.0621732662614891E-4</v>
      </c>
      <c r="C30">
        <v>3.2719496392271091E-2</v>
      </c>
      <c r="D30">
        <v>3.332571371889724E-2</v>
      </c>
    </row>
    <row r="31" spans="1:4" x14ac:dyDescent="0.25">
      <c r="A31">
        <v>2017</v>
      </c>
      <c r="B31">
        <v>-4.0165259071177351E-4</v>
      </c>
      <c r="C31">
        <v>3.1632631449563534E-2</v>
      </c>
      <c r="D31">
        <v>3.2034284040275307E-2</v>
      </c>
    </row>
    <row r="32" spans="1:4" x14ac:dyDescent="0.25">
      <c r="A32">
        <v>2018</v>
      </c>
      <c r="B32">
        <v>-4.475684020659107E-4</v>
      </c>
      <c r="C32">
        <v>3.1590184530211715E-2</v>
      </c>
      <c r="D32">
        <v>3.2037752932277626E-2</v>
      </c>
    </row>
    <row r="33" spans="1:4" x14ac:dyDescent="0.25">
      <c r="A33">
        <v>2019</v>
      </c>
      <c r="B33">
        <v>-3.1306175690786614E-4</v>
      </c>
      <c r="C33">
        <v>3.0984159526306954E-2</v>
      </c>
      <c r="D33">
        <v>3.129722128321482E-2</v>
      </c>
    </row>
    <row r="34" spans="1:4" x14ac:dyDescent="0.25">
      <c r="A34">
        <v>2020</v>
      </c>
      <c r="B34">
        <v>-5.3622158465993497E-5</v>
      </c>
      <c r="C34">
        <v>3.1894220630102471E-2</v>
      </c>
      <c r="D34">
        <v>3.1947842788568465E-2</v>
      </c>
    </row>
    <row r="35" spans="1:4" x14ac:dyDescent="0.25">
      <c r="A35">
        <v>2021</v>
      </c>
      <c r="B35">
        <v>0</v>
      </c>
      <c r="C35">
        <v>4.2089003108570978E-2</v>
      </c>
      <c r="D35">
        <v>4.2089003108570978E-2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D64D0-31D9-4573-BEAB-02619B5BC211}">
  <dimension ref="A4:AG38"/>
  <sheetViews>
    <sheetView topLeftCell="C1" zoomScale="70" zoomScaleNormal="70" workbookViewId="0">
      <selection activeCell="J14" sqref="J14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s="11" customFormat="1" ht="13.2" customHeight="1" x14ac:dyDescent="0.25">
      <c r="A19" s="11" t="s">
        <v>57</v>
      </c>
      <c r="B19" s="11">
        <v>75.7</v>
      </c>
      <c r="C19" s="11">
        <v>75.7</v>
      </c>
      <c r="D19" s="11">
        <v>75.3</v>
      </c>
      <c r="E19" s="11">
        <v>76</v>
      </c>
      <c r="F19" s="11">
        <v>76.7</v>
      </c>
      <c r="G19" s="11">
        <v>76.8</v>
      </c>
      <c r="H19" s="11">
        <v>76.8</v>
      </c>
      <c r="I19" s="11">
        <v>77.099999999999994</v>
      </c>
      <c r="J19" s="11">
        <v>77.3</v>
      </c>
      <c r="K19" s="11">
        <v>78</v>
      </c>
      <c r="L19" s="11">
        <v>78</v>
      </c>
      <c r="M19" s="11">
        <v>78</v>
      </c>
      <c r="N19" s="11">
        <v>78.099999999999994</v>
      </c>
      <c r="O19" s="11">
        <v>77.900000000000006</v>
      </c>
      <c r="P19" s="11">
        <v>79.2</v>
      </c>
      <c r="Q19" s="11">
        <v>79.599999999999994</v>
      </c>
      <c r="R19" s="11">
        <v>79.400000000000006</v>
      </c>
      <c r="S19" s="11">
        <v>79.5</v>
      </c>
      <c r="T19" s="11">
        <v>80.7</v>
      </c>
      <c r="U19" s="11">
        <v>80.8</v>
      </c>
      <c r="V19" s="11">
        <v>80.8</v>
      </c>
      <c r="W19" s="11">
        <v>81.099999999999994</v>
      </c>
      <c r="X19" s="11">
        <v>81.5</v>
      </c>
      <c r="Y19" s="11">
        <v>81.900000000000006</v>
      </c>
      <c r="Z19" s="11">
        <v>82.3</v>
      </c>
      <c r="AA19" s="11">
        <v>82.4</v>
      </c>
      <c r="AB19" s="11">
        <v>82.7</v>
      </c>
      <c r="AC19" s="11">
        <v>82.1</v>
      </c>
      <c r="AD19" s="11">
        <v>82.3</v>
      </c>
      <c r="AE19" s="11">
        <v>82.7</v>
      </c>
      <c r="AF19" s="11">
        <v>82.2</v>
      </c>
      <c r="AG19" s="11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A19</f>
        <v>Luxembourg</v>
      </c>
      <c r="B30">
        <f t="shared" ref="B30:AG30" si="1">B19</f>
        <v>75.7</v>
      </c>
      <c r="C30">
        <f t="shared" si="1"/>
        <v>75.7</v>
      </c>
      <c r="D30">
        <f t="shared" si="1"/>
        <v>75.3</v>
      </c>
      <c r="E30">
        <f t="shared" si="1"/>
        <v>76</v>
      </c>
      <c r="F30">
        <f t="shared" si="1"/>
        <v>76.7</v>
      </c>
      <c r="G30">
        <f t="shared" si="1"/>
        <v>76.8</v>
      </c>
      <c r="H30">
        <f t="shared" si="1"/>
        <v>76.8</v>
      </c>
      <c r="I30">
        <f t="shared" si="1"/>
        <v>77.099999999999994</v>
      </c>
      <c r="J30">
        <f t="shared" si="1"/>
        <v>77.3</v>
      </c>
      <c r="K30">
        <f t="shared" si="1"/>
        <v>78</v>
      </c>
      <c r="L30">
        <f t="shared" si="1"/>
        <v>78</v>
      </c>
      <c r="M30">
        <f t="shared" si="1"/>
        <v>78</v>
      </c>
      <c r="N30">
        <f t="shared" si="1"/>
        <v>78.099999999999994</v>
      </c>
      <c r="O30">
        <f t="shared" si="1"/>
        <v>77.900000000000006</v>
      </c>
      <c r="P30">
        <f t="shared" si="1"/>
        <v>79.2</v>
      </c>
      <c r="Q30">
        <f t="shared" si="1"/>
        <v>79.599999999999994</v>
      </c>
      <c r="R30">
        <f t="shared" si="1"/>
        <v>79.400000000000006</v>
      </c>
      <c r="S30">
        <f t="shared" si="1"/>
        <v>79.5</v>
      </c>
      <c r="T30">
        <f t="shared" si="1"/>
        <v>80.7</v>
      </c>
      <c r="U30">
        <f t="shared" si="1"/>
        <v>80.8</v>
      </c>
      <c r="V30">
        <f t="shared" si="1"/>
        <v>80.8</v>
      </c>
      <c r="W30">
        <f t="shared" si="1"/>
        <v>81.099999999999994</v>
      </c>
      <c r="X30">
        <f t="shared" si="1"/>
        <v>81.5</v>
      </c>
      <c r="Y30">
        <f t="shared" si="1"/>
        <v>81.900000000000006</v>
      </c>
      <c r="Z30">
        <f t="shared" si="1"/>
        <v>82.3</v>
      </c>
      <c r="AA30">
        <f t="shared" si="1"/>
        <v>82.4</v>
      </c>
      <c r="AB30">
        <f t="shared" si="1"/>
        <v>82.7</v>
      </c>
      <c r="AC30">
        <f t="shared" si="1"/>
        <v>82.1</v>
      </c>
      <c r="AD30">
        <f t="shared" si="1"/>
        <v>82.3</v>
      </c>
      <c r="AE30">
        <f t="shared" si="1"/>
        <v>82.7</v>
      </c>
      <c r="AF30">
        <f t="shared" si="1"/>
        <v>82.2</v>
      </c>
      <c r="AG30">
        <f t="shared" si="1"/>
        <v>82.8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1.180952380952391</v>
      </c>
      <c r="C33" s="13">
        <f t="shared" si="3"/>
        <v>1.2190476190476431</v>
      </c>
      <c r="D33" s="13">
        <f t="shared" si="3"/>
        <v>0.63333333333332575</v>
      </c>
      <c r="E33" s="13">
        <f t="shared" si="3"/>
        <v>1.3238095238095298</v>
      </c>
      <c r="F33" s="13">
        <f t="shared" si="3"/>
        <v>1.7047619047619094</v>
      </c>
      <c r="G33" s="13">
        <f t="shared" si="3"/>
        <v>1.6380952380952323</v>
      </c>
      <c r="H33" s="13">
        <f t="shared" si="3"/>
        <v>1.2238095238095212</v>
      </c>
      <c r="I33" s="13">
        <f t="shared" si="3"/>
        <v>1.1952380952380963</v>
      </c>
      <c r="J33" s="13">
        <f t="shared" si="3"/>
        <v>1.238095238095255</v>
      </c>
      <c r="K33" s="13">
        <f t="shared" si="3"/>
        <v>1.7095238095238159</v>
      </c>
      <c r="L33" s="13">
        <f t="shared" si="3"/>
        <v>1.3761904761904873</v>
      </c>
      <c r="M33" s="13">
        <f t="shared" si="3"/>
        <v>1.1238095238095127</v>
      </c>
      <c r="N33" s="13">
        <f t="shared" si="3"/>
        <v>1.377272727272711</v>
      </c>
      <c r="O33" s="13">
        <f t="shared" si="3"/>
        <v>1.0818181818181785</v>
      </c>
      <c r="P33" s="13">
        <f t="shared" si="3"/>
        <v>1.8272727272727138</v>
      </c>
      <c r="Q33" s="13">
        <f t="shared" si="3"/>
        <v>2.1363636363636402</v>
      </c>
      <c r="R33" s="13">
        <f t="shared" si="3"/>
        <v>1.5545454545454618</v>
      </c>
      <c r="S33" s="13">
        <f t="shared" si="3"/>
        <v>1.5136363636363654</v>
      </c>
      <c r="T33" s="13">
        <f t="shared" si="3"/>
        <v>2.2636363636363654</v>
      </c>
      <c r="U33" s="13">
        <f t="shared" si="3"/>
        <v>2.059090909090898</v>
      </c>
      <c r="V33" s="13">
        <f t="shared" si="3"/>
        <v>1.7545454545454646</v>
      </c>
      <c r="W33" s="13">
        <f t="shared" si="3"/>
        <v>1.681818181818187</v>
      </c>
      <c r="X33" s="13">
        <f t="shared" si="3"/>
        <v>2.0136363636363654</v>
      </c>
      <c r="Y33" s="13">
        <f t="shared" si="3"/>
        <v>2.1090909090909093</v>
      </c>
      <c r="Z33" s="13">
        <f t="shared" si="3"/>
        <v>2.1318181818181898</v>
      </c>
      <c r="AA33" s="13">
        <f t="shared" si="3"/>
        <v>2.3727272727272748</v>
      </c>
      <c r="AB33" s="13">
        <f t="shared" si="3"/>
        <v>2.3727272727272606</v>
      </c>
      <c r="AC33" s="13">
        <f t="shared" si="3"/>
        <v>1.7136363636363683</v>
      </c>
      <c r="AD33" s="13">
        <f t="shared" si="3"/>
        <v>1.8045454545454476</v>
      </c>
      <c r="AE33" s="13">
        <f t="shared" si="3"/>
        <v>1.8590909090909093</v>
      </c>
      <c r="AF33" s="13">
        <f t="shared" si="3"/>
        <v>2.0863636363636431</v>
      </c>
      <c r="AG33" s="13">
        <f t="shared" si="3"/>
        <v>3.1238095238095269</v>
      </c>
    </row>
    <row r="34" spans="1:33" x14ac:dyDescent="0.25">
      <c r="A34" s="31" t="s">
        <v>103</v>
      </c>
      <c r="B34" s="13">
        <f t="shared" ref="B34:AG34" si="4">B29/B33</f>
        <v>63.100806451612364</v>
      </c>
      <c r="C34" s="13">
        <f t="shared" si="4"/>
        <v>61.097656249998778</v>
      </c>
      <c r="D34" s="13">
        <f t="shared" si="4"/>
        <v>117.89473684210668</v>
      </c>
      <c r="E34" s="13">
        <f t="shared" si="4"/>
        <v>56.410071942445782</v>
      </c>
      <c r="F34" s="13">
        <f t="shared" si="4"/>
        <v>43.991620111731727</v>
      </c>
      <c r="G34" s="13">
        <f t="shared" si="4"/>
        <v>45.88372093023272</v>
      </c>
      <c r="H34" s="13">
        <f t="shared" si="4"/>
        <v>61.754863813229704</v>
      </c>
      <c r="I34" s="13">
        <f t="shared" si="4"/>
        <v>63.50597609561747</v>
      </c>
      <c r="J34" s="13">
        <f t="shared" si="4"/>
        <v>61.434615384614531</v>
      </c>
      <c r="K34" s="13">
        <f t="shared" si="4"/>
        <v>44.626740947075042</v>
      </c>
      <c r="L34" s="13">
        <f t="shared" si="4"/>
        <v>55.678200692041067</v>
      </c>
      <c r="M34" s="13">
        <f t="shared" si="4"/>
        <v>68.406779661017637</v>
      </c>
      <c r="N34" s="13">
        <f t="shared" si="4"/>
        <v>55.706270627063375</v>
      </c>
      <c r="O34" s="13">
        <f t="shared" si="4"/>
        <v>71.008403361344762</v>
      </c>
      <c r="P34" s="13">
        <f t="shared" si="4"/>
        <v>42.343283582089875</v>
      </c>
      <c r="Q34" s="13">
        <f t="shared" si="4"/>
        <v>36.259574468085034</v>
      </c>
      <c r="R34" s="13">
        <f t="shared" si="4"/>
        <v>50.076023391812633</v>
      </c>
      <c r="S34" s="13">
        <f t="shared" si="4"/>
        <v>51.522522522522458</v>
      </c>
      <c r="T34" s="13">
        <f t="shared" si="4"/>
        <v>34.65060240963853</v>
      </c>
      <c r="U34" s="13">
        <f t="shared" si="4"/>
        <v>38.240618101545465</v>
      </c>
      <c r="V34" s="13">
        <f t="shared" si="4"/>
        <v>45.051813471502328</v>
      </c>
      <c r="W34" s="13">
        <f t="shared" si="4"/>
        <v>47.221621621621473</v>
      </c>
      <c r="X34" s="13">
        <f t="shared" si="4"/>
        <v>39.474040632054141</v>
      </c>
      <c r="Y34" s="13">
        <f t="shared" si="4"/>
        <v>37.831896551724135</v>
      </c>
      <c r="Z34" s="13">
        <f t="shared" si="4"/>
        <v>37.605543710021173</v>
      </c>
      <c r="AA34" s="13">
        <f t="shared" si="4"/>
        <v>33.727969348658974</v>
      </c>
      <c r="AB34" s="13">
        <f t="shared" si="4"/>
        <v>33.85440613026838</v>
      </c>
      <c r="AC34" s="13">
        <f t="shared" si="4"/>
        <v>46.909814323607293</v>
      </c>
      <c r="AD34" s="13">
        <f t="shared" si="4"/>
        <v>44.607052896725612</v>
      </c>
      <c r="AE34" s="13">
        <f t="shared" si="4"/>
        <v>43.484107579462098</v>
      </c>
      <c r="AF34" s="13">
        <f t="shared" si="4"/>
        <v>38.398692810457391</v>
      </c>
      <c r="AG34" s="13">
        <f t="shared" si="4"/>
        <v>25.506097560975583</v>
      </c>
    </row>
    <row r="35" spans="1:33" x14ac:dyDescent="0.25">
      <c r="A35" t="s">
        <v>100</v>
      </c>
      <c r="B35" s="13">
        <f t="shared" ref="B35:AG35" si="5">B33/B29</f>
        <v>1.5847657997316258E-2</v>
      </c>
      <c r="C35" s="13">
        <f t="shared" si="5"/>
        <v>1.6367239946295322E-2</v>
      </c>
      <c r="D35" s="13">
        <f t="shared" si="5"/>
        <v>8.4821428571427559E-3</v>
      </c>
      <c r="E35" s="13">
        <f t="shared" si="5"/>
        <v>1.772733069761518E-2</v>
      </c>
      <c r="F35" s="13">
        <f t="shared" si="5"/>
        <v>2.2731602006476663E-2</v>
      </c>
      <c r="G35" s="13">
        <f t="shared" si="5"/>
        <v>2.1794221996958869E-2</v>
      </c>
      <c r="H35" s="13">
        <f t="shared" si="5"/>
        <v>1.6193056518177776E-2</v>
      </c>
      <c r="I35" s="13">
        <f t="shared" si="5"/>
        <v>1.5746549560853217E-2</v>
      </c>
      <c r="J35" s="13">
        <f t="shared" si="5"/>
        <v>1.6277468227634359E-2</v>
      </c>
      <c r="K35" s="13">
        <f t="shared" si="5"/>
        <v>2.240808938268531E-2</v>
      </c>
      <c r="L35" s="13">
        <f t="shared" si="5"/>
        <v>1.7960350506494461E-2</v>
      </c>
      <c r="M35" s="13">
        <f t="shared" si="5"/>
        <v>1.46184340931614E-2</v>
      </c>
      <c r="N35" s="13">
        <f t="shared" si="5"/>
        <v>1.7951300432489863E-2</v>
      </c>
      <c r="O35" s="13">
        <f t="shared" si="5"/>
        <v>1.4082840236686345E-2</v>
      </c>
      <c r="P35" s="13">
        <f t="shared" si="5"/>
        <v>2.3616496298907119E-2</v>
      </c>
      <c r="Q35" s="13">
        <f t="shared" si="5"/>
        <v>2.7578922661659483E-2</v>
      </c>
      <c r="R35" s="13">
        <f t="shared" si="5"/>
        <v>1.9969636809529463E-2</v>
      </c>
      <c r="S35" s="13">
        <f t="shared" si="5"/>
        <v>1.9408987585242198E-2</v>
      </c>
      <c r="T35" s="13">
        <f t="shared" si="5"/>
        <v>2.8859527121001413E-2</v>
      </c>
      <c r="U35" s="13">
        <f t="shared" si="5"/>
        <v>2.6150204929861889E-2</v>
      </c>
      <c r="V35" s="13">
        <f t="shared" si="5"/>
        <v>2.2196664749856369E-2</v>
      </c>
      <c r="W35" s="13">
        <f t="shared" si="5"/>
        <v>2.1176739926739994E-2</v>
      </c>
      <c r="X35" s="13">
        <f t="shared" si="5"/>
        <v>2.5333104591982639E-2</v>
      </c>
      <c r="Y35" s="13">
        <f t="shared" si="5"/>
        <v>2.6432721886749461E-2</v>
      </c>
      <c r="Z35" s="13">
        <f t="shared" si="5"/>
        <v>2.6591824006350389E-2</v>
      </c>
      <c r="AA35" s="13">
        <f t="shared" si="5"/>
        <v>2.9648983301147361E-2</v>
      </c>
      <c r="AB35" s="13">
        <f t="shared" si="5"/>
        <v>2.9538252602987619E-2</v>
      </c>
      <c r="AC35" s="13">
        <f t="shared" si="5"/>
        <v>2.1317500706813746E-2</v>
      </c>
      <c r="AD35" s="13">
        <f t="shared" si="5"/>
        <v>2.2417979558416536E-2</v>
      </c>
      <c r="AE35" s="13">
        <f t="shared" si="5"/>
        <v>2.2996907506325558E-2</v>
      </c>
      <c r="AF35" s="13">
        <f t="shared" si="5"/>
        <v>2.6042553191489445E-2</v>
      </c>
      <c r="AG35" s="13">
        <f t="shared" si="5"/>
        <v>3.9206311259861383E-2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7" priority="1" operator="equal">
      <formula>1</formula>
    </cfRule>
    <cfRule type="cellIs" dxfId="6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9C68FCD1-43FF-45BE-AED0-FA4EFDE88F99}"/>
  </hyperlinks>
  <pageMargins left="0.7" right="0.7" top="0.75" bottom="0.75" header="0.3" footer="0.3"/>
  <drawing r:id="rId2"/>
  <legacyDrawing r:id="rId3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DD95-EEE7-43FF-8D8E-A4F6B889CC76}">
  <dimension ref="A3:AG29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7.9705023393638469E-4</v>
      </c>
      <c r="C3">
        <f t="shared" ref="C3:AG3" si="0">ABS(C4)</f>
        <v>8.1140211613816432E-4</v>
      </c>
      <c r="D3">
        <f t="shared" si="0"/>
        <v>9.7845874185979731E-4</v>
      </c>
      <c r="E3">
        <f t="shared" si="0"/>
        <v>9.141957536879658E-4</v>
      </c>
      <c r="F3">
        <f t="shared" si="0"/>
        <v>9.3108542568823283E-4</v>
      </c>
      <c r="G3">
        <f t="shared" si="0"/>
        <v>8.6712900068235121E-4</v>
      </c>
      <c r="H3">
        <f t="shared" si="0"/>
        <v>8.2522114901373983E-4</v>
      </c>
      <c r="I3">
        <f t="shared" si="0"/>
        <v>8.237746201215021E-4</v>
      </c>
      <c r="J3">
        <f t="shared" si="0"/>
        <v>8.3092854117676473E-4</v>
      </c>
      <c r="K3">
        <f t="shared" si="0"/>
        <v>6.2708062003408171E-4</v>
      </c>
      <c r="L3">
        <f t="shared" si="0"/>
        <v>7.0297954226172799E-4</v>
      </c>
      <c r="M3">
        <f t="shared" si="0"/>
        <v>8.1677912879988407E-4</v>
      </c>
      <c r="N3">
        <f t="shared" si="0"/>
        <v>8.0422686537007931E-4</v>
      </c>
      <c r="O3">
        <f t="shared" si="0"/>
        <v>8.4426297930192962E-4</v>
      </c>
      <c r="P3">
        <f t="shared" si="0"/>
        <v>6.7669364805295062E-4</v>
      </c>
      <c r="Q3">
        <f t="shared" si="0"/>
        <v>6.0154895333254521E-4</v>
      </c>
      <c r="R3">
        <f t="shared" si="0"/>
        <v>8.5632622084379217E-4</v>
      </c>
      <c r="S3">
        <f t="shared" si="0"/>
        <v>8.9311876733969703E-4</v>
      </c>
      <c r="T3">
        <f t="shared" si="0"/>
        <v>5.1166962184556047E-4</v>
      </c>
      <c r="U3">
        <f t="shared" si="0"/>
        <v>4.9862578503376276E-4</v>
      </c>
      <c r="V3">
        <f t="shared" si="0"/>
        <v>5.9458070981854849E-4</v>
      </c>
      <c r="W3">
        <f t="shared" si="0"/>
        <v>5.7468171140999391E-4</v>
      </c>
      <c r="X3">
        <f t="shared" si="0"/>
        <v>3.8586133045910576E-4</v>
      </c>
      <c r="Y3">
        <f t="shared" si="0"/>
        <v>3.5565280317607917E-4</v>
      </c>
      <c r="Z3">
        <f t="shared" si="0"/>
        <v>3.3982891069278542E-4</v>
      </c>
      <c r="AA3">
        <f t="shared" si="0"/>
        <v>1.6749539456749341E-4</v>
      </c>
      <c r="AB3">
        <f t="shared" si="0"/>
        <v>1.6562187556747737E-4</v>
      </c>
      <c r="AC3">
        <f t="shared" si="0"/>
        <v>4.4444275377313741E-4</v>
      </c>
      <c r="AD3">
        <f t="shared" si="0"/>
        <v>4.0507047412229741E-4</v>
      </c>
      <c r="AE3">
        <f t="shared" si="0"/>
        <v>3.6017935713007071E-4</v>
      </c>
      <c r="AF3">
        <f t="shared" si="0"/>
        <v>2.794279923714893E-4</v>
      </c>
      <c r="AG3">
        <f t="shared" si="0"/>
        <v>1.8121895305944768E-4</v>
      </c>
    </row>
    <row r="4" spans="1:33" x14ac:dyDescent="0.25">
      <c r="A4" t="s">
        <v>75</v>
      </c>
      <c r="B4">
        <f>B5-B6</f>
        <v>-7.9705023393638469E-4</v>
      </c>
      <c r="C4">
        <f t="shared" ref="C4:AG4" si="1">C5-C6</f>
        <v>-8.1140211613816432E-4</v>
      </c>
      <c r="D4">
        <f t="shared" si="1"/>
        <v>-9.7845874185979731E-4</v>
      </c>
      <c r="E4">
        <f t="shared" si="1"/>
        <v>-9.141957536879658E-4</v>
      </c>
      <c r="F4">
        <f t="shared" si="1"/>
        <v>-9.3108542568823283E-4</v>
      </c>
      <c r="G4">
        <f t="shared" si="1"/>
        <v>-8.6712900068235121E-4</v>
      </c>
      <c r="H4">
        <f t="shared" si="1"/>
        <v>-8.2522114901373983E-4</v>
      </c>
      <c r="I4">
        <f t="shared" si="1"/>
        <v>-8.237746201215021E-4</v>
      </c>
      <c r="J4">
        <f t="shared" si="1"/>
        <v>-8.3092854117676473E-4</v>
      </c>
      <c r="K4">
        <f t="shared" si="1"/>
        <v>-6.2708062003408171E-4</v>
      </c>
      <c r="L4">
        <f t="shared" si="1"/>
        <v>-7.0297954226172799E-4</v>
      </c>
      <c r="M4">
        <f t="shared" si="1"/>
        <v>-8.1677912879988407E-4</v>
      </c>
      <c r="N4">
        <f t="shared" si="1"/>
        <v>-8.0422686537007931E-4</v>
      </c>
      <c r="O4">
        <f t="shared" si="1"/>
        <v>-8.4426297930192962E-4</v>
      </c>
      <c r="P4">
        <f t="shared" si="1"/>
        <v>-6.7669364805295062E-4</v>
      </c>
      <c r="Q4">
        <f t="shared" si="1"/>
        <v>-6.0154895333254521E-4</v>
      </c>
      <c r="R4">
        <f t="shared" si="1"/>
        <v>-8.5632622084379217E-4</v>
      </c>
      <c r="S4">
        <f t="shared" si="1"/>
        <v>-8.9311876733969703E-4</v>
      </c>
      <c r="T4">
        <f t="shared" si="1"/>
        <v>-5.1166962184556047E-4</v>
      </c>
      <c r="U4">
        <f t="shared" si="1"/>
        <v>-4.9862578503376276E-4</v>
      </c>
      <c r="V4">
        <f t="shared" si="1"/>
        <v>-5.9458070981854849E-4</v>
      </c>
      <c r="W4">
        <f t="shared" si="1"/>
        <v>-5.7468171140999391E-4</v>
      </c>
      <c r="X4">
        <f t="shared" si="1"/>
        <v>-3.8586133045910576E-4</v>
      </c>
      <c r="Y4">
        <f t="shared" si="1"/>
        <v>-3.5565280317607917E-4</v>
      </c>
      <c r="Z4">
        <f t="shared" si="1"/>
        <v>-3.3982891069278542E-4</v>
      </c>
      <c r="AA4">
        <f t="shared" si="1"/>
        <v>-1.6749539456749341E-4</v>
      </c>
      <c r="AB4">
        <f t="shared" si="1"/>
        <v>-1.6562187556747737E-4</v>
      </c>
      <c r="AC4">
        <f t="shared" si="1"/>
        <v>-4.4444275377313741E-4</v>
      </c>
      <c r="AD4">
        <f t="shared" si="1"/>
        <v>-4.0507047412229741E-4</v>
      </c>
      <c r="AE4">
        <f t="shared" si="1"/>
        <v>-3.6017935713007071E-4</v>
      </c>
      <c r="AF4">
        <f t="shared" si="1"/>
        <v>-2.794279923714893E-4</v>
      </c>
      <c r="AG4">
        <f t="shared" si="1"/>
        <v>-1.8121895305944768E-4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3.7455858319785831E-2</v>
      </c>
      <c r="C6">
        <f t="shared" ref="C6:AG6" si="2">STDEV(C8:C29)/AVERAGE(C8:C29)</f>
        <v>3.827189273211893E-2</v>
      </c>
      <c r="D6">
        <f t="shared" si="2"/>
        <v>3.9908463630277731E-2</v>
      </c>
      <c r="E6">
        <f t="shared" si="2"/>
        <v>4.2506390768480347E-2</v>
      </c>
      <c r="F6">
        <f t="shared" si="2"/>
        <v>4.6524381158535993E-2</v>
      </c>
      <c r="G6">
        <f t="shared" si="2"/>
        <v>4.388955526627409E-2</v>
      </c>
      <c r="H6">
        <f t="shared" si="2"/>
        <v>3.8601390131254444E-2</v>
      </c>
      <c r="I6">
        <f t="shared" si="2"/>
        <v>3.8257345895409051E-2</v>
      </c>
      <c r="J6">
        <f t="shared" si="2"/>
        <v>3.8843069900715274E-2</v>
      </c>
      <c r="K6">
        <f t="shared" si="2"/>
        <v>3.7384820230002939E-2</v>
      </c>
      <c r="L6">
        <f t="shared" si="2"/>
        <v>3.601950361895484E-2</v>
      </c>
      <c r="M6">
        <f t="shared" si="2"/>
        <v>3.7294464107201199E-2</v>
      </c>
      <c r="N6">
        <f t="shared" si="2"/>
        <v>4.0413647413407805E-2</v>
      </c>
      <c r="O6">
        <f t="shared" si="2"/>
        <v>3.9309641984294999E-2</v>
      </c>
      <c r="P6">
        <f t="shared" si="2"/>
        <v>4.0708093907276643E-2</v>
      </c>
      <c r="Q6">
        <f t="shared" si="2"/>
        <v>4.190077474362295E-2</v>
      </c>
      <c r="R6">
        <f t="shared" si="2"/>
        <v>4.3549509475382893E-2</v>
      </c>
      <c r="S6">
        <f t="shared" si="2"/>
        <v>4.4384928763564743E-2</v>
      </c>
      <c r="T6">
        <f t="shared" si="2"/>
        <v>4.0609738934121141E-2</v>
      </c>
      <c r="U6">
        <f t="shared" si="2"/>
        <v>3.7848360675099758E-2</v>
      </c>
      <c r="V6">
        <f t="shared" si="2"/>
        <v>3.7112068139799392E-2</v>
      </c>
      <c r="W6">
        <f t="shared" si="2"/>
        <v>3.5673637698117711E-2</v>
      </c>
      <c r="X6">
        <f t="shared" si="2"/>
        <v>3.4153210066278597E-2</v>
      </c>
      <c r="Y6">
        <f t="shared" si="2"/>
        <v>3.440432978370702E-2</v>
      </c>
      <c r="Z6">
        <f t="shared" si="2"/>
        <v>3.4159281493654201E-2</v>
      </c>
      <c r="AA6">
        <f t="shared" si="2"/>
        <v>3.3032280110128404E-2</v>
      </c>
      <c r="AB6">
        <f t="shared" si="2"/>
        <v>3.2885118267838569E-2</v>
      </c>
      <c r="AC6">
        <f t="shared" si="2"/>
        <v>3.2077074203336671E-2</v>
      </c>
      <c r="AD6">
        <f t="shared" si="2"/>
        <v>3.1995255004334013E-2</v>
      </c>
      <c r="AE6">
        <f t="shared" si="2"/>
        <v>3.1344338883437024E-2</v>
      </c>
      <c r="AF6">
        <f t="shared" si="2"/>
        <v>3.217364862247396E-2</v>
      </c>
      <c r="AG6">
        <f t="shared" si="2"/>
        <v>4.2270222061630426E-2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s="11" customFormat="1" ht="13.2" customHeight="1" x14ac:dyDescent="0.25">
      <c r="A22" s="11" t="s">
        <v>57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</sheetData>
  <hyperlinks>
    <hyperlink ref="A15" r:id="rId1" display="http://localhost/OECDStat_Metadata/ShowMetadata.ashx?Dataset=HEALTH_STAT&amp;Coords=[COU].[DEU]&amp;ShowOnWeb=true&amp;Lang=en" xr:uid="{B8CB327F-24AD-45E0-B048-81191BEDC71E}"/>
  </hyperlinks>
  <pageMargins left="0.7" right="0.7" top="0.75" bottom="0.75" header="0.3" footer="0.3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185C-FC1F-4C57-AD2E-84DC7D3959D2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-7.9705023393638469E-4</v>
      </c>
      <c r="C4">
        <v>3.6658808085849447E-2</v>
      </c>
      <c r="D4">
        <v>3.7455858319785831E-2</v>
      </c>
    </row>
    <row r="5" spans="1:4" x14ac:dyDescent="0.25">
      <c r="A5">
        <v>1991</v>
      </c>
      <c r="B5">
        <v>-8.1140211613816432E-4</v>
      </c>
      <c r="C5">
        <v>3.7460490615980765E-2</v>
      </c>
      <c r="D5">
        <v>3.827189273211893E-2</v>
      </c>
    </row>
    <row r="6" spans="1:4" x14ac:dyDescent="0.25">
      <c r="A6">
        <v>1992</v>
      </c>
      <c r="B6">
        <v>-9.7845874185979731E-4</v>
      </c>
      <c r="C6">
        <v>3.8930004888417934E-2</v>
      </c>
      <c r="D6">
        <v>3.9908463630277731E-2</v>
      </c>
    </row>
    <row r="7" spans="1:4" x14ac:dyDescent="0.25">
      <c r="A7">
        <v>1993</v>
      </c>
      <c r="B7">
        <v>-9.141957536879658E-4</v>
      </c>
      <c r="C7">
        <v>4.1592195014792381E-2</v>
      </c>
      <c r="D7">
        <v>4.2506390768480347E-2</v>
      </c>
    </row>
    <row r="8" spans="1:4" x14ac:dyDescent="0.25">
      <c r="A8">
        <v>1994</v>
      </c>
      <c r="B8">
        <v>-9.3108542568823283E-4</v>
      </c>
      <c r="C8">
        <v>4.5593295732847761E-2</v>
      </c>
      <c r="D8">
        <v>4.6524381158535993E-2</v>
      </c>
    </row>
    <row r="9" spans="1:4" x14ac:dyDescent="0.25">
      <c r="A9">
        <v>1995</v>
      </c>
      <c r="B9">
        <v>-8.6712900068235121E-4</v>
      </c>
      <c r="C9">
        <v>4.3022426265591739E-2</v>
      </c>
      <c r="D9">
        <v>4.388955526627409E-2</v>
      </c>
    </row>
    <row r="10" spans="1:4" x14ac:dyDescent="0.25">
      <c r="A10">
        <v>1996</v>
      </c>
      <c r="B10">
        <v>-8.2522114901373983E-4</v>
      </c>
      <c r="C10">
        <v>3.7776168982240704E-2</v>
      </c>
      <c r="D10">
        <v>3.8601390131254444E-2</v>
      </c>
    </row>
    <row r="11" spans="1:4" x14ac:dyDescent="0.25">
      <c r="A11">
        <v>1997</v>
      </c>
      <c r="B11">
        <v>-8.237746201215021E-4</v>
      </c>
      <c r="C11">
        <v>3.7433571275287549E-2</v>
      </c>
      <c r="D11">
        <v>3.8257345895409051E-2</v>
      </c>
    </row>
    <row r="12" spans="1:4" x14ac:dyDescent="0.25">
      <c r="A12">
        <v>1998</v>
      </c>
      <c r="B12">
        <v>-8.3092854117676473E-4</v>
      </c>
      <c r="C12">
        <v>3.8012141359538509E-2</v>
      </c>
      <c r="D12">
        <v>3.8843069900715274E-2</v>
      </c>
    </row>
    <row r="13" spans="1:4" x14ac:dyDescent="0.25">
      <c r="A13">
        <v>1999</v>
      </c>
      <c r="B13">
        <v>-6.2708062003408171E-4</v>
      </c>
      <c r="C13">
        <v>3.6757739609968858E-2</v>
      </c>
      <c r="D13">
        <v>3.7384820230002939E-2</v>
      </c>
    </row>
    <row r="14" spans="1:4" x14ac:dyDescent="0.25">
      <c r="A14">
        <v>2000</v>
      </c>
      <c r="B14">
        <v>-7.0297954226172799E-4</v>
      </c>
      <c r="C14">
        <v>3.5316524076693112E-2</v>
      </c>
      <c r="D14">
        <v>3.601950361895484E-2</v>
      </c>
    </row>
    <row r="15" spans="1:4" x14ac:dyDescent="0.25">
      <c r="A15">
        <v>2001</v>
      </c>
      <c r="B15">
        <v>-8.1677912879988407E-4</v>
      </c>
      <c r="C15">
        <v>3.6477684978401315E-2</v>
      </c>
      <c r="D15">
        <v>3.7294464107201199E-2</v>
      </c>
    </row>
    <row r="16" spans="1:4" x14ac:dyDescent="0.25">
      <c r="A16">
        <v>2002</v>
      </c>
      <c r="B16">
        <v>-8.0422686537007931E-4</v>
      </c>
      <c r="C16">
        <v>3.9609420548037726E-2</v>
      </c>
      <c r="D16">
        <v>4.0413647413407805E-2</v>
      </c>
    </row>
    <row r="17" spans="1:4" x14ac:dyDescent="0.25">
      <c r="A17">
        <v>2003</v>
      </c>
      <c r="B17">
        <v>-8.4426297930192962E-4</v>
      </c>
      <c r="C17">
        <v>3.8465379004993069E-2</v>
      </c>
      <c r="D17">
        <v>3.9309641984294999E-2</v>
      </c>
    </row>
    <row r="18" spans="1:4" x14ac:dyDescent="0.25">
      <c r="A18">
        <v>2004</v>
      </c>
      <c r="B18">
        <v>-6.7669364805295062E-4</v>
      </c>
      <c r="C18">
        <v>4.0031400259223693E-2</v>
      </c>
      <c r="D18">
        <v>4.0708093907276643E-2</v>
      </c>
    </row>
    <row r="19" spans="1:4" x14ac:dyDescent="0.25">
      <c r="A19">
        <v>2005</v>
      </c>
      <c r="B19">
        <v>-6.0154895333254521E-4</v>
      </c>
      <c r="C19">
        <v>4.1299225790290404E-2</v>
      </c>
      <c r="D19">
        <v>4.190077474362295E-2</v>
      </c>
    </row>
    <row r="20" spans="1:4" x14ac:dyDescent="0.25">
      <c r="A20">
        <v>2006</v>
      </c>
      <c r="B20">
        <v>-8.5632622084379217E-4</v>
      </c>
      <c r="C20">
        <v>4.2693183254539101E-2</v>
      </c>
      <c r="D20">
        <v>4.3549509475382893E-2</v>
      </c>
    </row>
    <row r="21" spans="1:4" x14ac:dyDescent="0.25">
      <c r="A21">
        <v>2007</v>
      </c>
      <c r="B21">
        <v>-8.9311876733969703E-4</v>
      </c>
      <c r="C21">
        <v>4.3491809996225046E-2</v>
      </c>
      <c r="D21">
        <v>4.4384928763564743E-2</v>
      </c>
    </row>
    <row r="22" spans="1:4" x14ac:dyDescent="0.25">
      <c r="A22">
        <v>2008</v>
      </c>
      <c r="B22">
        <v>-5.1166962184556047E-4</v>
      </c>
      <c r="C22">
        <v>4.009806931227558E-2</v>
      </c>
      <c r="D22">
        <v>4.0609738934121141E-2</v>
      </c>
    </row>
    <row r="23" spans="1:4" x14ac:dyDescent="0.25">
      <c r="A23">
        <v>2009</v>
      </c>
      <c r="B23">
        <v>-4.9862578503376276E-4</v>
      </c>
      <c r="C23">
        <v>3.7349734890065996E-2</v>
      </c>
      <c r="D23">
        <v>3.7848360675099758E-2</v>
      </c>
    </row>
    <row r="24" spans="1:4" x14ac:dyDescent="0.25">
      <c r="A24">
        <v>2010</v>
      </c>
      <c r="B24">
        <v>-5.9458070981854849E-4</v>
      </c>
      <c r="C24">
        <v>3.6517487429980844E-2</v>
      </c>
      <c r="D24">
        <v>3.7112068139799392E-2</v>
      </c>
    </row>
    <row r="25" spans="1:4" x14ac:dyDescent="0.25">
      <c r="A25">
        <v>2011</v>
      </c>
      <c r="B25">
        <v>-5.7468171140999391E-4</v>
      </c>
      <c r="C25">
        <v>3.5098955986707717E-2</v>
      </c>
      <c r="D25">
        <v>3.5673637698117711E-2</v>
      </c>
    </row>
    <row r="26" spans="1:4" x14ac:dyDescent="0.25">
      <c r="A26">
        <v>2012</v>
      </c>
      <c r="B26">
        <v>-3.8586133045910576E-4</v>
      </c>
      <c r="C26">
        <v>3.3767348735819491E-2</v>
      </c>
      <c r="D26">
        <v>3.4153210066278597E-2</v>
      </c>
    </row>
    <row r="27" spans="1:4" x14ac:dyDescent="0.25">
      <c r="A27">
        <v>2013</v>
      </c>
      <c r="B27">
        <v>-3.5565280317607917E-4</v>
      </c>
      <c r="C27">
        <v>3.4048676980530941E-2</v>
      </c>
      <c r="D27">
        <v>3.440432978370702E-2</v>
      </c>
    </row>
    <row r="28" spans="1:4" x14ac:dyDescent="0.25">
      <c r="A28">
        <v>2014</v>
      </c>
      <c r="B28">
        <v>-3.3982891069278542E-4</v>
      </c>
      <c r="C28">
        <v>3.3819452582961415E-2</v>
      </c>
      <c r="D28">
        <v>3.4159281493654201E-2</v>
      </c>
    </row>
    <row r="29" spans="1:4" x14ac:dyDescent="0.25">
      <c r="A29">
        <v>2015</v>
      </c>
      <c r="B29">
        <v>-1.6749539456749341E-4</v>
      </c>
      <c r="C29">
        <v>3.286478471556091E-2</v>
      </c>
      <c r="D29">
        <v>3.3032280110128404E-2</v>
      </c>
    </row>
    <row r="30" spans="1:4" x14ac:dyDescent="0.25">
      <c r="A30">
        <v>2016</v>
      </c>
      <c r="B30">
        <v>-1.6562187556747737E-4</v>
      </c>
      <c r="C30">
        <v>3.2719496392271091E-2</v>
      </c>
      <c r="D30">
        <v>3.2885118267838569E-2</v>
      </c>
    </row>
    <row r="31" spans="1:4" x14ac:dyDescent="0.25">
      <c r="A31">
        <v>2017</v>
      </c>
      <c r="B31">
        <v>-4.4444275377313741E-4</v>
      </c>
      <c r="C31">
        <v>3.1632631449563534E-2</v>
      </c>
      <c r="D31">
        <v>3.2077074203336671E-2</v>
      </c>
    </row>
    <row r="32" spans="1:4" x14ac:dyDescent="0.25">
      <c r="A32">
        <v>2018</v>
      </c>
      <c r="B32">
        <v>-4.0507047412229741E-4</v>
      </c>
      <c r="C32">
        <v>3.1590184530211715E-2</v>
      </c>
      <c r="D32">
        <v>3.1995255004334013E-2</v>
      </c>
    </row>
    <row r="33" spans="1:4" x14ac:dyDescent="0.25">
      <c r="A33">
        <v>2019</v>
      </c>
      <c r="B33">
        <v>-3.6017935713007071E-4</v>
      </c>
      <c r="C33">
        <v>3.0984159526306954E-2</v>
      </c>
      <c r="D33">
        <v>3.1344338883437024E-2</v>
      </c>
    </row>
    <row r="34" spans="1:4" x14ac:dyDescent="0.25">
      <c r="A34">
        <v>2020</v>
      </c>
      <c r="B34">
        <v>-2.794279923714893E-4</v>
      </c>
      <c r="C34">
        <v>3.1894220630102471E-2</v>
      </c>
      <c r="D34">
        <v>3.217364862247396E-2</v>
      </c>
    </row>
    <row r="35" spans="1:4" x14ac:dyDescent="0.25">
      <c r="A35">
        <v>2021</v>
      </c>
      <c r="B35">
        <v>-1.8121895305944768E-4</v>
      </c>
      <c r="C35">
        <v>4.2089003108570978E-2</v>
      </c>
      <c r="D35">
        <v>4.2270222061630426E-2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095BC-EF7E-4275-AD23-3C24FFDBFBEB}">
  <dimension ref="A1:AG38"/>
  <sheetViews>
    <sheetView topLeftCell="A13" zoomScale="70" zoomScaleNormal="70" workbookViewId="0">
      <selection activeCell="A29" sqref="A29:AG35"/>
    </sheetView>
  </sheetViews>
  <sheetFormatPr defaultRowHeight="13.2" x14ac:dyDescent="0.25"/>
  <sheetData>
    <row r="1" spans="1:33" x14ac:dyDescent="0.25">
      <c r="A1" t="s">
        <v>70</v>
      </c>
    </row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s="11" customFormat="1" ht="13.2" customHeight="1" x14ac:dyDescent="0.25">
      <c r="A7" s="11" t="s">
        <v>44</v>
      </c>
      <c r="B7" s="11">
        <v>71.5</v>
      </c>
      <c r="C7" s="11">
        <v>72</v>
      </c>
      <c r="D7" s="11">
        <v>72.400000000000006</v>
      </c>
      <c r="E7" s="11">
        <v>72.900000000000006</v>
      </c>
      <c r="F7" s="11">
        <v>73.2</v>
      </c>
      <c r="G7" s="11">
        <v>73.3</v>
      </c>
      <c r="H7" s="11">
        <v>74</v>
      </c>
      <c r="I7" s="11">
        <v>74.099999999999994</v>
      </c>
      <c r="J7" s="11">
        <v>74.7</v>
      </c>
      <c r="K7" s="11">
        <v>74.900000000000006</v>
      </c>
      <c r="L7" s="11">
        <v>75.099999999999994</v>
      </c>
      <c r="M7" s="11">
        <v>75.3</v>
      </c>
      <c r="N7" s="11">
        <v>75.400000000000006</v>
      </c>
      <c r="O7" s="11">
        <v>75.3</v>
      </c>
      <c r="P7" s="12">
        <v>75.900000000000006</v>
      </c>
      <c r="Q7" s="11">
        <v>76.099999999999994</v>
      </c>
      <c r="R7" s="11">
        <v>76.7</v>
      </c>
      <c r="S7" s="11">
        <v>77</v>
      </c>
      <c r="T7" s="11">
        <v>77.3</v>
      </c>
      <c r="U7" s="11">
        <v>77.400000000000006</v>
      </c>
      <c r="V7" s="11">
        <v>77.7</v>
      </c>
      <c r="W7" s="11">
        <v>78</v>
      </c>
      <c r="X7" s="11">
        <v>78.099999999999994</v>
      </c>
      <c r="Y7" s="11">
        <v>78.3</v>
      </c>
      <c r="Z7" s="11">
        <v>78.900000000000006</v>
      </c>
      <c r="AA7" s="11">
        <v>78.7</v>
      </c>
      <c r="AB7" s="11">
        <v>79.099999999999994</v>
      </c>
      <c r="AC7" s="11">
        <v>79.099999999999994</v>
      </c>
      <c r="AD7" s="11">
        <v>79.099999999999994</v>
      </c>
      <c r="AE7" s="11">
        <v>79.3</v>
      </c>
      <c r="AF7" s="11">
        <v>78.3</v>
      </c>
      <c r="AG7" s="11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A7</f>
        <v>Czech Republic</v>
      </c>
      <c r="B30">
        <f t="shared" ref="B30:AG30" si="1">B7</f>
        <v>71.5</v>
      </c>
      <c r="C30">
        <f t="shared" si="1"/>
        <v>72</v>
      </c>
      <c r="D30">
        <f t="shared" si="1"/>
        <v>72.400000000000006</v>
      </c>
      <c r="E30">
        <f t="shared" si="1"/>
        <v>72.900000000000006</v>
      </c>
      <c r="F30">
        <f t="shared" si="1"/>
        <v>73.2</v>
      </c>
      <c r="G30">
        <f t="shared" si="1"/>
        <v>73.3</v>
      </c>
      <c r="H30">
        <f t="shared" si="1"/>
        <v>74</v>
      </c>
      <c r="I30">
        <f t="shared" si="1"/>
        <v>74.099999999999994</v>
      </c>
      <c r="J30">
        <f t="shared" si="1"/>
        <v>74.7</v>
      </c>
      <c r="K30">
        <f t="shared" si="1"/>
        <v>74.900000000000006</v>
      </c>
      <c r="L30">
        <f t="shared" si="1"/>
        <v>75.099999999999994</v>
      </c>
      <c r="M30">
        <f t="shared" si="1"/>
        <v>75.3</v>
      </c>
      <c r="N30">
        <f t="shared" si="1"/>
        <v>75.400000000000006</v>
      </c>
      <c r="O30">
        <f t="shared" si="1"/>
        <v>75.3</v>
      </c>
      <c r="P30">
        <f t="shared" si="1"/>
        <v>75.900000000000006</v>
      </c>
      <c r="Q30">
        <f t="shared" si="1"/>
        <v>76.099999999999994</v>
      </c>
      <c r="R30">
        <f t="shared" si="1"/>
        <v>76.7</v>
      </c>
      <c r="S30">
        <f t="shared" si="1"/>
        <v>77</v>
      </c>
      <c r="T30">
        <f t="shared" si="1"/>
        <v>77.3</v>
      </c>
      <c r="U30">
        <f t="shared" si="1"/>
        <v>77.400000000000006</v>
      </c>
      <c r="V30">
        <f t="shared" si="1"/>
        <v>77.7</v>
      </c>
      <c r="W30">
        <f t="shared" si="1"/>
        <v>78</v>
      </c>
      <c r="X30">
        <f t="shared" si="1"/>
        <v>78.099999999999994</v>
      </c>
      <c r="Y30">
        <f t="shared" si="1"/>
        <v>78.3</v>
      </c>
      <c r="Z30">
        <f t="shared" si="1"/>
        <v>78.900000000000006</v>
      </c>
      <c r="AA30">
        <f t="shared" si="1"/>
        <v>78.7</v>
      </c>
      <c r="AB30">
        <f t="shared" si="1"/>
        <v>79.099999999999994</v>
      </c>
      <c r="AC30">
        <f t="shared" si="1"/>
        <v>79.099999999999994</v>
      </c>
      <c r="AD30">
        <f t="shared" si="1"/>
        <v>79.099999999999994</v>
      </c>
      <c r="AE30">
        <f t="shared" si="1"/>
        <v>79.3</v>
      </c>
      <c r="AF30">
        <f t="shared" si="1"/>
        <v>78.3</v>
      </c>
      <c r="AG30">
        <f t="shared" si="1"/>
        <v>77.400000000000006</v>
      </c>
    </row>
    <row r="31" spans="1:33" x14ac:dyDescent="0.25">
      <c r="A31" s="31" t="s">
        <v>101</v>
      </c>
      <c r="B31">
        <f t="shared" ref="B31:AG31" si="2">IF(B30&lt;B29,0,1)</f>
        <v>0</v>
      </c>
      <c r="C31">
        <f t="shared" si="2"/>
        <v>0</v>
      </c>
      <c r="D31">
        <f t="shared" si="2"/>
        <v>0</v>
      </c>
      <c r="E31">
        <f t="shared" si="2"/>
        <v>0</v>
      </c>
      <c r="F31">
        <f t="shared" si="2"/>
        <v>0</v>
      </c>
      <c r="G31">
        <f t="shared" si="2"/>
        <v>0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>
        <f t="shared" si="2"/>
        <v>0</v>
      </c>
      <c r="O31">
        <f t="shared" si="2"/>
        <v>0</v>
      </c>
      <c r="P31">
        <f t="shared" si="2"/>
        <v>0</v>
      </c>
      <c r="Q31">
        <f t="shared" si="2"/>
        <v>0</v>
      </c>
      <c r="R31">
        <f t="shared" si="2"/>
        <v>0</v>
      </c>
      <c r="S31">
        <f t="shared" si="2"/>
        <v>0</v>
      </c>
      <c r="T31">
        <f t="shared" si="2"/>
        <v>0</v>
      </c>
      <c r="U31">
        <f t="shared" si="2"/>
        <v>0</v>
      </c>
      <c r="V31">
        <f t="shared" si="2"/>
        <v>0</v>
      </c>
      <c r="W31">
        <f t="shared" si="2"/>
        <v>0</v>
      </c>
      <c r="X31">
        <f t="shared" si="2"/>
        <v>0</v>
      </c>
      <c r="Y31">
        <f t="shared" si="2"/>
        <v>0</v>
      </c>
      <c r="Z31">
        <f t="shared" si="2"/>
        <v>0</v>
      </c>
      <c r="AA31">
        <f t="shared" si="2"/>
        <v>0</v>
      </c>
      <c r="AB31">
        <f t="shared" si="2"/>
        <v>0</v>
      </c>
      <c r="AC31">
        <f t="shared" si="2"/>
        <v>0</v>
      </c>
      <c r="AD31">
        <f t="shared" si="2"/>
        <v>0</v>
      </c>
      <c r="AE31">
        <f t="shared" si="2"/>
        <v>0</v>
      </c>
      <c r="AF31">
        <f t="shared" si="2"/>
        <v>0</v>
      </c>
      <c r="AG31">
        <f t="shared" si="2"/>
        <v>0</v>
      </c>
    </row>
    <row r="33" spans="1:33" x14ac:dyDescent="0.25">
      <c r="A33" s="31" t="s">
        <v>102</v>
      </c>
      <c r="B33" s="13">
        <f t="shared" ref="B33:AG33" si="3">ABS(B29-B30)</f>
        <v>3.0190476190476119</v>
      </c>
      <c r="C33" s="13">
        <f t="shared" si="3"/>
        <v>2.4809523809523597</v>
      </c>
      <c r="D33" s="13">
        <f t="shared" si="3"/>
        <v>2.2666666666666657</v>
      </c>
      <c r="E33" s="13">
        <f t="shared" si="3"/>
        <v>1.7761904761904646</v>
      </c>
      <c r="F33" s="13">
        <f t="shared" si="3"/>
        <v>1.7952380952380906</v>
      </c>
      <c r="G33" s="13">
        <f t="shared" si="3"/>
        <v>1.8619047619047677</v>
      </c>
      <c r="H33" s="13">
        <f t="shared" si="3"/>
        <v>1.5761904761904759</v>
      </c>
      <c r="I33" s="13">
        <f t="shared" si="3"/>
        <v>1.8047619047619037</v>
      </c>
      <c r="J33" s="13">
        <f t="shared" si="3"/>
        <v>1.3619047619047393</v>
      </c>
      <c r="K33" s="13">
        <f t="shared" si="3"/>
        <v>1.3904761904761784</v>
      </c>
      <c r="L33" s="13">
        <f t="shared" si="3"/>
        <v>1.5238095238095184</v>
      </c>
      <c r="M33" s="13">
        <f t="shared" si="3"/>
        <v>1.5761904761904901</v>
      </c>
      <c r="N33" s="13">
        <f t="shared" si="3"/>
        <v>1.3227272727272776</v>
      </c>
      <c r="O33" s="13">
        <f t="shared" si="3"/>
        <v>1.5181818181818301</v>
      </c>
      <c r="P33" s="13">
        <f t="shared" si="3"/>
        <v>1.4727272727272833</v>
      </c>
      <c r="Q33" s="13">
        <f t="shared" si="3"/>
        <v>1.3636363636363598</v>
      </c>
      <c r="R33" s="13">
        <f t="shared" si="3"/>
        <v>1.1454545454545411</v>
      </c>
      <c r="S33" s="13">
        <f t="shared" si="3"/>
        <v>0.98636363636363455</v>
      </c>
      <c r="T33" s="13">
        <f t="shared" si="3"/>
        <v>1.1363636363636402</v>
      </c>
      <c r="U33" s="13">
        <f t="shared" si="3"/>
        <v>1.3409090909090935</v>
      </c>
      <c r="V33" s="13">
        <f t="shared" si="3"/>
        <v>1.3454545454545297</v>
      </c>
      <c r="W33" s="13">
        <f t="shared" si="3"/>
        <v>1.4181818181818073</v>
      </c>
      <c r="X33" s="13">
        <f t="shared" si="3"/>
        <v>1.3863636363636402</v>
      </c>
      <c r="Y33" s="13">
        <f t="shared" si="3"/>
        <v>1.4909090909090992</v>
      </c>
      <c r="Z33" s="13">
        <f t="shared" si="3"/>
        <v>1.2681818181818016</v>
      </c>
      <c r="AA33" s="13">
        <f t="shared" si="3"/>
        <v>1.327272727272728</v>
      </c>
      <c r="AB33" s="13">
        <f t="shared" si="3"/>
        <v>1.2272727272727479</v>
      </c>
      <c r="AC33" s="13">
        <f t="shared" si="3"/>
        <v>1.2863636363636317</v>
      </c>
      <c r="AD33" s="13">
        <f t="shared" si="3"/>
        <v>1.3954545454545553</v>
      </c>
      <c r="AE33" s="13">
        <f t="shared" si="3"/>
        <v>1.5409090909090963</v>
      </c>
      <c r="AF33" s="13">
        <f t="shared" si="3"/>
        <v>1.8136363636363626</v>
      </c>
      <c r="AG33" s="13">
        <f t="shared" si="3"/>
        <v>2.2761904761904646</v>
      </c>
    </row>
    <row r="34" spans="1:33" x14ac:dyDescent="0.25">
      <c r="A34" s="31" t="s">
        <v>103</v>
      </c>
      <c r="B34" s="13">
        <f t="shared" ref="B34:AG34" si="4">B29/B33</f>
        <v>24.6829652996846</v>
      </c>
      <c r="C34" s="13">
        <f t="shared" si="4"/>
        <v>30.021113243762244</v>
      </c>
      <c r="D34" s="13">
        <f t="shared" si="4"/>
        <v>32.941176470588253</v>
      </c>
      <c r="E34" s="13">
        <f t="shared" si="4"/>
        <v>42.042895442359523</v>
      </c>
      <c r="F34" s="13">
        <f t="shared" si="4"/>
        <v>41.774535809018673</v>
      </c>
      <c r="G34" s="13">
        <f t="shared" si="4"/>
        <v>40.368286445012664</v>
      </c>
      <c r="H34" s="13">
        <f t="shared" si="4"/>
        <v>47.948640483383691</v>
      </c>
      <c r="I34" s="13">
        <f t="shared" si="4"/>
        <v>42.058047493403713</v>
      </c>
      <c r="J34" s="13">
        <f t="shared" si="4"/>
        <v>55.849650349651263</v>
      </c>
      <c r="K34" s="13">
        <f t="shared" si="4"/>
        <v>54.866438356164856</v>
      </c>
      <c r="L34" s="13">
        <f t="shared" si="4"/>
        <v>50.284375000000175</v>
      </c>
      <c r="M34" s="13">
        <f t="shared" si="4"/>
        <v>48.773413897280541</v>
      </c>
      <c r="N34" s="13">
        <f t="shared" si="4"/>
        <v>58.003436426116629</v>
      </c>
      <c r="O34" s="13">
        <f t="shared" si="4"/>
        <v>50.598802395209191</v>
      </c>
      <c r="P34" s="13">
        <f t="shared" si="4"/>
        <v>52.537037037036669</v>
      </c>
      <c r="Q34" s="13">
        <f t="shared" si="4"/>
        <v>56.806666666666821</v>
      </c>
      <c r="R34" s="13">
        <f t="shared" si="4"/>
        <v>67.960317460317725</v>
      </c>
      <c r="S34" s="13">
        <f t="shared" si="4"/>
        <v>79.064516129032398</v>
      </c>
      <c r="T34" s="13">
        <f t="shared" si="4"/>
        <v>69.023999999999759</v>
      </c>
      <c r="U34" s="13">
        <f t="shared" si="4"/>
        <v>58.722033898304979</v>
      </c>
      <c r="V34" s="13">
        <f t="shared" si="4"/>
        <v>58.750000000000682</v>
      </c>
      <c r="W34" s="13">
        <f t="shared" si="4"/>
        <v>56.000000000000419</v>
      </c>
      <c r="X34" s="13">
        <f t="shared" si="4"/>
        <v>57.334426229508033</v>
      </c>
      <c r="Y34" s="13">
        <f t="shared" si="4"/>
        <v>53.518292682926536</v>
      </c>
      <c r="Z34" s="13">
        <f t="shared" si="4"/>
        <v>63.215053763441674</v>
      </c>
      <c r="AA34" s="13">
        <f t="shared" si="4"/>
        <v>60.294520547945176</v>
      </c>
      <c r="AB34" s="13">
        <f t="shared" si="4"/>
        <v>65.451851851850762</v>
      </c>
      <c r="AC34" s="13">
        <f t="shared" si="4"/>
        <v>62.491166077738733</v>
      </c>
      <c r="AD34" s="13">
        <f t="shared" si="4"/>
        <v>57.684039087947482</v>
      </c>
      <c r="AE34" s="13">
        <f t="shared" si="4"/>
        <v>52.463126843657633</v>
      </c>
      <c r="AF34" s="13">
        <f t="shared" si="4"/>
        <v>44.172932330827088</v>
      </c>
      <c r="AG34" s="13">
        <f t="shared" si="4"/>
        <v>35.004184100418584</v>
      </c>
    </row>
    <row r="35" spans="1:33" x14ac:dyDescent="0.25">
      <c r="A35" t="s">
        <v>100</v>
      </c>
      <c r="B35" s="13">
        <f t="shared" ref="B35:AG35" si="5">B33/B29</f>
        <v>4.0513770847977415E-2</v>
      </c>
      <c r="C35" s="13">
        <f t="shared" si="5"/>
        <v>3.3309890671951649E-2</v>
      </c>
      <c r="D35" s="13">
        <f t="shared" si="5"/>
        <v>3.0357142857142843E-2</v>
      </c>
      <c r="E35" s="13">
        <f t="shared" si="5"/>
        <v>2.3785231475576939E-2</v>
      </c>
      <c r="F35" s="13">
        <f t="shared" si="5"/>
        <v>2.3938027811289547E-2</v>
      </c>
      <c r="G35" s="13">
        <f t="shared" si="5"/>
        <v>2.4771920932590039E-2</v>
      </c>
      <c r="H35" s="13">
        <f t="shared" si="5"/>
        <v>2.0855648667380752E-2</v>
      </c>
      <c r="I35" s="13">
        <f t="shared" si="5"/>
        <v>2.3776662484316174E-2</v>
      </c>
      <c r="J35" s="13">
        <f t="shared" si="5"/>
        <v>1.7905215050397254E-2</v>
      </c>
      <c r="K35" s="13">
        <f t="shared" si="5"/>
        <v>1.8226078272267493E-2</v>
      </c>
      <c r="L35" s="13">
        <f t="shared" si="5"/>
        <v>1.98868932943881E-2</v>
      </c>
      <c r="M35" s="13">
        <f t="shared" si="5"/>
        <v>2.0502973240832684E-2</v>
      </c>
      <c r="N35" s="13">
        <f t="shared" si="5"/>
        <v>1.7240357841104392E-2</v>
      </c>
      <c r="O35" s="13">
        <f t="shared" si="5"/>
        <v>1.9763313609467609E-2</v>
      </c>
      <c r="P35" s="13">
        <f t="shared" si="5"/>
        <v>1.9034191046880641E-2</v>
      </c>
      <c r="Q35" s="13">
        <f t="shared" si="5"/>
        <v>1.760356765637831E-2</v>
      </c>
      <c r="R35" s="13">
        <f t="shared" si="5"/>
        <v>1.4714469228074217E-2</v>
      </c>
      <c r="S35" s="13">
        <f t="shared" si="5"/>
        <v>1.2647898816809442E-2</v>
      </c>
      <c r="T35" s="13">
        <f t="shared" si="5"/>
        <v>1.4487714418173437E-2</v>
      </c>
      <c r="U35" s="13">
        <f t="shared" si="5"/>
        <v>1.7029382901345064E-2</v>
      </c>
      <c r="V35" s="13">
        <f t="shared" si="5"/>
        <v>1.7021276595744483E-2</v>
      </c>
      <c r="W35" s="13">
        <f t="shared" si="5"/>
        <v>1.7857142857142724E-2</v>
      </c>
      <c r="X35" s="13">
        <f t="shared" si="5"/>
        <v>1.7441527992222844E-2</v>
      </c>
      <c r="Y35" s="13">
        <f t="shared" si="5"/>
        <v>1.8685199954426444E-2</v>
      </c>
      <c r="Z35" s="13">
        <f t="shared" si="5"/>
        <v>1.5819016839598368E-2</v>
      </c>
      <c r="AA35" s="13">
        <f t="shared" si="5"/>
        <v>1.6585255026695455E-2</v>
      </c>
      <c r="AB35" s="13">
        <f t="shared" si="5"/>
        <v>1.5278406518787035E-2</v>
      </c>
      <c r="AC35" s="13">
        <f t="shared" si="5"/>
        <v>1.6002261803788467E-2</v>
      </c>
      <c r="AD35" s="13">
        <f t="shared" si="5"/>
        <v>1.733581794567746E-2</v>
      </c>
      <c r="AE35" s="13">
        <f t="shared" si="5"/>
        <v>1.9061006466123204E-2</v>
      </c>
      <c r="AF35" s="13">
        <f t="shared" si="5"/>
        <v>2.2638297872340413E-2</v>
      </c>
      <c r="AG35" s="13">
        <f t="shared" si="5"/>
        <v>2.8568013387520776E-2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41" priority="1" operator="equal">
      <formula>1</formula>
    </cfRule>
    <cfRule type="cellIs" dxfId="40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574F712F-AB99-4419-BFA8-B2C85485884D}"/>
  </hyperlinks>
  <pageMargins left="0.7" right="0.7" top="0.75" bottom="0.75" header="0.3" footer="0.3"/>
  <drawing r:id="rId2"/>
  <legacy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72C2-7FB7-4E41-B2B4-F54432CAA1D4}">
  <dimension ref="A4:AG38"/>
  <sheetViews>
    <sheetView topLeftCell="C1" zoomScale="70" zoomScaleNormal="70" workbookViewId="0">
      <selection activeCell="L17" sqref="L17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s="11" customFormat="1" ht="13.2" customHeight="1" x14ac:dyDescent="0.25">
      <c r="A20" s="11" t="s">
        <v>58</v>
      </c>
      <c r="B20" s="11">
        <v>77.099999999999994</v>
      </c>
      <c r="C20" s="11">
        <v>77.2</v>
      </c>
      <c r="D20" s="11">
        <v>77.400000000000006</v>
      </c>
      <c r="E20" s="11">
        <v>77.099999999999994</v>
      </c>
      <c r="F20" s="11">
        <v>77.599999999999994</v>
      </c>
      <c r="G20" s="11">
        <v>77.599999999999994</v>
      </c>
      <c r="H20" s="11">
        <v>77.599999999999994</v>
      </c>
      <c r="I20" s="11">
        <v>78</v>
      </c>
      <c r="J20" s="11">
        <v>78.099999999999994</v>
      </c>
      <c r="K20" s="11">
        <v>78</v>
      </c>
      <c r="L20" s="11">
        <v>78.2</v>
      </c>
      <c r="M20" s="11">
        <v>78.400000000000006</v>
      </c>
      <c r="N20" s="11">
        <v>78.5</v>
      </c>
      <c r="O20" s="11">
        <v>78.7</v>
      </c>
      <c r="P20" s="11">
        <v>79.3</v>
      </c>
      <c r="Q20" s="11">
        <v>79.599999999999994</v>
      </c>
      <c r="R20" s="11">
        <v>80</v>
      </c>
      <c r="S20" s="11">
        <v>80.400000000000006</v>
      </c>
      <c r="T20" s="11">
        <v>80.5</v>
      </c>
      <c r="U20" s="11">
        <v>80.900000000000006</v>
      </c>
      <c r="V20" s="11">
        <v>81</v>
      </c>
      <c r="W20" s="11">
        <v>81.3</v>
      </c>
      <c r="X20" s="11">
        <v>81.2</v>
      </c>
      <c r="Y20" s="11">
        <v>81.400000000000006</v>
      </c>
      <c r="Z20" s="11">
        <v>81.8</v>
      </c>
      <c r="AA20" s="11">
        <v>81.599999999999994</v>
      </c>
      <c r="AB20" s="11">
        <v>81.7</v>
      </c>
      <c r="AC20" s="11">
        <v>81.8</v>
      </c>
      <c r="AD20" s="11">
        <v>81.900000000000006</v>
      </c>
      <c r="AE20" s="11">
        <v>82.2</v>
      </c>
      <c r="AF20" s="11">
        <v>81.400000000000006</v>
      </c>
      <c r="AG20" s="11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A20</f>
        <v>Netherlands</v>
      </c>
      <c r="B30">
        <f t="shared" ref="B30:AG30" si="1">B20</f>
        <v>77.099999999999994</v>
      </c>
      <c r="C30">
        <f t="shared" si="1"/>
        <v>77.2</v>
      </c>
      <c r="D30">
        <f t="shared" si="1"/>
        <v>77.400000000000006</v>
      </c>
      <c r="E30">
        <f t="shared" si="1"/>
        <v>77.099999999999994</v>
      </c>
      <c r="F30">
        <f t="shared" si="1"/>
        <v>77.599999999999994</v>
      </c>
      <c r="G30">
        <f t="shared" si="1"/>
        <v>77.599999999999994</v>
      </c>
      <c r="H30">
        <f t="shared" si="1"/>
        <v>77.599999999999994</v>
      </c>
      <c r="I30">
        <f t="shared" si="1"/>
        <v>78</v>
      </c>
      <c r="J30">
        <f t="shared" si="1"/>
        <v>78.099999999999994</v>
      </c>
      <c r="K30">
        <f t="shared" si="1"/>
        <v>78</v>
      </c>
      <c r="L30">
        <f t="shared" si="1"/>
        <v>78.2</v>
      </c>
      <c r="M30">
        <f t="shared" si="1"/>
        <v>78.400000000000006</v>
      </c>
      <c r="N30">
        <f t="shared" si="1"/>
        <v>78.5</v>
      </c>
      <c r="O30">
        <f t="shared" si="1"/>
        <v>78.7</v>
      </c>
      <c r="P30">
        <f t="shared" si="1"/>
        <v>79.3</v>
      </c>
      <c r="Q30">
        <f t="shared" si="1"/>
        <v>79.599999999999994</v>
      </c>
      <c r="R30">
        <f t="shared" si="1"/>
        <v>80</v>
      </c>
      <c r="S30">
        <f t="shared" si="1"/>
        <v>80.400000000000006</v>
      </c>
      <c r="T30">
        <f t="shared" si="1"/>
        <v>80.5</v>
      </c>
      <c r="U30">
        <f t="shared" si="1"/>
        <v>80.900000000000006</v>
      </c>
      <c r="V30">
        <f t="shared" si="1"/>
        <v>81</v>
      </c>
      <c r="W30">
        <f t="shared" si="1"/>
        <v>81.3</v>
      </c>
      <c r="X30">
        <f t="shared" si="1"/>
        <v>81.2</v>
      </c>
      <c r="Y30">
        <f t="shared" si="1"/>
        <v>81.400000000000006</v>
      </c>
      <c r="Z30">
        <f t="shared" si="1"/>
        <v>81.8</v>
      </c>
      <c r="AA30">
        <f t="shared" si="1"/>
        <v>81.599999999999994</v>
      </c>
      <c r="AB30">
        <f t="shared" si="1"/>
        <v>81.7</v>
      </c>
      <c r="AC30">
        <f t="shared" si="1"/>
        <v>81.8</v>
      </c>
      <c r="AD30">
        <f t="shared" si="1"/>
        <v>81.900000000000006</v>
      </c>
      <c r="AE30">
        <f t="shared" si="1"/>
        <v>82.2</v>
      </c>
      <c r="AF30">
        <f t="shared" si="1"/>
        <v>81.400000000000006</v>
      </c>
      <c r="AG30">
        <f t="shared" si="1"/>
        <v>81.5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2.5809523809523824</v>
      </c>
      <c r="C33" s="13">
        <f t="shared" si="3"/>
        <v>2.7190476190476431</v>
      </c>
      <c r="D33" s="13">
        <f t="shared" si="3"/>
        <v>2.7333333333333343</v>
      </c>
      <c r="E33" s="13">
        <f t="shared" si="3"/>
        <v>2.4238095238095241</v>
      </c>
      <c r="F33" s="13">
        <f t="shared" si="3"/>
        <v>2.6047619047619008</v>
      </c>
      <c r="G33" s="13">
        <f t="shared" si="3"/>
        <v>2.4380952380952294</v>
      </c>
      <c r="H33" s="13">
        <f t="shared" si="3"/>
        <v>2.0238095238095184</v>
      </c>
      <c r="I33" s="13">
        <f t="shared" si="3"/>
        <v>2.095238095238102</v>
      </c>
      <c r="J33" s="13">
        <f t="shared" si="3"/>
        <v>2.0380952380952522</v>
      </c>
      <c r="K33" s="13">
        <f t="shared" si="3"/>
        <v>1.7095238095238159</v>
      </c>
      <c r="L33" s="13">
        <f t="shared" si="3"/>
        <v>1.5761904761904901</v>
      </c>
      <c r="M33" s="13">
        <f t="shared" si="3"/>
        <v>1.5238095238095184</v>
      </c>
      <c r="N33" s="13">
        <f t="shared" si="3"/>
        <v>1.7772727272727167</v>
      </c>
      <c r="O33" s="13">
        <f t="shared" si="3"/>
        <v>1.8818181818181756</v>
      </c>
      <c r="P33" s="13">
        <f t="shared" si="3"/>
        <v>1.9272727272727082</v>
      </c>
      <c r="Q33" s="13">
        <f t="shared" si="3"/>
        <v>2.1363636363636402</v>
      </c>
      <c r="R33" s="13">
        <f t="shared" si="3"/>
        <v>2.1545454545454561</v>
      </c>
      <c r="S33" s="13">
        <f t="shared" si="3"/>
        <v>2.4136363636363711</v>
      </c>
      <c r="T33" s="13">
        <f t="shared" si="3"/>
        <v>2.0636363636363626</v>
      </c>
      <c r="U33" s="13">
        <f t="shared" si="3"/>
        <v>2.1590909090909065</v>
      </c>
      <c r="V33" s="13">
        <f t="shared" si="3"/>
        <v>1.9545454545454675</v>
      </c>
      <c r="W33" s="13">
        <f t="shared" si="3"/>
        <v>1.8818181818181898</v>
      </c>
      <c r="X33" s="13">
        <f t="shared" si="3"/>
        <v>1.7136363636363683</v>
      </c>
      <c r="Y33" s="13">
        <f t="shared" si="3"/>
        <v>1.6090909090909093</v>
      </c>
      <c r="Z33" s="13">
        <f t="shared" si="3"/>
        <v>1.6318181818181898</v>
      </c>
      <c r="AA33" s="13">
        <f t="shared" si="3"/>
        <v>1.5727272727272634</v>
      </c>
      <c r="AB33" s="13">
        <f t="shared" si="3"/>
        <v>1.3727272727272606</v>
      </c>
      <c r="AC33" s="13">
        <f t="shared" si="3"/>
        <v>1.4136363636363711</v>
      </c>
      <c r="AD33" s="13">
        <f t="shared" si="3"/>
        <v>1.4045454545454561</v>
      </c>
      <c r="AE33" s="13">
        <f t="shared" si="3"/>
        <v>1.3590909090909093</v>
      </c>
      <c r="AF33" s="13">
        <f t="shared" si="3"/>
        <v>1.2863636363636459</v>
      </c>
      <c r="AG33" s="13">
        <f t="shared" si="3"/>
        <v>1.8238095238095298</v>
      </c>
    </row>
    <row r="34" spans="1:33" x14ac:dyDescent="0.25">
      <c r="A34" s="31" t="s">
        <v>103</v>
      </c>
      <c r="B34" s="13">
        <f t="shared" ref="B34:AG34" si="4">B29/B33</f>
        <v>28.87269372693725</v>
      </c>
      <c r="C34" s="13">
        <f t="shared" si="4"/>
        <v>27.392294220665249</v>
      </c>
      <c r="D34" s="13">
        <f t="shared" si="4"/>
        <v>27.3170731707317</v>
      </c>
      <c r="E34" s="13">
        <f t="shared" si="4"/>
        <v>30.809430255402745</v>
      </c>
      <c r="F34" s="13">
        <f t="shared" si="4"/>
        <v>28.791590493601504</v>
      </c>
      <c r="G34" s="13">
        <f t="shared" si="4"/>
        <v>30.82812500000011</v>
      </c>
      <c r="H34" s="13">
        <f t="shared" si="4"/>
        <v>37.343529411764806</v>
      </c>
      <c r="I34" s="13">
        <f t="shared" si="4"/>
        <v>36.227272727272606</v>
      </c>
      <c r="J34" s="13">
        <f t="shared" si="4"/>
        <v>37.320093457943656</v>
      </c>
      <c r="K34" s="13">
        <f t="shared" si="4"/>
        <v>44.626740947075042</v>
      </c>
      <c r="L34" s="13">
        <f t="shared" si="4"/>
        <v>48.613293051359079</v>
      </c>
      <c r="M34" s="13">
        <f t="shared" si="4"/>
        <v>50.450000000000188</v>
      </c>
      <c r="N34" s="13">
        <f t="shared" si="4"/>
        <v>43.168797953964457</v>
      </c>
      <c r="O34" s="13">
        <f t="shared" si="4"/>
        <v>40.821256038647483</v>
      </c>
      <c r="P34" s="13">
        <f t="shared" si="4"/>
        <v>40.146226415094745</v>
      </c>
      <c r="Q34" s="13">
        <f t="shared" si="4"/>
        <v>36.259574468085034</v>
      </c>
      <c r="R34" s="13">
        <f t="shared" si="4"/>
        <v>36.130801687763686</v>
      </c>
      <c r="S34" s="13">
        <f t="shared" si="4"/>
        <v>32.310734463276738</v>
      </c>
      <c r="T34" s="13">
        <f t="shared" si="4"/>
        <v>38.008810572687246</v>
      </c>
      <c r="U34" s="13">
        <f t="shared" si="4"/>
        <v>36.469473684210577</v>
      </c>
      <c r="V34" s="13">
        <f t="shared" si="4"/>
        <v>40.441860465116008</v>
      </c>
      <c r="W34" s="13">
        <f t="shared" si="4"/>
        <v>42.202898550724456</v>
      </c>
      <c r="X34" s="13">
        <f t="shared" si="4"/>
        <v>46.384615384615259</v>
      </c>
      <c r="Y34" s="13">
        <f t="shared" si="4"/>
        <v>49.58757062146892</v>
      </c>
      <c r="Z34" s="13">
        <f t="shared" si="4"/>
        <v>49.128133704735127</v>
      </c>
      <c r="AA34" s="13">
        <f t="shared" si="4"/>
        <v>50.88439306358412</v>
      </c>
      <c r="AB34" s="13">
        <f t="shared" si="4"/>
        <v>58.516556291391254</v>
      </c>
      <c r="AC34" s="13">
        <f t="shared" si="4"/>
        <v>56.864951768488439</v>
      </c>
      <c r="AD34" s="13">
        <f t="shared" si="4"/>
        <v>57.310679611650428</v>
      </c>
      <c r="AE34" s="13">
        <f t="shared" si="4"/>
        <v>59.481605351170558</v>
      </c>
      <c r="AF34" s="13">
        <f t="shared" si="4"/>
        <v>62.279151943462431</v>
      </c>
      <c r="AG34" s="13">
        <f t="shared" si="4"/>
        <v>43.686684073106903</v>
      </c>
    </row>
    <row r="35" spans="1:33" x14ac:dyDescent="0.25">
      <c r="A35" t="s">
        <v>100</v>
      </c>
      <c r="B35" s="13">
        <f t="shared" ref="B35:AG35" si="5">B33/B29</f>
        <v>3.4634800945747356E-2</v>
      </c>
      <c r="C35" s="13">
        <f t="shared" si="5"/>
        <v>3.6506617223962999E-2</v>
      </c>
      <c r="D35" s="13">
        <f t="shared" si="5"/>
        <v>3.6607142857142866E-2</v>
      </c>
      <c r="E35" s="13">
        <f t="shared" si="5"/>
        <v>3.2457594694554275E-2</v>
      </c>
      <c r="F35" s="13">
        <f t="shared" si="5"/>
        <v>3.473236395961643E-2</v>
      </c>
      <c r="G35" s="13">
        <f t="shared" si="5"/>
        <v>3.243791180942715E-2</v>
      </c>
      <c r="H35" s="13">
        <f t="shared" si="5"/>
        <v>2.6778400856908757E-2</v>
      </c>
      <c r="I35" s="13">
        <f t="shared" si="5"/>
        <v>2.7603513174404105E-2</v>
      </c>
      <c r="J35" s="13">
        <f t="shared" si="5"/>
        <v>2.679521692856715E-2</v>
      </c>
      <c r="K35" s="13">
        <f t="shared" si="5"/>
        <v>2.240808938268531E-2</v>
      </c>
      <c r="L35" s="13">
        <f t="shared" si="5"/>
        <v>2.0570505251382945E-2</v>
      </c>
      <c r="M35" s="13">
        <f t="shared" si="5"/>
        <v>1.9821605550049481E-2</v>
      </c>
      <c r="N35" s="13">
        <f t="shared" si="5"/>
        <v>2.3164879435985403E-2</v>
      </c>
      <c r="O35" s="13">
        <f t="shared" si="5"/>
        <v>2.449704142011826E-2</v>
      </c>
      <c r="P35" s="13">
        <f t="shared" si="5"/>
        <v>2.4908941369991524E-2</v>
      </c>
      <c r="Q35" s="13">
        <f t="shared" si="5"/>
        <v>2.7578922661659483E-2</v>
      </c>
      <c r="R35" s="13">
        <f t="shared" si="5"/>
        <v>2.7677215928996867E-2</v>
      </c>
      <c r="S35" s="13">
        <f t="shared" si="5"/>
        <v>3.0949466689980863E-2</v>
      </c>
      <c r="T35" s="13">
        <f t="shared" si="5"/>
        <v>2.6309689383402862E-2</v>
      </c>
      <c r="U35" s="13">
        <f t="shared" si="5"/>
        <v>2.742019280725044E-2</v>
      </c>
      <c r="V35" s="13">
        <f t="shared" si="5"/>
        <v>2.4726854514088722E-2</v>
      </c>
      <c r="W35" s="13">
        <f t="shared" si="5"/>
        <v>2.3695054945055048E-2</v>
      </c>
      <c r="X35" s="13">
        <f t="shared" si="5"/>
        <v>2.155887230514102E-2</v>
      </c>
      <c r="Y35" s="13">
        <f t="shared" si="5"/>
        <v>2.0166343853252822E-2</v>
      </c>
      <c r="Z35" s="13">
        <f t="shared" si="5"/>
        <v>2.0354935646652028E-2</v>
      </c>
      <c r="AA35" s="13">
        <f t="shared" si="5"/>
        <v>1.9652391230262294E-2</v>
      </c>
      <c r="AB35" s="13">
        <f t="shared" si="5"/>
        <v>1.7089180624716913E-2</v>
      </c>
      <c r="AC35" s="13">
        <f t="shared" si="5"/>
        <v>1.7585524455753558E-2</v>
      </c>
      <c r="AD35" s="13">
        <f t="shared" si="5"/>
        <v>1.7448754870404898E-2</v>
      </c>
      <c r="AE35" s="13">
        <f t="shared" si="5"/>
        <v>1.6811920157436044E-2</v>
      </c>
      <c r="AF35" s="13">
        <f t="shared" si="5"/>
        <v>1.6056737588652604E-2</v>
      </c>
      <c r="AG35" s="13">
        <f t="shared" si="5"/>
        <v>2.2890270141047171E-2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5" priority="1" operator="equal">
      <formula>1</formula>
    </cfRule>
    <cfRule type="cellIs" dxfId="4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009519F6-300C-4E90-A285-1EA42D990319}"/>
  </hyperlinks>
  <pageMargins left="0.7" right="0.7" top="0.75" bottom="0.75" header="0.3" footer="0.3"/>
  <drawing r:id="rId2"/>
  <legacy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A0DC-9509-49E1-8032-9684F68382E0}">
  <dimension ref="A3:AG31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1.2417861701601723E-4</v>
      </c>
      <c r="C3">
        <f t="shared" ref="C3:AG3" si="0">ABS(C4)</f>
        <v>7.1260558291923182E-5</v>
      </c>
      <c r="D3">
        <f t="shared" si="0"/>
        <v>1.4476715329136969E-4</v>
      </c>
      <c r="E3">
        <f t="shared" si="0"/>
        <v>4.6103930347882877E-4</v>
      </c>
      <c r="F3">
        <f t="shared" si="0"/>
        <v>5.4647145647723078E-4</v>
      </c>
      <c r="G3">
        <f t="shared" si="0"/>
        <v>5.246051508277505E-4</v>
      </c>
      <c r="H3">
        <f t="shared" si="0"/>
        <v>5.1798549825830126E-4</v>
      </c>
      <c r="I3">
        <f t="shared" si="0"/>
        <v>4.7261559184985646E-4</v>
      </c>
      <c r="J3">
        <f t="shared" si="0"/>
        <v>5.2706684215705901E-4</v>
      </c>
      <c r="K3">
        <f t="shared" si="0"/>
        <v>6.2708062003408171E-4</v>
      </c>
      <c r="L3">
        <f t="shared" si="0"/>
        <v>6.3030200636345762E-4</v>
      </c>
      <c r="M3">
        <f t="shared" si="0"/>
        <v>6.9325646750700159E-4</v>
      </c>
      <c r="N3">
        <f t="shared" si="0"/>
        <v>6.7483862799005284E-4</v>
      </c>
      <c r="O3">
        <f t="shared" si="0"/>
        <v>5.9467745080146045E-4</v>
      </c>
      <c r="P3">
        <f t="shared" si="0"/>
        <v>6.3873843408421976E-4</v>
      </c>
      <c r="Q3">
        <f t="shared" si="0"/>
        <v>6.0154895333254521E-4</v>
      </c>
      <c r="R3">
        <f t="shared" si="0"/>
        <v>6.5040637867781054E-4</v>
      </c>
      <c r="S3">
        <f t="shared" si="0"/>
        <v>5.7245277242887194E-4</v>
      </c>
      <c r="T3">
        <f t="shared" si="0"/>
        <v>5.9759379712163302E-4</v>
      </c>
      <c r="U3">
        <f t="shared" si="0"/>
        <v>4.5368959096209194E-4</v>
      </c>
      <c r="V3">
        <f t="shared" si="0"/>
        <v>5.1498861144137764E-4</v>
      </c>
      <c r="W3">
        <f t="shared" si="0"/>
        <v>4.9572781439409519E-4</v>
      </c>
      <c r="X3">
        <f t="shared" si="0"/>
        <v>5.154690389423261E-4</v>
      </c>
      <c r="Y3">
        <f t="shared" si="0"/>
        <v>5.674460377445914E-4</v>
      </c>
      <c r="Z3">
        <f t="shared" si="0"/>
        <v>5.5393610384617958E-4</v>
      </c>
      <c r="AA3">
        <f t="shared" si="0"/>
        <v>5.4114439836273898E-4</v>
      </c>
      <c r="AB3">
        <f t="shared" si="0"/>
        <v>6.0621732662614891E-4</v>
      </c>
      <c r="AC3">
        <f t="shared" si="0"/>
        <v>5.5727991614416134E-4</v>
      </c>
      <c r="AD3">
        <f t="shared" si="0"/>
        <v>5.5955590469530803E-4</v>
      </c>
      <c r="AE3">
        <f t="shared" si="0"/>
        <v>5.5638966795939354E-4</v>
      </c>
      <c r="AF3">
        <f t="shared" si="0"/>
        <v>6.0521224382648064E-4</v>
      </c>
      <c r="AG3">
        <f t="shared" si="0"/>
        <v>8.0591034610054402E-4</v>
      </c>
    </row>
    <row r="4" spans="1:33" x14ac:dyDescent="0.25">
      <c r="A4" t="s">
        <v>75</v>
      </c>
      <c r="B4">
        <f>B5-B6</f>
        <v>-1.2417861701601723E-4</v>
      </c>
      <c r="C4">
        <f t="shared" ref="C4:AG4" si="1">C5-C6</f>
        <v>-7.1260558291923182E-5</v>
      </c>
      <c r="D4">
        <f t="shared" si="1"/>
        <v>-1.4476715329136969E-4</v>
      </c>
      <c r="E4">
        <f t="shared" si="1"/>
        <v>-4.6103930347882877E-4</v>
      </c>
      <c r="F4">
        <f t="shared" si="1"/>
        <v>-5.4647145647723078E-4</v>
      </c>
      <c r="G4">
        <f t="shared" si="1"/>
        <v>-5.246051508277505E-4</v>
      </c>
      <c r="H4">
        <f t="shared" si="1"/>
        <v>-5.1798549825830126E-4</v>
      </c>
      <c r="I4">
        <f t="shared" si="1"/>
        <v>-4.7261559184985646E-4</v>
      </c>
      <c r="J4">
        <f t="shared" si="1"/>
        <v>-5.2706684215705901E-4</v>
      </c>
      <c r="K4">
        <f t="shared" si="1"/>
        <v>-6.2708062003408171E-4</v>
      </c>
      <c r="L4">
        <f t="shared" si="1"/>
        <v>-6.3030200636345762E-4</v>
      </c>
      <c r="M4">
        <f t="shared" si="1"/>
        <v>-6.9325646750700159E-4</v>
      </c>
      <c r="N4">
        <f t="shared" si="1"/>
        <v>-6.7483862799005284E-4</v>
      </c>
      <c r="O4">
        <f t="shared" si="1"/>
        <v>-5.9467745080146045E-4</v>
      </c>
      <c r="P4">
        <f t="shared" si="1"/>
        <v>-6.3873843408421976E-4</v>
      </c>
      <c r="Q4">
        <f t="shared" si="1"/>
        <v>-6.0154895333254521E-4</v>
      </c>
      <c r="R4">
        <f t="shared" si="1"/>
        <v>-6.5040637867781054E-4</v>
      </c>
      <c r="S4">
        <f t="shared" si="1"/>
        <v>-5.7245277242887194E-4</v>
      </c>
      <c r="T4">
        <f t="shared" si="1"/>
        <v>-5.9759379712163302E-4</v>
      </c>
      <c r="U4">
        <f t="shared" si="1"/>
        <v>-4.5368959096209194E-4</v>
      </c>
      <c r="V4">
        <f t="shared" si="1"/>
        <v>-5.1498861144137764E-4</v>
      </c>
      <c r="W4">
        <f t="shared" si="1"/>
        <v>-4.9572781439409519E-4</v>
      </c>
      <c r="X4">
        <f t="shared" si="1"/>
        <v>-5.154690389423261E-4</v>
      </c>
      <c r="Y4">
        <f t="shared" si="1"/>
        <v>-5.674460377445914E-4</v>
      </c>
      <c r="Z4">
        <f t="shared" si="1"/>
        <v>-5.5393610384617958E-4</v>
      </c>
      <c r="AA4">
        <f t="shared" si="1"/>
        <v>-5.4114439836273898E-4</v>
      </c>
      <c r="AB4">
        <f t="shared" si="1"/>
        <v>-6.0621732662614891E-4</v>
      </c>
      <c r="AC4">
        <f t="shared" si="1"/>
        <v>-5.5727991614416134E-4</v>
      </c>
      <c r="AD4">
        <f t="shared" si="1"/>
        <v>-5.5955590469530803E-4</v>
      </c>
      <c r="AE4">
        <f t="shared" si="1"/>
        <v>-5.5638966795939354E-4</v>
      </c>
      <c r="AF4">
        <f t="shared" si="1"/>
        <v>-6.0521224382648064E-4</v>
      </c>
      <c r="AG4">
        <f t="shared" si="1"/>
        <v>-8.0591034610054402E-4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3.6782986702865464E-2</v>
      </c>
      <c r="C6">
        <f t="shared" ref="C6:AG6" si="2">STDEV(C8:C29)/AVERAGE(C8:C29)</f>
        <v>3.7531751174272689E-2</v>
      </c>
      <c r="D6">
        <f t="shared" si="2"/>
        <v>3.9074772041709303E-2</v>
      </c>
      <c r="E6">
        <f t="shared" si="2"/>
        <v>4.205323431827121E-2</v>
      </c>
      <c r="F6">
        <f t="shared" si="2"/>
        <v>4.6139767189324991E-2</v>
      </c>
      <c r="G6">
        <f t="shared" si="2"/>
        <v>4.3547031416419489E-2</v>
      </c>
      <c r="H6">
        <f t="shared" si="2"/>
        <v>3.8294154480499006E-2</v>
      </c>
      <c r="I6">
        <f t="shared" si="2"/>
        <v>3.7906186867137405E-2</v>
      </c>
      <c r="J6">
        <f t="shared" si="2"/>
        <v>3.8539208201695568E-2</v>
      </c>
      <c r="K6">
        <f t="shared" si="2"/>
        <v>3.7384820230002939E-2</v>
      </c>
      <c r="L6">
        <f t="shared" si="2"/>
        <v>3.594682608305657E-2</v>
      </c>
      <c r="M6">
        <f t="shared" si="2"/>
        <v>3.7170941445908316E-2</v>
      </c>
      <c r="N6">
        <f t="shared" si="2"/>
        <v>4.0284259176027779E-2</v>
      </c>
      <c r="O6">
        <f t="shared" si="2"/>
        <v>3.906005645579453E-2</v>
      </c>
      <c r="P6">
        <f t="shared" si="2"/>
        <v>4.0670138693307913E-2</v>
      </c>
      <c r="Q6">
        <f t="shared" si="2"/>
        <v>4.190077474362295E-2</v>
      </c>
      <c r="R6">
        <f t="shared" si="2"/>
        <v>4.3343589633216911E-2</v>
      </c>
      <c r="S6">
        <f t="shared" si="2"/>
        <v>4.4064262768653918E-2</v>
      </c>
      <c r="T6">
        <f t="shared" si="2"/>
        <v>4.0695663109397213E-2</v>
      </c>
      <c r="U6">
        <f t="shared" si="2"/>
        <v>3.7803424481028088E-2</v>
      </c>
      <c r="V6">
        <f t="shared" si="2"/>
        <v>3.7032476041422221E-2</v>
      </c>
      <c r="W6">
        <f t="shared" si="2"/>
        <v>3.5594683801101812E-2</v>
      </c>
      <c r="X6">
        <f t="shared" si="2"/>
        <v>3.4282817774761817E-2</v>
      </c>
      <c r="Y6">
        <f t="shared" si="2"/>
        <v>3.4616123018275533E-2</v>
      </c>
      <c r="Z6">
        <f t="shared" si="2"/>
        <v>3.4373388686807595E-2</v>
      </c>
      <c r="AA6">
        <f t="shared" si="2"/>
        <v>3.3405929113923649E-2</v>
      </c>
      <c r="AB6">
        <f t="shared" si="2"/>
        <v>3.332571371889724E-2</v>
      </c>
      <c r="AC6">
        <f t="shared" si="2"/>
        <v>3.2189911365707695E-2</v>
      </c>
      <c r="AD6">
        <f t="shared" si="2"/>
        <v>3.2149740434907023E-2</v>
      </c>
      <c r="AE6">
        <f t="shared" si="2"/>
        <v>3.1540549194266347E-2</v>
      </c>
      <c r="AF6">
        <f t="shared" si="2"/>
        <v>3.2499432873928952E-2</v>
      </c>
      <c r="AG6">
        <f t="shared" si="2"/>
        <v>4.2894913454671522E-2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s="11" customFormat="1" ht="13.2" customHeight="1" x14ac:dyDescent="0.25">
      <c r="A23" s="11" t="s">
        <v>58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1E1E00FC-273A-44A7-A442-54FDE4B121FF}"/>
  </hyperlinks>
  <pageMargins left="0.7" right="0.7" top="0.75" bottom="0.75" header="0.3" footer="0.3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16FC-110D-4651-AA20-47888B4D2DF8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-1.2417861701601723E-4</v>
      </c>
      <c r="C4">
        <v>3.6658808085849447E-2</v>
      </c>
      <c r="D4">
        <v>3.6782986702865464E-2</v>
      </c>
    </row>
    <row r="5" spans="1:4" x14ac:dyDescent="0.25">
      <c r="A5">
        <v>1991</v>
      </c>
      <c r="B5">
        <v>-7.1260558291923182E-5</v>
      </c>
      <c r="C5">
        <v>3.7460490615980765E-2</v>
      </c>
      <c r="D5">
        <v>3.7531751174272689E-2</v>
      </c>
    </row>
    <row r="6" spans="1:4" x14ac:dyDescent="0.25">
      <c r="A6">
        <v>1992</v>
      </c>
      <c r="B6">
        <v>-1.4476715329136969E-4</v>
      </c>
      <c r="C6">
        <v>3.8930004888417934E-2</v>
      </c>
      <c r="D6">
        <v>3.9074772041709303E-2</v>
      </c>
    </row>
    <row r="7" spans="1:4" x14ac:dyDescent="0.25">
      <c r="A7">
        <v>1993</v>
      </c>
      <c r="B7">
        <v>-4.6103930347882877E-4</v>
      </c>
      <c r="C7">
        <v>4.1592195014792381E-2</v>
      </c>
      <c r="D7">
        <v>4.205323431827121E-2</v>
      </c>
    </row>
    <row r="8" spans="1:4" x14ac:dyDescent="0.25">
      <c r="A8">
        <v>1994</v>
      </c>
      <c r="B8">
        <v>-5.4647145647723078E-4</v>
      </c>
      <c r="C8">
        <v>4.5593295732847761E-2</v>
      </c>
      <c r="D8">
        <v>4.6139767189324991E-2</v>
      </c>
    </row>
    <row r="9" spans="1:4" x14ac:dyDescent="0.25">
      <c r="A9">
        <v>1995</v>
      </c>
      <c r="B9">
        <v>-5.246051508277505E-4</v>
      </c>
      <c r="C9">
        <v>4.3022426265591739E-2</v>
      </c>
      <c r="D9">
        <v>4.3547031416419489E-2</v>
      </c>
    </row>
    <row r="10" spans="1:4" x14ac:dyDescent="0.25">
      <c r="A10">
        <v>1996</v>
      </c>
      <c r="B10">
        <v>-5.1798549825830126E-4</v>
      </c>
      <c r="C10">
        <v>3.7776168982240704E-2</v>
      </c>
      <c r="D10">
        <v>3.8294154480499006E-2</v>
      </c>
    </row>
    <row r="11" spans="1:4" x14ac:dyDescent="0.25">
      <c r="A11">
        <v>1997</v>
      </c>
      <c r="B11">
        <v>-4.7261559184985646E-4</v>
      </c>
      <c r="C11">
        <v>3.7433571275287549E-2</v>
      </c>
      <c r="D11">
        <v>3.7906186867137405E-2</v>
      </c>
    </row>
    <row r="12" spans="1:4" x14ac:dyDescent="0.25">
      <c r="A12">
        <v>1998</v>
      </c>
      <c r="B12">
        <v>-5.2706684215705901E-4</v>
      </c>
      <c r="C12">
        <v>3.8012141359538509E-2</v>
      </c>
      <c r="D12">
        <v>3.8539208201695568E-2</v>
      </c>
    </row>
    <row r="13" spans="1:4" x14ac:dyDescent="0.25">
      <c r="A13">
        <v>1999</v>
      </c>
      <c r="B13">
        <v>-6.2708062003408171E-4</v>
      </c>
      <c r="C13">
        <v>3.6757739609968858E-2</v>
      </c>
      <c r="D13">
        <v>3.7384820230002939E-2</v>
      </c>
    </row>
    <row r="14" spans="1:4" x14ac:dyDescent="0.25">
      <c r="A14">
        <v>2000</v>
      </c>
      <c r="B14">
        <v>-6.3030200636345762E-4</v>
      </c>
      <c r="C14">
        <v>3.5316524076693112E-2</v>
      </c>
      <c r="D14">
        <v>3.594682608305657E-2</v>
      </c>
    </row>
    <row r="15" spans="1:4" x14ac:dyDescent="0.25">
      <c r="A15">
        <v>2001</v>
      </c>
      <c r="B15">
        <v>-6.9325646750700159E-4</v>
      </c>
      <c r="C15">
        <v>3.6477684978401315E-2</v>
      </c>
      <c r="D15">
        <v>3.7170941445908316E-2</v>
      </c>
    </row>
    <row r="16" spans="1:4" x14ac:dyDescent="0.25">
      <c r="A16">
        <v>2002</v>
      </c>
      <c r="B16">
        <v>-6.7483862799005284E-4</v>
      </c>
      <c r="C16">
        <v>3.9609420548037726E-2</v>
      </c>
      <c r="D16">
        <v>4.0284259176027779E-2</v>
      </c>
    </row>
    <row r="17" spans="1:4" x14ac:dyDescent="0.25">
      <c r="A17">
        <v>2003</v>
      </c>
      <c r="B17">
        <v>-5.9467745080146045E-4</v>
      </c>
      <c r="C17">
        <v>3.8465379004993069E-2</v>
      </c>
      <c r="D17">
        <v>3.906005645579453E-2</v>
      </c>
    </row>
    <row r="18" spans="1:4" x14ac:dyDescent="0.25">
      <c r="A18">
        <v>2004</v>
      </c>
      <c r="B18">
        <v>-6.3873843408421976E-4</v>
      </c>
      <c r="C18">
        <v>4.0031400259223693E-2</v>
      </c>
      <c r="D18">
        <v>4.0670138693307913E-2</v>
      </c>
    </row>
    <row r="19" spans="1:4" x14ac:dyDescent="0.25">
      <c r="A19">
        <v>2005</v>
      </c>
      <c r="B19">
        <v>-6.0154895333254521E-4</v>
      </c>
      <c r="C19">
        <v>4.1299225790290404E-2</v>
      </c>
      <c r="D19">
        <v>4.190077474362295E-2</v>
      </c>
    </row>
    <row r="20" spans="1:4" x14ac:dyDescent="0.25">
      <c r="A20">
        <v>2006</v>
      </c>
      <c r="B20">
        <v>-6.5040637867781054E-4</v>
      </c>
      <c r="C20">
        <v>4.2693183254539101E-2</v>
      </c>
      <c r="D20">
        <v>4.3343589633216911E-2</v>
      </c>
    </row>
    <row r="21" spans="1:4" x14ac:dyDescent="0.25">
      <c r="A21">
        <v>2007</v>
      </c>
      <c r="B21">
        <v>-5.7245277242887194E-4</v>
      </c>
      <c r="C21">
        <v>4.3491809996225046E-2</v>
      </c>
      <c r="D21">
        <v>4.4064262768653918E-2</v>
      </c>
    </row>
    <row r="22" spans="1:4" x14ac:dyDescent="0.25">
      <c r="A22">
        <v>2008</v>
      </c>
      <c r="B22">
        <v>-5.9759379712163302E-4</v>
      </c>
      <c r="C22">
        <v>4.009806931227558E-2</v>
      </c>
      <c r="D22">
        <v>4.0695663109397213E-2</v>
      </c>
    </row>
    <row r="23" spans="1:4" x14ac:dyDescent="0.25">
      <c r="A23">
        <v>2009</v>
      </c>
      <c r="B23">
        <v>-4.5368959096209194E-4</v>
      </c>
      <c r="C23">
        <v>3.7349734890065996E-2</v>
      </c>
      <c r="D23">
        <v>3.7803424481028088E-2</v>
      </c>
    </row>
    <row r="24" spans="1:4" x14ac:dyDescent="0.25">
      <c r="A24">
        <v>2010</v>
      </c>
      <c r="B24">
        <v>-5.1498861144137764E-4</v>
      </c>
      <c r="C24">
        <v>3.6517487429980844E-2</v>
      </c>
      <c r="D24">
        <v>3.7032476041422221E-2</v>
      </c>
    </row>
    <row r="25" spans="1:4" x14ac:dyDescent="0.25">
      <c r="A25">
        <v>2011</v>
      </c>
      <c r="B25">
        <v>-4.9572781439409519E-4</v>
      </c>
      <c r="C25">
        <v>3.5098955986707717E-2</v>
      </c>
      <c r="D25">
        <v>3.5594683801101812E-2</v>
      </c>
    </row>
    <row r="26" spans="1:4" x14ac:dyDescent="0.25">
      <c r="A26">
        <v>2012</v>
      </c>
      <c r="B26">
        <v>-5.154690389423261E-4</v>
      </c>
      <c r="C26">
        <v>3.3767348735819491E-2</v>
      </c>
      <c r="D26">
        <v>3.4282817774761817E-2</v>
      </c>
    </row>
    <row r="27" spans="1:4" x14ac:dyDescent="0.25">
      <c r="A27">
        <v>2013</v>
      </c>
      <c r="B27">
        <v>-5.674460377445914E-4</v>
      </c>
      <c r="C27">
        <v>3.4048676980530941E-2</v>
      </c>
      <c r="D27">
        <v>3.4616123018275533E-2</v>
      </c>
    </row>
    <row r="28" spans="1:4" x14ac:dyDescent="0.25">
      <c r="A28">
        <v>2014</v>
      </c>
      <c r="B28">
        <v>-5.5393610384617958E-4</v>
      </c>
      <c r="C28">
        <v>3.3819452582961415E-2</v>
      </c>
      <c r="D28">
        <v>3.4373388686807595E-2</v>
      </c>
    </row>
    <row r="29" spans="1:4" x14ac:dyDescent="0.25">
      <c r="A29">
        <v>2015</v>
      </c>
      <c r="B29">
        <v>-5.4114439836273898E-4</v>
      </c>
      <c r="C29">
        <v>3.286478471556091E-2</v>
      </c>
      <c r="D29">
        <v>3.3405929113923649E-2</v>
      </c>
    </row>
    <row r="30" spans="1:4" x14ac:dyDescent="0.25">
      <c r="A30">
        <v>2016</v>
      </c>
      <c r="B30">
        <v>-6.0621732662614891E-4</v>
      </c>
      <c r="C30">
        <v>3.2719496392271091E-2</v>
      </c>
      <c r="D30">
        <v>3.332571371889724E-2</v>
      </c>
    </row>
    <row r="31" spans="1:4" x14ac:dyDescent="0.25">
      <c r="A31">
        <v>2017</v>
      </c>
      <c r="B31">
        <v>-5.5727991614416134E-4</v>
      </c>
      <c r="C31">
        <v>3.1632631449563534E-2</v>
      </c>
      <c r="D31">
        <v>3.2189911365707695E-2</v>
      </c>
    </row>
    <row r="32" spans="1:4" x14ac:dyDescent="0.25">
      <c r="A32">
        <v>2018</v>
      </c>
      <c r="B32">
        <v>-5.5955590469530803E-4</v>
      </c>
      <c r="C32">
        <v>3.1590184530211715E-2</v>
      </c>
      <c r="D32">
        <v>3.2149740434907023E-2</v>
      </c>
    </row>
    <row r="33" spans="1:4" x14ac:dyDescent="0.25">
      <c r="A33">
        <v>2019</v>
      </c>
      <c r="B33">
        <v>-5.5638966795939354E-4</v>
      </c>
      <c r="C33">
        <v>3.0984159526306954E-2</v>
      </c>
      <c r="D33">
        <v>3.1540549194266347E-2</v>
      </c>
    </row>
    <row r="34" spans="1:4" x14ac:dyDescent="0.25">
      <c r="A34">
        <v>2020</v>
      </c>
      <c r="B34">
        <v>-6.0521224382648064E-4</v>
      </c>
      <c r="C34">
        <v>3.1894220630102471E-2</v>
      </c>
      <c r="D34">
        <v>3.2499432873928952E-2</v>
      </c>
    </row>
    <row r="35" spans="1:4" x14ac:dyDescent="0.25">
      <c r="A35">
        <v>2021</v>
      </c>
      <c r="B35">
        <v>-8.0591034610054402E-4</v>
      </c>
      <c r="C35">
        <v>4.2089003108570978E-2</v>
      </c>
      <c r="D35">
        <v>4.2894913454671522E-2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20CC2-6BB3-4D84-A7CB-E55C58DE134A}">
  <dimension ref="A4:AG38"/>
  <sheetViews>
    <sheetView topLeftCell="C1" zoomScale="70" zoomScaleNormal="70" workbookViewId="0">
      <selection activeCell="A29" sqref="A29:AG35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s="11" customFormat="1" x14ac:dyDescent="0.25">
      <c r="A22" s="11" t="s">
        <v>60</v>
      </c>
      <c r="B22" s="11">
        <v>74.099999999999994</v>
      </c>
      <c r="C22" s="11">
        <v>74.099999999999994</v>
      </c>
      <c r="D22" s="11">
        <v>74.7</v>
      </c>
      <c r="E22" s="11">
        <v>74.599999999999994</v>
      </c>
      <c r="F22" s="11">
        <v>75.5</v>
      </c>
      <c r="G22" s="11">
        <v>75.400000000000006</v>
      </c>
      <c r="H22" s="11">
        <v>75.3</v>
      </c>
      <c r="I22" s="11">
        <v>75.8</v>
      </c>
      <c r="J22" s="11">
        <v>76</v>
      </c>
      <c r="K22" s="11">
        <v>76.2</v>
      </c>
      <c r="L22" s="11">
        <v>76.8</v>
      </c>
      <c r="M22" s="11">
        <v>77.2</v>
      </c>
      <c r="N22" s="11">
        <v>77.400000000000006</v>
      </c>
      <c r="O22" s="11">
        <v>77.5</v>
      </c>
      <c r="P22" s="11">
        <v>78.400000000000006</v>
      </c>
      <c r="Q22" s="11">
        <v>78.2</v>
      </c>
      <c r="R22" s="11">
        <v>79</v>
      </c>
      <c r="S22" s="11">
        <v>79.3</v>
      </c>
      <c r="T22" s="11">
        <v>79.5</v>
      </c>
      <c r="U22" s="11">
        <v>79.7</v>
      </c>
      <c r="V22" s="11">
        <v>80.099999999999994</v>
      </c>
      <c r="W22" s="11">
        <v>80.7</v>
      </c>
      <c r="X22" s="11">
        <v>80.599999999999994</v>
      </c>
      <c r="Y22" s="11">
        <v>80.900000000000006</v>
      </c>
      <c r="Z22" s="11">
        <v>81.3</v>
      </c>
      <c r="AA22" s="11">
        <v>81.3</v>
      </c>
      <c r="AB22" s="11">
        <v>81.3</v>
      </c>
      <c r="AC22" s="11">
        <v>81.599999999999994</v>
      </c>
      <c r="AD22" s="11">
        <v>81.5</v>
      </c>
      <c r="AE22" s="11">
        <v>81.900000000000006</v>
      </c>
      <c r="AF22" s="11">
        <v>81.099999999999994</v>
      </c>
      <c r="AG22" s="11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A22</f>
        <v>Portugal</v>
      </c>
      <c r="B30">
        <f t="shared" ref="B30:AG30" si="1">B22</f>
        <v>74.099999999999994</v>
      </c>
      <c r="C30">
        <f t="shared" si="1"/>
        <v>74.099999999999994</v>
      </c>
      <c r="D30">
        <f t="shared" si="1"/>
        <v>74.7</v>
      </c>
      <c r="E30">
        <f t="shared" si="1"/>
        <v>74.599999999999994</v>
      </c>
      <c r="F30">
        <f t="shared" si="1"/>
        <v>75.5</v>
      </c>
      <c r="G30">
        <f t="shared" si="1"/>
        <v>75.400000000000006</v>
      </c>
      <c r="H30">
        <f t="shared" si="1"/>
        <v>75.3</v>
      </c>
      <c r="I30">
        <f t="shared" si="1"/>
        <v>75.8</v>
      </c>
      <c r="J30">
        <f t="shared" si="1"/>
        <v>76</v>
      </c>
      <c r="K30">
        <f t="shared" si="1"/>
        <v>76.2</v>
      </c>
      <c r="L30">
        <f t="shared" si="1"/>
        <v>76.8</v>
      </c>
      <c r="M30">
        <f t="shared" si="1"/>
        <v>77.2</v>
      </c>
      <c r="N30">
        <f t="shared" si="1"/>
        <v>77.400000000000006</v>
      </c>
      <c r="O30">
        <f t="shared" si="1"/>
        <v>77.5</v>
      </c>
      <c r="P30">
        <f t="shared" si="1"/>
        <v>78.400000000000006</v>
      </c>
      <c r="Q30">
        <f t="shared" si="1"/>
        <v>78.2</v>
      </c>
      <c r="R30">
        <f t="shared" si="1"/>
        <v>79</v>
      </c>
      <c r="S30">
        <f t="shared" si="1"/>
        <v>79.3</v>
      </c>
      <c r="T30">
        <f t="shared" si="1"/>
        <v>79.5</v>
      </c>
      <c r="U30">
        <f t="shared" si="1"/>
        <v>79.7</v>
      </c>
      <c r="V30">
        <f t="shared" si="1"/>
        <v>80.099999999999994</v>
      </c>
      <c r="W30">
        <f t="shared" si="1"/>
        <v>80.7</v>
      </c>
      <c r="X30">
        <f t="shared" si="1"/>
        <v>80.599999999999994</v>
      </c>
      <c r="Y30">
        <f t="shared" si="1"/>
        <v>80.900000000000006</v>
      </c>
      <c r="Z30">
        <f t="shared" si="1"/>
        <v>81.3</v>
      </c>
      <c r="AA30">
        <f t="shared" si="1"/>
        <v>81.3</v>
      </c>
      <c r="AB30">
        <f t="shared" si="1"/>
        <v>81.3</v>
      </c>
      <c r="AC30">
        <f t="shared" si="1"/>
        <v>81.599999999999994</v>
      </c>
      <c r="AD30">
        <f t="shared" si="1"/>
        <v>81.5</v>
      </c>
      <c r="AE30">
        <f t="shared" si="1"/>
        <v>81.900000000000006</v>
      </c>
      <c r="AF30">
        <f t="shared" si="1"/>
        <v>81.099999999999994</v>
      </c>
      <c r="AG30">
        <f t="shared" si="1"/>
        <v>81.2</v>
      </c>
    </row>
    <row r="31" spans="1:33" x14ac:dyDescent="0.25">
      <c r="A31" s="31" t="s">
        <v>101</v>
      </c>
      <c r="B31">
        <f t="shared" ref="B31:AG31" si="2">IF(B30&lt;B29,0,1)</f>
        <v>0</v>
      </c>
      <c r="C31">
        <f t="shared" si="2"/>
        <v>0</v>
      </c>
      <c r="D31">
        <f t="shared" si="2"/>
        <v>1</v>
      </c>
      <c r="E31">
        <f t="shared" si="2"/>
        <v>0</v>
      </c>
      <c r="F31">
        <f t="shared" si="2"/>
        <v>1</v>
      </c>
      <c r="G31">
        <f t="shared" si="2"/>
        <v>1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0.41904761904761756</v>
      </c>
      <c r="C33" s="13">
        <f t="shared" si="3"/>
        <v>0.38095238095236539</v>
      </c>
      <c r="D33" s="13">
        <f t="shared" si="3"/>
        <v>3.3333333333331439E-2</v>
      </c>
      <c r="E33" s="13">
        <f t="shared" si="3"/>
        <v>7.619047619047592E-2</v>
      </c>
      <c r="F33" s="13">
        <f t="shared" si="3"/>
        <v>0.50476190476190652</v>
      </c>
      <c r="G33" s="13">
        <f t="shared" si="3"/>
        <v>0.2380952380952408</v>
      </c>
      <c r="H33" s="13">
        <f t="shared" si="3"/>
        <v>0.27619047619047876</v>
      </c>
      <c r="I33" s="13">
        <f t="shared" si="3"/>
        <v>0.10476190476190084</v>
      </c>
      <c r="J33" s="13">
        <f t="shared" si="3"/>
        <v>6.1904761904742145E-2</v>
      </c>
      <c r="K33" s="13">
        <f t="shared" si="3"/>
        <v>9.0476190476181273E-2</v>
      </c>
      <c r="L33" s="13">
        <f t="shared" si="3"/>
        <v>0.17619047619048445</v>
      </c>
      <c r="M33" s="13">
        <f t="shared" si="3"/>
        <v>0.32380952380951555</v>
      </c>
      <c r="N33" s="13">
        <f t="shared" si="3"/>
        <v>0.67727272727272236</v>
      </c>
      <c r="O33" s="13">
        <f t="shared" si="3"/>
        <v>0.68181818181817277</v>
      </c>
      <c r="P33" s="13">
        <f t="shared" si="3"/>
        <v>1.0272727272727167</v>
      </c>
      <c r="Q33" s="13">
        <f t="shared" si="3"/>
        <v>0.73636363636364877</v>
      </c>
      <c r="R33" s="13">
        <f t="shared" si="3"/>
        <v>1.1545454545454561</v>
      </c>
      <c r="S33" s="13">
        <f t="shared" si="3"/>
        <v>1.3136363636363626</v>
      </c>
      <c r="T33" s="13">
        <f t="shared" si="3"/>
        <v>1.0636363636363626</v>
      </c>
      <c r="U33" s="13">
        <f t="shared" si="3"/>
        <v>0.95909090909090366</v>
      </c>
      <c r="V33" s="13">
        <f t="shared" si="3"/>
        <v>1.0545454545454618</v>
      </c>
      <c r="W33" s="13">
        <f t="shared" si="3"/>
        <v>1.2818181818181955</v>
      </c>
      <c r="X33" s="13">
        <f t="shared" si="3"/>
        <v>1.1136363636363598</v>
      </c>
      <c r="Y33" s="13">
        <f t="shared" si="3"/>
        <v>1.1090909090909093</v>
      </c>
      <c r="Z33" s="13">
        <f t="shared" si="3"/>
        <v>1.1318181818181898</v>
      </c>
      <c r="AA33" s="13">
        <f t="shared" si="3"/>
        <v>1.2727272727272663</v>
      </c>
      <c r="AB33" s="13">
        <f t="shared" si="3"/>
        <v>0.9727272727272549</v>
      </c>
      <c r="AC33" s="13">
        <f t="shared" si="3"/>
        <v>1.2136363636363683</v>
      </c>
      <c r="AD33" s="13">
        <f t="shared" si="3"/>
        <v>1.0045454545454504</v>
      </c>
      <c r="AE33" s="13">
        <f t="shared" si="3"/>
        <v>1.0590909090909122</v>
      </c>
      <c r="AF33" s="13">
        <f t="shared" si="3"/>
        <v>0.98636363636363455</v>
      </c>
      <c r="AG33" s="13">
        <f t="shared" si="3"/>
        <v>1.5238095238095326</v>
      </c>
    </row>
    <row r="34" spans="1:33" x14ac:dyDescent="0.25">
      <c r="A34" s="31" t="s">
        <v>103</v>
      </c>
      <c r="B34" s="13">
        <f t="shared" ref="B34:AG34" si="4">B29/B33</f>
        <v>177.82954545454606</v>
      </c>
      <c r="C34" s="13">
        <f t="shared" si="4"/>
        <v>195.51250000000792</v>
      </c>
      <c r="D34" s="13">
        <f t="shared" si="4"/>
        <v>2240.0000000001273</v>
      </c>
      <c r="E34" s="13">
        <f t="shared" si="4"/>
        <v>980.12500000000341</v>
      </c>
      <c r="F34" s="13">
        <f t="shared" si="4"/>
        <v>148.57547169811269</v>
      </c>
      <c r="G34" s="13">
        <f t="shared" si="4"/>
        <v>315.67999999999643</v>
      </c>
      <c r="H34" s="13">
        <f t="shared" si="4"/>
        <v>273.63793103448023</v>
      </c>
      <c r="I34" s="13">
        <f t="shared" si="4"/>
        <v>724.54545454548168</v>
      </c>
      <c r="J34" s="13">
        <f t="shared" si="4"/>
        <v>1228.6923076926996</v>
      </c>
      <c r="K34" s="13">
        <f t="shared" si="4"/>
        <v>843.2105263158752</v>
      </c>
      <c r="L34" s="13">
        <f t="shared" si="4"/>
        <v>434.89189189187147</v>
      </c>
      <c r="M34" s="13">
        <f t="shared" si="4"/>
        <v>237.41176470588843</v>
      </c>
      <c r="N34" s="13">
        <f t="shared" si="4"/>
        <v>113.28187919463171</v>
      </c>
      <c r="O34" s="13">
        <f t="shared" si="4"/>
        <v>112.66666666666818</v>
      </c>
      <c r="P34" s="13">
        <f t="shared" si="4"/>
        <v>75.318584070797257</v>
      </c>
      <c r="Q34" s="13">
        <f t="shared" si="4"/>
        <v>105.19753086419574</v>
      </c>
      <c r="R34" s="13">
        <f t="shared" si="4"/>
        <v>67.425196850393604</v>
      </c>
      <c r="S34" s="13">
        <f t="shared" si="4"/>
        <v>59.366782006920459</v>
      </c>
      <c r="T34" s="13">
        <f t="shared" si="4"/>
        <v>73.743589743589823</v>
      </c>
      <c r="U34" s="13">
        <f t="shared" si="4"/>
        <v>82.099526066351189</v>
      </c>
      <c r="V34" s="13">
        <f t="shared" si="4"/>
        <v>74.956896551723617</v>
      </c>
      <c r="W34" s="13">
        <f t="shared" si="4"/>
        <v>61.957446808509971</v>
      </c>
      <c r="X34" s="13">
        <f t="shared" si="4"/>
        <v>71.375510204081877</v>
      </c>
      <c r="Y34" s="13">
        <f t="shared" si="4"/>
        <v>71.942622950819654</v>
      </c>
      <c r="Z34" s="13">
        <f t="shared" si="4"/>
        <v>70.831325301204302</v>
      </c>
      <c r="AA34" s="13">
        <f t="shared" si="4"/>
        <v>62.878571428571753</v>
      </c>
      <c r="AB34" s="13">
        <f t="shared" si="4"/>
        <v>82.579439252337977</v>
      </c>
      <c r="AC34" s="13">
        <f t="shared" si="4"/>
        <v>66.235955056179506</v>
      </c>
      <c r="AD34" s="13">
        <f t="shared" si="4"/>
        <v>80.131221719457344</v>
      </c>
      <c r="AE34" s="13">
        <f t="shared" si="4"/>
        <v>76.33047210300407</v>
      </c>
      <c r="AF34" s="13">
        <f t="shared" si="4"/>
        <v>81.221198156682178</v>
      </c>
      <c r="AG34" s="13">
        <f t="shared" si="4"/>
        <v>52.287499999999696</v>
      </c>
    </row>
    <row r="35" spans="1:33" x14ac:dyDescent="0.25">
      <c r="A35" t="s">
        <v>100</v>
      </c>
      <c r="B35" s="13">
        <f t="shared" ref="B35:AG35" si="5">B33/B29</f>
        <v>5.6233625151766694E-3</v>
      </c>
      <c r="C35" s="13">
        <f t="shared" si="5"/>
        <v>5.1147624832169778E-3</v>
      </c>
      <c r="D35" s="13">
        <f t="shared" si="5"/>
        <v>4.4642857142854604E-4</v>
      </c>
      <c r="E35" s="13">
        <f t="shared" si="5"/>
        <v>1.0202780257620165E-3</v>
      </c>
      <c r="F35" s="13">
        <f t="shared" si="5"/>
        <v>6.7305860689567832E-3</v>
      </c>
      <c r="G35" s="13">
        <f t="shared" si="5"/>
        <v>3.1677648251394177E-3</v>
      </c>
      <c r="H35" s="13">
        <f t="shared" si="5"/>
        <v>3.654464116942886E-3</v>
      </c>
      <c r="I35" s="13">
        <f t="shared" si="5"/>
        <v>1.3801756587201492E-3</v>
      </c>
      <c r="J35" s="13">
        <f t="shared" si="5"/>
        <v>8.1387341138144703E-4</v>
      </c>
      <c r="K35" s="13">
        <f t="shared" si="5"/>
        <v>1.1859434492227745E-3</v>
      </c>
      <c r="L35" s="13">
        <f t="shared" si="5"/>
        <v>2.2994220371637397E-3</v>
      </c>
      <c r="M35" s="13">
        <f t="shared" si="5"/>
        <v>4.2120911793854226E-3</v>
      </c>
      <c r="N35" s="13">
        <f t="shared" si="5"/>
        <v>8.8275371763729422E-3</v>
      </c>
      <c r="O35" s="13">
        <f t="shared" si="5"/>
        <v>8.8757396449702947E-3</v>
      </c>
      <c r="P35" s="13">
        <f t="shared" si="5"/>
        <v>1.3276935730231325E-2</v>
      </c>
      <c r="Q35" s="13">
        <f t="shared" si="5"/>
        <v>9.5059265344444761E-3</v>
      </c>
      <c r="R35" s="13">
        <f t="shared" si="5"/>
        <v>1.4831250729884407E-2</v>
      </c>
      <c r="S35" s="13">
        <f t="shared" si="5"/>
        <v>1.6844436673078032E-2</v>
      </c>
      <c r="T35" s="13">
        <f t="shared" si="5"/>
        <v>1.3560500695410279E-2</v>
      </c>
      <c r="U35" s="13">
        <f t="shared" si="5"/>
        <v>1.2180338278589088E-2</v>
      </c>
      <c r="V35" s="13">
        <f t="shared" si="5"/>
        <v>1.3341000575043222E-2</v>
      </c>
      <c r="W35" s="13">
        <f t="shared" si="5"/>
        <v>1.6140109890110065E-2</v>
      </c>
      <c r="X35" s="13">
        <f t="shared" si="5"/>
        <v>1.4010407731457605E-2</v>
      </c>
      <c r="Y35" s="13">
        <f t="shared" si="5"/>
        <v>1.3899965819756183E-2</v>
      </c>
      <c r="Z35" s="13">
        <f t="shared" si="5"/>
        <v>1.4118047286953666E-2</v>
      </c>
      <c r="AA35" s="13">
        <f t="shared" si="5"/>
        <v>1.5903669203680481E-2</v>
      </c>
      <c r="AB35" s="13">
        <f t="shared" si="5"/>
        <v>1.2109551833408559E-2</v>
      </c>
      <c r="AC35" s="13">
        <f t="shared" si="5"/>
        <v>1.5097540288380043E-2</v>
      </c>
      <c r="AD35" s="13">
        <f t="shared" si="5"/>
        <v>1.2479530182393081E-2</v>
      </c>
      <c r="AE35" s="13">
        <f t="shared" si="5"/>
        <v>1.3100927748102372E-2</v>
      </c>
      <c r="AF35" s="13">
        <f t="shared" si="5"/>
        <v>1.2312056737588631E-2</v>
      </c>
      <c r="AG35" s="13">
        <f t="shared" si="5"/>
        <v>1.9125029882859305E-2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3" priority="1" operator="equal">
      <formula>1</formula>
    </cfRule>
    <cfRule type="cellIs" dxfId="2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CB522C14-04CA-4E0E-81BA-F68E58126D59}"/>
  </hyperlinks>
  <pageMargins left="0.7" right="0.7" top="0.75" bottom="0.75" header="0.3" footer="0.3"/>
  <drawing r:id="rId2"/>
  <legacy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96A4-E111-4AF8-843C-E070DCBB14AD}">
  <dimension ref="A3:AG31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9.1853097610752193E-4</v>
      </c>
      <c r="C3">
        <f t="shared" ref="C3:AG3" si="0">ABS(C4)</f>
        <v>9.4452748031188111E-4</v>
      </c>
      <c r="D3">
        <f t="shared" si="0"/>
        <v>1.0120910626005356E-3</v>
      </c>
      <c r="E3">
        <f t="shared" si="0"/>
        <v>1.077645874755305E-3</v>
      </c>
      <c r="F3">
        <f t="shared" si="0"/>
        <v>1.1734102500127047E-3</v>
      </c>
      <c r="G3">
        <f t="shared" si="0"/>
        <v>1.1183609531952229E-3</v>
      </c>
      <c r="H3">
        <f t="shared" si="0"/>
        <v>9.6476126508654447E-4</v>
      </c>
      <c r="I3">
        <f t="shared" si="0"/>
        <v>9.6844190659048368E-4</v>
      </c>
      <c r="J3">
        <f t="shared" si="0"/>
        <v>9.8543652532894627E-4</v>
      </c>
      <c r="K3">
        <f t="shared" si="0"/>
        <v>9.516389309883258E-4</v>
      </c>
      <c r="L3">
        <f t="shared" si="0"/>
        <v>9.1759869005657302E-4</v>
      </c>
      <c r="M3">
        <f t="shared" si="0"/>
        <v>9.4240976476296645E-4</v>
      </c>
      <c r="N3">
        <f t="shared" si="0"/>
        <v>9.4488990541493484E-4</v>
      </c>
      <c r="O3">
        <f t="shared" si="0"/>
        <v>9.1416808537765626E-4</v>
      </c>
      <c r="P3">
        <f t="shared" si="0"/>
        <v>9.0175351342350329E-4</v>
      </c>
      <c r="Q3">
        <f t="shared" si="0"/>
        <v>9.8306650082184005E-4</v>
      </c>
      <c r="R3">
        <f t="shared" si="0"/>
        <v>9.5325005814166086E-4</v>
      </c>
      <c r="S3">
        <f t="shared" si="0"/>
        <v>9.4261648102040435E-4</v>
      </c>
      <c r="T3">
        <f t="shared" si="0"/>
        <v>8.9931754517905832E-4</v>
      </c>
      <c r="U3">
        <f t="shared" si="0"/>
        <v>8.4284523593194244E-4</v>
      </c>
      <c r="V3">
        <f t="shared" si="0"/>
        <v>8.0072861506405579E-4</v>
      </c>
      <c r="W3">
        <f t="shared" si="0"/>
        <v>7.0408576593070787E-4</v>
      </c>
      <c r="X3">
        <f t="shared" si="0"/>
        <v>7.0798993850303832E-4</v>
      </c>
      <c r="Y3">
        <f t="shared" si="0"/>
        <v>7.1850842542310611E-4</v>
      </c>
      <c r="Z3">
        <f t="shared" si="0"/>
        <v>7.0742022444587188E-4</v>
      </c>
      <c r="AA3">
        <f t="shared" si="0"/>
        <v>6.3969030870637822E-4</v>
      </c>
      <c r="AB3">
        <f t="shared" si="0"/>
        <v>7.1254169878565143E-4</v>
      </c>
      <c r="AC3">
        <f t="shared" si="0"/>
        <v>6.1965824908279121E-4</v>
      </c>
      <c r="AD3">
        <f t="shared" si="0"/>
        <v>6.7304213950046543E-4</v>
      </c>
      <c r="AE3">
        <f t="shared" si="0"/>
        <v>6.4298614036737561E-4</v>
      </c>
      <c r="AF3">
        <f t="shared" si="0"/>
        <v>6.8502635354553143E-4</v>
      </c>
      <c r="AG3">
        <f t="shared" si="0"/>
        <v>8.998263327951242E-4</v>
      </c>
    </row>
    <row r="4" spans="1:33" x14ac:dyDescent="0.25">
      <c r="A4" t="s">
        <v>75</v>
      </c>
      <c r="B4">
        <f>B5-B6</f>
        <v>-9.1853097610752193E-4</v>
      </c>
      <c r="C4">
        <f t="shared" ref="C4:AG4" si="1">C5-C6</f>
        <v>-9.4452748031188111E-4</v>
      </c>
      <c r="D4">
        <f t="shared" si="1"/>
        <v>-1.0120910626005356E-3</v>
      </c>
      <c r="E4">
        <f t="shared" si="1"/>
        <v>-1.077645874755305E-3</v>
      </c>
      <c r="F4">
        <f t="shared" si="1"/>
        <v>-1.1734102500127047E-3</v>
      </c>
      <c r="G4">
        <f t="shared" si="1"/>
        <v>-1.1183609531952229E-3</v>
      </c>
      <c r="H4">
        <f t="shared" si="1"/>
        <v>-9.6476126508654447E-4</v>
      </c>
      <c r="I4">
        <f t="shared" si="1"/>
        <v>-9.6844190659048368E-4</v>
      </c>
      <c r="J4">
        <f t="shared" si="1"/>
        <v>-9.8543652532894627E-4</v>
      </c>
      <c r="K4">
        <f t="shared" si="1"/>
        <v>-9.516389309883258E-4</v>
      </c>
      <c r="L4">
        <f t="shared" si="1"/>
        <v>-9.1759869005657302E-4</v>
      </c>
      <c r="M4">
        <f t="shared" si="1"/>
        <v>-9.4240976476296645E-4</v>
      </c>
      <c r="N4">
        <f t="shared" si="1"/>
        <v>-9.4488990541493484E-4</v>
      </c>
      <c r="O4">
        <f t="shared" si="1"/>
        <v>-9.1416808537765626E-4</v>
      </c>
      <c r="P4">
        <f t="shared" si="1"/>
        <v>-9.0175351342350329E-4</v>
      </c>
      <c r="Q4">
        <f t="shared" si="1"/>
        <v>-9.8306650082184005E-4</v>
      </c>
      <c r="R4">
        <f t="shared" si="1"/>
        <v>-9.5325005814166086E-4</v>
      </c>
      <c r="S4">
        <f t="shared" si="1"/>
        <v>-9.4261648102040435E-4</v>
      </c>
      <c r="T4">
        <f t="shared" si="1"/>
        <v>-8.9931754517905832E-4</v>
      </c>
      <c r="U4">
        <f t="shared" si="1"/>
        <v>-8.4284523593194244E-4</v>
      </c>
      <c r="V4">
        <f t="shared" si="1"/>
        <v>-8.0072861506405579E-4</v>
      </c>
      <c r="W4">
        <f t="shared" si="1"/>
        <v>-7.0408576593070787E-4</v>
      </c>
      <c r="X4">
        <f t="shared" si="1"/>
        <v>-7.0798993850303832E-4</v>
      </c>
      <c r="Y4">
        <f t="shared" si="1"/>
        <v>-7.1850842542310611E-4</v>
      </c>
      <c r="Z4">
        <f t="shared" si="1"/>
        <v>-7.0742022444587188E-4</v>
      </c>
      <c r="AA4">
        <f t="shared" si="1"/>
        <v>-6.3969030870637822E-4</v>
      </c>
      <c r="AB4">
        <f t="shared" si="1"/>
        <v>-7.1254169878565143E-4</v>
      </c>
      <c r="AC4">
        <f t="shared" si="1"/>
        <v>-6.1965824908279121E-4</v>
      </c>
      <c r="AD4">
        <f t="shared" si="1"/>
        <v>-6.7304213950046543E-4</v>
      </c>
      <c r="AE4">
        <f t="shared" si="1"/>
        <v>-6.4298614036737561E-4</v>
      </c>
      <c r="AF4">
        <f t="shared" si="1"/>
        <v>-6.8502635354553143E-4</v>
      </c>
      <c r="AG4">
        <f t="shared" si="1"/>
        <v>-8.998263327951242E-4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3.7577339061956969E-2</v>
      </c>
      <c r="C6">
        <f t="shared" ref="C6:AG6" si="2">STDEV(C8:C29)/AVERAGE(C8:C29)</f>
        <v>3.8405018096292647E-2</v>
      </c>
      <c r="D6">
        <f t="shared" si="2"/>
        <v>3.9942095951018469E-2</v>
      </c>
      <c r="E6">
        <f t="shared" si="2"/>
        <v>4.2669840889547686E-2</v>
      </c>
      <c r="F6">
        <f t="shared" si="2"/>
        <v>4.6766705982860465E-2</v>
      </c>
      <c r="G6">
        <f t="shared" si="2"/>
        <v>4.4140787218786962E-2</v>
      </c>
      <c r="H6">
        <f t="shared" si="2"/>
        <v>3.8740930247327249E-2</v>
      </c>
      <c r="I6">
        <f t="shared" si="2"/>
        <v>3.8402013181878032E-2</v>
      </c>
      <c r="J6">
        <f t="shared" si="2"/>
        <v>3.8997577884867456E-2</v>
      </c>
      <c r="K6">
        <f t="shared" si="2"/>
        <v>3.7709378540957184E-2</v>
      </c>
      <c r="L6">
        <f t="shared" si="2"/>
        <v>3.6234122766749685E-2</v>
      </c>
      <c r="M6">
        <f t="shared" si="2"/>
        <v>3.7420094743164281E-2</v>
      </c>
      <c r="N6">
        <f t="shared" si="2"/>
        <v>4.0554310453452661E-2</v>
      </c>
      <c r="O6">
        <f t="shared" si="2"/>
        <v>3.9379547090370726E-2</v>
      </c>
      <c r="P6">
        <f t="shared" si="2"/>
        <v>4.0933153772647196E-2</v>
      </c>
      <c r="Q6">
        <f t="shared" si="2"/>
        <v>4.2282292291112245E-2</v>
      </c>
      <c r="R6">
        <f t="shared" si="2"/>
        <v>4.3646433312680762E-2</v>
      </c>
      <c r="S6">
        <f t="shared" si="2"/>
        <v>4.4434426477245451E-2</v>
      </c>
      <c r="T6">
        <f t="shared" si="2"/>
        <v>4.0997386857454639E-2</v>
      </c>
      <c r="U6">
        <f t="shared" si="2"/>
        <v>3.8192580125997938E-2</v>
      </c>
      <c r="V6">
        <f t="shared" si="2"/>
        <v>3.73182160450449E-2</v>
      </c>
      <c r="W6">
        <f t="shared" si="2"/>
        <v>3.5803041752638425E-2</v>
      </c>
      <c r="X6">
        <f t="shared" si="2"/>
        <v>3.447533867432253E-2</v>
      </c>
      <c r="Y6">
        <f t="shared" si="2"/>
        <v>3.4767185405954047E-2</v>
      </c>
      <c r="Z6">
        <f t="shared" si="2"/>
        <v>3.4526872807407287E-2</v>
      </c>
      <c r="AA6">
        <f t="shared" si="2"/>
        <v>3.3504475024267288E-2</v>
      </c>
      <c r="AB6">
        <f t="shared" si="2"/>
        <v>3.3432038091056743E-2</v>
      </c>
      <c r="AC6">
        <f t="shared" si="2"/>
        <v>3.2252289698646325E-2</v>
      </c>
      <c r="AD6">
        <f t="shared" si="2"/>
        <v>3.2263226669712181E-2</v>
      </c>
      <c r="AE6">
        <f t="shared" si="2"/>
        <v>3.1627145666674329E-2</v>
      </c>
      <c r="AF6">
        <f t="shared" si="2"/>
        <v>3.2579246983648003E-2</v>
      </c>
      <c r="AG6">
        <f t="shared" si="2"/>
        <v>4.2988829441366103E-2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s="11" customFormat="1" x14ac:dyDescent="0.25">
      <c r="A25" s="11" t="s">
        <v>60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1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A1B5CBB7-991E-472A-BD90-4948B8188661}"/>
  </hyperlinks>
  <pageMargins left="0.7" right="0.7" top="0.75" bottom="0.75" header="0.3" footer="0.3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6D6A-5C83-47F9-8A85-41C73E5C262E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-9.1853097610752193E-4</v>
      </c>
      <c r="C4">
        <v>3.6658808085849447E-2</v>
      </c>
      <c r="D4">
        <v>3.7577339061956969E-2</v>
      </c>
    </row>
    <row r="5" spans="1:4" x14ac:dyDescent="0.25">
      <c r="A5">
        <v>1991</v>
      </c>
      <c r="B5">
        <v>-9.4452748031188111E-4</v>
      </c>
      <c r="C5">
        <v>3.7460490615980765E-2</v>
      </c>
      <c r="D5">
        <v>3.8405018096292647E-2</v>
      </c>
    </row>
    <row r="6" spans="1:4" x14ac:dyDescent="0.25">
      <c r="A6">
        <v>1992</v>
      </c>
      <c r="B6">
        <v>-1.0120910626005356E-3</v>
      </c>
      <c r="C6">
        <v>3.8930004888417934E-2</v>
      </c>
      <c r="D6">
        <v>3.9942095951018469E-2</v>
      </c>
    </row>
    <row r="7" spans="1:4" x14ac:dyDescent="0.25">
      <c r="A7">
        <v>1993</v>
      </c>
      <c r="B7">
        <v>-1.077645874755305E-3</v>
      </c>
      <c r="C7">
        <v>4.1592195014792381E-2</v>
      </c>
      <c r="D7">
        <v>4.2669840889547686E-2</v>
      </c>
    </row>
    <row r="8" spans="1:4" x14ac:dyDescent="0.25">
      <c r="A8">
        <v>1994</v>
      </c>
      <c r="B8">
        <v>-1.1734102500127047E-3</v>
      </c>
      <c r="C8">
        <v>4.5593295732847761E-2</v>
      </c>
      <c r="D8">
        <v>4.6766705982860465E-2</v>
      </c>
    </row>
    <row r="9" spans="1:4" x14ac:dyDescent="0.25">
      <c r="A9">
        <v>1995</v>
      </c>
      <c r="B9">
        <v>-1.1183609531952229E-3</v>
      </c>
      <c r="C9">
        <v>4.3022426265591739E-2</v>
      </c>
      <c r="D9">
        <v>4.4140787218786962E-2</v>
      </c>
    </row>
    <row r="10" spans="1:4" x14ac:dyDescent="0.25">
      <c r="A10">
        <v>1996</v>
      </c>
      <c r="B10">
        <v>-9.6476126508654447E-4</v>
      </c>
      <c r="C10">
        <v>3.7776168982240704E-2</v>
      </c>
      <c r="D10">
        <v>3.8740930247327249E-2</v>
      </c>
    </row>
    <row r="11" spans="1:4" x14ac:dyDescent="0.25">
      <c r="A11">
        <v>1997</v>
      </c>
      <c r="B11">
        <v>-9.6844190659048368E-4</v>
      </c>
      <c r="C11">
        <v>3.7433571275287549E-2</v>
      </c>
      <c r="D11">
        <v>3.8402013181878032E-2</v>
      </c>
    </row>
    <row r="12" spans="1:4" x14ac:dyDescent="0.25">
      <c r="A12">
        <v>1998</v>
      </c>
      <c r="B12">
        <v>-9.8543652532894627E-4</v>
      </c>
      <c r="C12">
        <v>3.8012141359538509E-2</v>
      </c>
      <c r="D12">
        <v>3.8997577884867456E-2</v>
      </c>
    </row>
    <row r="13" spans="1:4" x14ac:dyDescent="0.25">
      <c r="A13">
        <v>1999</v>
      </c>
      <c r="B13">
        <v>-9.516389309883258E-4</v>
      </c>
      <c r="C13">
        <v>3.6757739609968858E-2</v>
      </c>
      <c r="D13">
        <v>3.7709378540957184E-2</v>
      </c>
    </row>
    <row r="14" spans="1:4" x14ac:dyDescent="0.25">
      <c r="A14">
        <v>2000</v>
      </c>
      <c r="B14">
        <v>-9.1759869005657302E-4</v>
      </c>
      <c r="C14">
        <v>3.5316524076693112E-2</v>
      </c>
      <c r="D14">
        <v>3.6234122766749685E-2</v>
      </c>
    </row>
    <row r="15" spans="1:4" x14ac:dyDescent="0.25">
      <c r="A15">
        <v>2001</v>
      </c>
      <c r="B15">
        <v>-9.4240976476296645E-4</v>
      </c>
      <c r="C15">
        <v>3.6477684978401315E-2</v>
      </c>
      <c r="D15">
        <v>3.7420094743164281E-2</v>
      </c>
    </row>
    <row r="16" spans="1:4" x14ac:dyDescent="0.25">
      <c r="A16">
        <v>2002</v>
      </c>
      <c r="B16">
        <v>-9.4488990541493484E-4</v>
      </c>
      <c r="C16">
        <v>3.9609420548037726E-2</v>
      </c>
      <c r="D16">
        <v>4.0554310453452661E-2</v>
      </c>
    </row>
    <row r="17" spans="1:4" x14ac:dyDescent="0.25">
      <c r="A17">
        <v>2003</v>
      </c>
      <c r="B17">
        <v>-9.1416808537765626E-4</v>
      </c>
      <c r="C17">
        <v>3.8465379004993069E-2</v>
      </c>
      <c r="D17">
        <v>3.9379547090370726E-2</v>
      </c>
    </row>
    <row r="18" spans="1:4" x14ac:dyDescent="0.25">
      <c r="A18">
        <v>2004</v>
      </c>
      <c r="B18">
        <v>-9.0175351342350329E-4</v>
      </c>
      <c r="C18">
        <v>4.0031400259223693E-2</v>
      </c>
      <c r="D18">
        <v>4.0933153772647196E-2</v>
      </c>
    </row>
    <row r="19" spans="1:4" x14ac:dyDescent="0.25">
      <c r="A19">
        <v>2005</v>
      </c>
      <c r="B19">
        <v>-9.8306650082184005E-4</v>
      </c>
      <c r="C19">
        <v>4.1299225790290404E-2</v>
      </c>
      <c r="D19">
        <v>4.2282292291112245E-2</v>
      </c>
    </row>
    <row r="20" spans="1:4" x14ac:dyDescent="0.25">
      <c r="A20">
        <v>2006</v>
      </c>
      <c r="B20">
        <v>-9.5325005814166086E-4</v>
      </c>
      <c r="C20">
        <v>4.2693183254539101E-2</v>
      </c>
      <c r="D20">
        <v>4.3646433312680762E-2</v>
      </c>
    </row>
    <row r="21" spans="1:4" x14ac:dyDescent="0.25">
      <c r="A21">
        <v>2007</v>
      </c>
      <c r="B21">
        <v>-9.4261648102040435E-4</v>
      </c>
      <c r="C21">
        <v>4.3491809996225046E-2</v>
      </c>
      <c r="D21">
        <v>4.4434426477245451E-2</v>
      </c>
    </row>
    <row r="22" spans="1:4" x14ac:dyDescent="0.25">
      <c r="A22">
        <v>2008</v>
      </c>
      <c r="B22">
        <v>-8.9931754517905832E-4</v>
      </c>
      <c r="C22">
        <v>4.009806931227558E-2</v>
      </c>
      <c r="D22">
        <v>4.0997386857454639E-2</v>
      </c>
    </row>
    <row r="23" spans="1:4" x14ac:dyDescent="0.25">
      <c r="A23">
        <v>2009</v>
      </c>
      <c r="B23">
        <v>-8.4284523593194244E-4</v>
      </c>
      <c r="C23">
        <v>3.7349734890065996E-2</v>
      </c>
      <c r="D23">
        <v>3.8192580125997938E-2</v>
      </c>
    </row>
    <row r="24" spans="1:4" x14ac:dyDescent="0.25">
      <c r="A24">
        <v>2010</v>
      </c>
      <c r="B24">
        <v>-8.0072861506405579E-4</v>
      </c>
      <c r="C24">
        <v>3.6517487429980844E-2</v>
      </c>
      <c r="D24">
        <v>3.73182160450449E-2</v>
      </c>
    </row>
    <row r="25" spans="1:4" x14ac:dyDescent="0.25">
      <c r="A25">
        <v>2011</v>
      </c>
      <c r="B25">
        <v>-7.0408576593070787E-4</v>
      </c>
      <c r="C25">
        <v>3.5098955986707717E-2</v>
      </c>
      <c r="D25">
        <v>3.5803041752638425E-2</v>
      </c>
    </row>
    <row r="26" spans="1:4" x14ac:dyDescent="0.25">
      <c r="A26">
        <v>2012</v>
      </c>
      <c r="B26">
        <v>-7.0798993850303832E-4</v>
      </c>
      <c r="C26">
        <v>3.3767348735819491E-2</v>
      </c>
      <c r="D26">
        <v>3.447533867432253E-2</v>
      </c>
    </row>
    <row r="27" spans="1:4" x14ac:dyDescent="0.25">
      <c r="A27">
        <v>2013</v>
      </c>
      <c r="B27">
        <v>-7.1850842542310611E-4</v>
      </c>
      <c r="C27">
        <v>3.4048676980530941E-2</v>
      </c>
      <c r="D27">
        <v>3.4767185405954047E-2</v>
      </c>
    </row>
    <row r="28" spans="1:4" x14ac:dyDescent="0.25">
      <c r="A28">
        <v>2014</v>
      </c>
      <c r="B28">
        <v>-7.0742022444587188E-4</v>
      </c>
      <c r="C28">
        <v>3.3819452582961415E-2</v>
      </c>
      <c r="D28">
        <v>3.4526872807407287E-2</v>
      </c>
    </row>
    <row r="29" spans="1:4" x14ac:dyDescent="0.25">
      <c r="A29">
        <v>2015</v>
      </c>
      <c r="B29">
        <v>-6.3969030870637822E-4</v>
      </c>
      <c r="C29">
        <v>3.286478471556091E-2</v>
      </c>
      <c r="D29">
        <v>3.3504475024267288E-2</v>
      </c>
    </row>
    <row r="30" spans="1:4" x14ac:dyDescent="0.25">
      <c r="A30">
        <v>2016</v>
      </c>
      <c r="B30">
        <v>-7.1254169878565143E-4</v>
      </c>
      <c r="C30">
        <v>3.2719496392271091E-2</v>
      </c>
      <c r="D30">
        <v>3.3432038091056743E-2</v>
      </c>
    </row>
    <row r="31" spans="1:4" x14ac:dyDescent="0.25">
      <c r="A31">
        <v>2017</v>
      </c>
      <c r="B31">
        <v>-6.1965824908279121E-4</v>
      </c>
      <c r="C31">
        <v>3.1632631449563534E-2</v>
      </c>
      <c r="D31">
        <v>3.2252289698646325E-2</v>
      </c>
    </row>
    <row r="32" spans="1:4" x14ac:dyDescent="0.25">
      <c r="A32">
        <v>2018</v>
      </c>
      <c r="B32">
        <v>-6.7304213950046543E-4</v>
      </c>
      <c r="C32">
        <v>3.1590184530211715E-2</v>
      </c>
      <c r="D32">
        <v>3.2263226669712181E-2</v>
      </c>
    </row>
    <row r="33" spans="1:4" x14ac:dyDescent="0.25">
      <c r="A33">
        <v>2019</v>
      </c>
      <c r="B33">
        <v>-6.4298614036737561E-4</v>
      </c>
      <c r="C33">
        <v>3.0984159526306954E-2</v>
      </c>
      <c r="D33">
        <v>3.1627145666674329E-2</v>
      </c>
    </row>
    <row r="34" spans="1:4" x14ac:dyDescent="0.25">
      <c r="A34">
        <v>2020</v>
      </c>
      <c r="B34">
        <v>-6.8502635354553143E-4</v>
      </c>
      <c r="C34">
        <v>3.1894220630102471E-2</v>
      </c>
      <c r="D34">
        <v>3.2579246983648003E-2</v>
      </c>
    </row>
    <row r="35" spans="1:4" x14ac:dyDescent="0.25">
      <c r="A35">
        <v>2021</v>
      </c>
      <c r="B35">
        <v>-8.998263327951242E-4</v>
      </c>
      <c r="C35">
        <v>4.2089003108570978E-2</v>
      </c>
      <c r="D35">
        <v>4.2988829441366103E-2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DF1A-4184-458D-AC97-067533E58D19}">
  <dimension ref="A4:AG38"/>
  <sheetViews>
    <sheetView topLeftCell="C1" zoomScale="70" zoomScaleNormal="70" workbookViewId="0">
      <selection activeCell="AB31" sqref="AB31"/>
    </sheetView>
  </sheetViews>
  <sheetFormatPr defaultRowHeight="13.2" x14ac:dyDescent="0.25"/>
  <sheetData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x14ac:dyDescent="0.25">
      <c r="A21" t="s">
        <v>59</v>
      </c>
      <c r="B21">
        <v>70.7</v>
      </c>
      <c r="C21">
        <v>70.400000000000006</v>
      </c>
      <c r="D21">
        <v>71</v>
      </c>
      <c r="E21">
        <v>71.5</v>
      </c>
      <c r="F21">
        <v>71.8</v>
      </c>
      <c r="G21">
        <v>72</v>
      </c>
      <c r="H21">
        <v>72.3</v>
      </c>
      <c r="I21">
        <v>72.7</v>
      </c>
      <c r="J21">
        <v>73.099999999999994</v>
      </c>
      <c r="K21">
        <v>73.099999999999994</v>
      </c>
      <c r="L21">
        <v>73.8</v>
      </c>
      <c r="M21">
        <v>74.2</v>
      </c>
      <c r="N21">
        <v>74.5</v>
      </c>
      <c r="O21">
        <v>74.7</v>
      </c>
      <c r="P21">
        <v>74.900000000000006</v>
      </c>
      <c r="Q21">
        <v>75</v>
      </c>
      <c r="R21">
        <v>75.3</v>
      </c>
      <c r="S21">
        <v>75.400000000000006</v>
      </c>
      <c r="T21">
        <v>75.599999999999994</v>
      </c>
      <c r="U21">
        <v>75.900000000000006</v>
      </c>
      <c r="V21">
        <v>76.400000000000006</v>
      </c>
      <c r="W21">
        <v>76.8</v>
      </c>
      <c r="X21">
        <v>76.900000000000006</v>
      </c>
      <c r="Y21">
        <v>77.099999999999994</v>
      </c>
      <c r="Z21">
        <v>77.8</v>
      </c>
      <c r="AA21">
        <v>77.5</v>
      </c>
      <c r="AB21">
        <v>78</v>
      </c>
      <c r="AC21">
        <v>77.8</v>
      </c>
      <c r="AD21">
        <v>77.7</v>
      </c>
      <c r="AE21">
        <v>78</v>
      </c>
      <c r="AF21">
        <v>76.5</v>
      </c>
      <c r="AG2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s="11" customFormat="1" x14ac:dyDescent="0.25">
      <c r="A26" s="11" t="s">
        <v>64</v>
      </c>
      <c r="B26" s="11">
        <v>77.7</v>
      </c>
      <c r="C26" s="11">
        <v>77.8</v>
      </c>
      <c r="D26" s="11">
        <v>78.2</v>
      </c>
      <c r="E26" s="11">
        <v>78.2</v>
      </c>
      <c r="F26" s="11">
        <v>78.900000000000006</v>
      </c>
      <c r="G26" s="11">
        <v>79</v>
      </c>
      <c r="H26" s="11">
        <v>79.2</v>
      </c>
      <c r="I26" s="11">
        <v>79.400000000000006</v>
      </c>
      <c r="J26" s="11">
        <v>79.5</v>
      </c>
      <c r="K26" s="11">
        <v>79.599999999999994</v>
      </c>
      <c r="L26" s="11">
        <v>79.8</v>
      </c>
      <c r="M26" s="11">
        <v>79.900000000000006</v>
      </c>
      <c r="N26" s="11">
        <v>80</v>
      </c>
      <c r="O26" s="11">
        <v>80.3</v>
      </c>
      <c r="P26" s="11">
        <v>80.7</v>
      </c>
      <c r="Q26" s="11">
        <v>80.7</v>
      </c>
      <c r="R26" s="11">
        <v>81</v>
      </c>
      <c r="S26" s="11">
        <v>81.099999999999994</v>
      </c>
      <c r="T26" s="11">
        <v>81.3</v>
      </c>
      <c r="U26" s="11">
        <v>81.5</v>
      </c>
      <c r="V26" s="11">
        <v>81.599999999999994</v>
      </c>
      <c r="W26" s="11">
        <v>81.900000000000006</v>
      </c>
      <c r="X26" s="11">
        <v>81.8</v>
      </c>
      <c r="Y26" s="11">
        <v>82</v>
      </c>
      <c r="Z26" s="11">
        <v>82.3</v>
      </c>
      <c r="AA26" s="11">
        <v>82.2</v>
      </c>
      <c r="AB26" s="11">
        <v>82.4</v>
      </c>
      <c r="AC26" s="11">
        <v>82.5</v>
      </c>
      <c r="AD26" s="11">
        <v>82.6</v>
      </c>
      <c r="AE26" s="11">
        <v>83.2</v>
      </c>
      <c r="AF26" s="11">
        <v>82.4</v>
      </c>
      <c r="AG26" s="11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A26</f>
        <v>Sweden</v>
      </c>
      <c r="B30">
        <f t="shared" ref="B30:AG30" si="1">B26</f>
        <v>77.7</v>
      </c>
      <c r="C30">
        <f t="shared" si="1"/>
        <v>77.8</v>
      </c>
      <c r="D30">
        <f t="shared" si="1"/>
        <v>78.2</v>
      </c>
      <c r="E30">
        <f t="shared" si="1"/>
        <v>78.2</v>
      </c>
      <c r="F30">
        <f t="shared" si="1"/>
        <v>78.900000000000006</v>
      </c>
      <c r="G30">
        <f t="shared" si="1"/>
        <v>79</v>
      </c>
      <c r="H30">
        <f t="shared" si="1"/>
        <v>79.2</v>
      </c>
      <c r="I30">
        <f t="shared" si="1"/>
        <v>79.400000000000006</v>
      </c>
      <c r="J30">
        <f t="shared" si="1"/>
        <v>79.5</v>
      </c>
      <c r="K30">
        <f t="shared" si="1"/>
        <v>79.599999999999994</v>
      </c>
      <c r="L30">
        <f t="shared" si="1"/>
        <v>79.8</v>
      </c>
      <c r="M30">
        <f t="shared" si="1"/>
        <v>79.900000000000006</v>
      </c>
      <c r="N30">
        <f t="shared" si="1"/>
        <v>80</v>
      </c>
      <c r="O30">
        <f t="shared" si="1"/>
        <v>80.3</v>
      </c>
      <c r="P30">
        <f t="shared" si="1"/>
        <v>80.7</v>
      </c>
      <c r="Q30">
        <f t="shared" si="1"/>
        <v>80.7</v>
      </c>
      <c r="R30">
        <f t="shared" si="1"/>
        <v>81</v>
      </c>
      <c r="S30">
        <f t="shared" si="1"/>
        <v>81.099999999999994</v>
      </c>
      <c r="T30">
        <f t="shared" si="1"/>
        <v>81.3</v>
      </c>
      <c r="U30">
        <f t="shared" si="1"/>
        <v>81.5</v>
      </c>
      <c r="V30">
        <f t="shared" si="1"/>
        <v>81.599999999999994</v>
      </c>
      <c r="W30">
        <f t="shared" si="1"/>
        <v>81.900000000000006</v>
      </c>
      <c r="X30">
        <f t="shared" si="1"/>
        <v>81.8</v>
      </c>
      <c r="Y30">
        <f t="shared" si="1"/>
        <v>82</v>
      </c>
      <c r="Z30">
        <f t="shared" si="1"/>
        <v>82.3</v>
      </c>
      <c r="AA30">
        <f t="shared" si="1"/>
        <v>82.2</v>
      </c>
      <c r="AB30">
        <f t="shared" si="1"/>
        <v>82.4</v>
      </c>
      <c r="AC30">
        <f t="shared" si="1"/>
        <v>82.5</v>
      </c>
      <c r="AD30">
        <f t="shared" si="1"/>
        <v>82.6</v>
      </c>
      <c r="AE30">
        <f t="shared" si="1"/>
        <v>83.2</v>
      </c>
      <c r="AF30">
        <f t="shared" si="1"/>
        <v>82.4</v>
      </c>
      <c r="AG30">
        <f t="shared" si="1"/>
        <v>83.2</v>
      </c>
    </row>
    <row r="31" spans="1:33" x14ac:dyDescent="0.25">
      <c r="A31" s="31" t="s">
        <v>101</v>
      </c>
      <c r="B31">
        <f t="shared" ref="B31:AG31" si="2">IF(B30&lt;B29,0,1)</f>
        <v>1</v>
      </c>
      <c r="C31">
        <f t="shared" si="2"/>
        <v>1</v>
      </c>
      <c r="D31">
        <f t="shared" si="2"/>
        <v>1</v>
      </c>
      <c r="E31">
        <f t="shared" si="2"/>
        <v>1</v>
      </c>
      <c r="F31">
        <f t="shared" si="2"/>
        <v>1</v>
      </c>
      <c r="G31">
        <f t="shared" si="2"/>
        <v>1</v>
      </c>
      <c r="H31">
        <f t="shared" si="2"/>
        <v>1</v>
      </c>
      <c r="I31">
        <f t="shared" si="2"/>
        <v>1</v>
      </c>
      <c r="J31">
        <f t="shared" si="2"/>
        <v>1</v>
      </c>
      <c r="K31">
        <f t="shared" si="2"/>
        <v>1</v>
      </c>
      <c r="L31">
        <f t="shared" si="2"/>
        <v>1</v>
      </c>
      <c r="M31">
        <f t="shared" si="2"/>
        <v>1</v>
      </c>
      <c r="N31">
        <f t="shared" si="2"/>
        <v>1</v>
      </c>
      <c r="O31">
        <f t="shared" si="2"/>
        <v>1</v>
      </c>
      <c r="P31">
        <f t="shared" si="2"/>
        <v>1</v>
      </c>
      <c r="Q31">
        <f t="shared" si="2"/>
        <v>1</v>
      </c>
      <c r="R31">
        <f t="shared" si="2"/>
        <v>1</v>
      </c>
      <c r="S31">
        <f t="shared" si="2"/>
        <v>1</v>
      </c>
      <c r="T31">
        <f t="shared" si="2"/>
        <v>1</v>
      </c>
      <c r="U31">
        <f t="shared" si="2"/>
        <v>1</v>
      </c>
      <c r="V31">
        <f t="shared" si="2"/>
        <v>1</v>
      </c>
      <c r="W31">
        <f t="shared" si="2"/>
        <v>1</v>
      </c>
      <c r="X31">
        <f t="shared" si="2"/>
        <v>1</v>
      </c>
      <c r="Y31">
        <f t="shared" si="2"/>
        <v>1</v>
      </c>
      <c r="Z31">
        <f t="shared" si="2"/>
        <v>1</v>
      </c>
      <c r="AA31">
        <f t="shared" si="2"/>
        <v>1</v>
      </c>
      <c r="AB31">
        <f t="shared" si="2"/>
        <v>1</v>
      </c>
      <c r="AC31">
        <f t="shared" si="2"/>
        <v>1</v>
      </c>
      <c r="AD31">
        <f t="shared" si="2"/>
        <v>1</v>
      </c>
      <c r="AE31">
        <f t="shared" si="2"/>
        <v>1</v>
      </c>
      <c r="AF31">
        <f t="shared" si="2"/>
        <v>1</v>
      </c>
      <c r="AG31">
        <f t="shared" si="2"/>
        <v>1</v>
      </c>
    </row>
    <row r="33" spans="1:33" x14ac:dyDescent="0.25">
      <c r="A33" s="31" t="s">
        <v>102</v>
      </c>
      <c r="B33" s="13">
        <f t="shared" ref="B33:AG33" si="3">ABS(B29-B30)</f>
        <v>3.180952380952391</v>
      </c>
      <c r="C33" s="13">
        <f t="shared" si="3"/>
        <v>3.3190476190476375</v>
      </c>
      <c r="D33" s="13">
        <f t="shared" si="3"/>
        <v>3.5333333333333314</v>
      </c>
      <c r="E33" s="13">
        <f t="shared" si="3"/>
        <v>3.5238095238095326</v>
      </c>
      <c r="F33" s="13">
        <f t="shared" si="3"/>
        <v>3.9047619047619122</v>
      </c>
      <c r="G33" s="13">
        <f t="shared" si="3"/>
        <v>3.8380952380952351</v>
      </c>
      <c r="H33" s="13">
        <f t="shared" si="3"/>
        <v>3.6238095238095269</v>
      </c>
      <c r="I33" s="13">
        <f t="shared" si="3"/>
        <v>3.4952380952381077</v>
      </c>
      <c r="J33" s="13">
        <f t="shared" si="3"/>
        <v>3.4380952380952579</v>
      </c>
      <c r="K33" s="13">
        <f t="shared" si="3"/>
        <v>3.3095238095238102</v>
      </c>
      <c r="L33" s="13">
        <f t="shared" si="3"/>
        <v>3.1761904761904844</v>
      </c>
      <c r="M33" s="13">
        <f t="shared" si="3"/>
        <v>3.0238095238095184</v>
      </c>
      <c r="N33" s="13">
        <f t="shared" si="3"/>
        <v>3.2772727272727167</v>
      </c>
      <c r="O33" s="13">
        <f t="shared" si="3"/>
        <v>3.4818181818181699</v>
      </c>
      <c r="P33" s="13">
        <f t="shared" si="3"/>
        <v>3.3272727272727138</v>
      </c>
      <c r="Q33" s="13">
        <f t="shared" si="3"/>
        <v>3.2363636363636488</v>
      </c>
      <c r="R33" s="13">
        <f t="shared" si="3"/>
        <v>3.1545454545454561</v>
      </c>
      <c r="S33" s="13">
        <f t="shared" si="3"/>
        <v>3.1136363636363598</v>
      </c>
      <c r="T33" s="13">
        <f t="shared" si="3"/>
        <v>2.8636363636363598</v>
      </c>
      <c r="U33" s="13">
        <f t="shared" si="3"/>
        <v>2.7590909090909008</v>
      </c>
      <c r="V33" s="13">
        <f t="shared" si="3"/>
        <v>2.5545454545454618</v>
      </c>
      <c r="W33" s="13">
        <f t="shared" si="3"/>
        <v>2.4818181818181984</v>
      </c>
      <c r="X33" s="13">
        <f t="shared" si="3"/>
        <v>2.3136363636363626</v>
      </c>
      <c r="Y33" s="13">
        <f t="shared" si="3"/>
        <v>2.2090909090909037</v>
      </c>
      <c r="Z33" s="13">
        <f t="shared" si="3"/>
        <v>2.1318181818181898</v>
      </c>
      <c r="AA33" s="13">
        <f t="shared" si="3"/>
        <v>2.172727272727272</v>
      </c>
      <c r="AB33" s="13">
        <f t="shared" si="3"/>
        <v>2.0727272727272634</v>
      </c>
      <c r="AC33" s="13">
        <f t="shared" si="3"/>
        <v>2.113636363636374</v>
      </c>
      <c r="AD33" s="13">
        <f t="shared" si="3"/>
        <v>2.1045454545454447</v>
      </c>
      <c r="AE33" s="13">
        <f t="shared" si="3"/>
        <v>2.3590909090909093</v>
      </c>
      <c r="AF33" s="13">
        <f t="shared" si="3"/>
        <v>2.2863636363636459</v>
      </c>
      <c r="AG33" s="13">
        <f t="shared" si="3"/>
        <v>3.5238095238095326</v>
      </c>
    </row>
    <row r="34" spans="1:33" x14ac:dyDescent="0.25">
      <c r="A34" s="31" t="s">
        <v>103</v>
      </c>
      <c r="B34" s="13">
        <f t="shared" ref="B34:AG34" si="4">B29/B33</f>
        <v>23.426646706586752</v>
      </c>
      <c r="C34" s="13">
        <f t="shared" si="4"/>
        <v>22.440459110473327</v>
      </c>
      <c r="D34" s="13">
        <f t="shared" si="4"/>
        <v>21.132075471698126</v>
      </c>
      <c r="E34" s="13">
        <f t="shared" si="4"/>
        <v>21.191891891891839</v>
      </c>
      <c r="F34" s="13">
        <f t="shared" si="4"/>
        <v>19.206097560975572</v>
      </c>
      <c r="G34" s="13">
        <f t="shared" si="4"/>
        <v>19.583126550868503</v>
      </c>
      <c r="H34" s="13">
        <f t="shared" si="4"/>
        <v>20.85545335085412</v>
      </c>
      <c r="I34" s="13">
        <f t="shared" si="4"/>
        <v>21.716621253405915</v>
      </c>
      <c r="J34" s="13">
        <f t="shared" si="4"/>
        <v>22.123268698060809</v>
      </c>
      <c r="K34" s="13">
        <f t="shared" si="4"/>
        <v>23.051798561151074</v>
      </c>
      <c r="L34" s="13">
        <f t="shared" si="4"/>
        <v>24.124437781109378</v>
      </c>
      <c r="M34" s="13">
        <f t="shared" si="4"/>
        <v>25.423622047244145</v>
      </c>
      <c r="N34" s="13">
        <f t="shared" si="4"/>
        <v>23.410540915395362</v>
      </c>
      <c r="O34" s="13">
        <f t="shared" si="4"/>
        <v>22.062663185378668</v>
      </c>
      <c r="P34" s="13">
        <f t="shared" si="4"/>
        <v>23.254098360655835</v>
      </c>
      <c r="Q34" s="13">
        <f t="shared" si="4"/>
        <v>23.93539325842687</v>
      </c>
      <c r="R34" s="13">
        <f t="shared" si="4"/>
        <v>24.6772334293948</v>
      </c>
      <c r="S34" s="13">
        <f t="shared" si="4"/>
        <v>25.046715328467183</v>
      </c>
      <c r="T34" s="13">
        <f t="shared" si="4"/>
        <v>27.390476190476228</v>
      </c>
      <c r="U34" s="13">
        <f t="shared" si="4"/>
        <v>28.538714991762856</v>
      </c>
      <c r="V34" s="13">
        <f t="shared" si="4"/>
        <v>30.943060498220547</v>
      </c>
      <c r="W34" s="13">
        <f t="shared" si="4"/>
        <v>31.999999999999783</v>
      </c>
      <c r="X34" s="13">
        <f t="shared" si="4"/>
        <v>34.3555992141454</v>
      </c>
      <c r="Y34" s="13">
        <f t="shared" si="4"/>
        <v>36.119341563786101</v>
      </c>
      <c r="Z34" s="13">
        <f t="shared" si="4"/>
        <v>37.605543710021173</v>
      </c>
      <c r="AA34" s="13">
        <f t="shared" si="4"/>
        <v>36.832635983263614</v>
      </c>
      <c r="AB34" s="13">
        <f t="shared" si="4"/>
        <v>38.754385964912458</v>
      </c>
      <c r="AC34" s="13">
        <f t="shared" si="4"/>
        <v>38.032258064515936</v>
      </c>
      <c r="AD34" s="13">
        <f t="shared" si="4"/>
        <v>38.248380129589812</v>
      </c>
      <c r="AE34" s="13">
        <f t="shared" si="4"/>
        <v>34.267822736030823</v>
      </c>
      <c r="AF34" s="13">
        <f t="shared" si="4"/>
        <v>35.039761431411385</v>
      </c>
      <c r="AG34" s="13">
        <f t="shared" si="4"/>
        <v>22.610810810810754</v>
      </c>
    </row>
    <row r="35" spans="1:33" x14ac:dyDescent="0.25">
      <c r="A35" t="s">
        <v>100</v>
      </c>
      <c r="B35" s="13">
        <f t="shared" ref="B35:AG35" si="5">B33/B29</f>
        <v>4.2686433637932272E-2</v>
      </c>
      <c r="C35" s="13">
        <f t="shared" si="5"/>
        <v>4.4562368135029992E-2</v>
      </c>
      <c r="D35" s="13">
        <f t="shared" si="5"/>
        <v>4.7321428571428542E-2</v>
      </c>
      <c r="E35" s="13">
        <f t="shared" si="5"/>
        <v>4.7187858691493556E-2</v>
      </c>
      <c r="F35" s="13">
        <f t="shared" si="5"/>
        <v>5.206679789192975E-2</v>
      </c>
      <c r="G35" s="13">
        <f t="shared" si="5"/>
        <v>5.1064368981246791E-2</v>
      </c>
      <c r="H35" s="13">
        <f t="shared" si="5"/>
        <v>4.7949089534370909E-2</v>
      </c>
      <c r="I35" s="13">
        <f t="shared" si="5"/>
        <v>4.604767879548323E-2</v>
      </c>
      <c r="J35" s="13">
        <f t="shared" si="5"/>
        <v>4.5201277155199671E-2</v>
      </c>
      <c r="K35" s="13">
        <f t="shared" si="5"/>
        <v>4.3380563011048014E-2</v>
      </c>
      <c r="L35" s="13">
        <f t="shared" si="5"/>
        <v>4.1451743210490451E-2</v>
      </c>
      <c r="M35" s="13">
        <f t="shared" si="5"/>
        <v>3.9333498513379507E-2</v>
      </c>
      <c r="N35" s="13">
        <f t="shared" si="5"/>
        <v>4.2715800699093406E-2</v>
      </c>
      <c r="O35" s="13">
        <f t="shared" si="5"/>
        <v>4.5325443786982091E-2</v>
      </c>
      <c r="P35" s="13">
        <f t="shared" si="5"/>
        <v>4.30031723651743E-2</v>
      </c>
      <c r="Q35" s="13">
        <f t="shared" si="5"/>
        <v>4.1779133904471473E-2</v>
      </c>
      <c r="R35" s="13">
        <f t="shared" si="5"/>
        <v>4.0523181128109327E-2</v>
      </c>
      <c r="S35" s="13">
        <f t="shared" si="5"/>
        <v>3.9925394882555178E-2</v>
      </c>
      <c r="T35" s="13">
        <f t="shared" si="5"/>
        <v>3.6509040333796892E-2</v>
      </c>
      <c r="U35" s="13">
        <f t="shared" si="5"/>
        <v>3.5040120071581027E-2</v>
      </c>
      <c r="V35" s="13">
        <f t="shared" si="5"/>
        <v>3.2317423806785608E-2</v>
      </c>
      <c r="W35" s="13">
        <f t="shared" si="5"/>
        <v>3.1250000000000215E-2</v>
      </c>
      <c r="X35" s="13">
        <f t="shared" si="5"/>
        <v>2.9107336878824257E-2</v>
      </c>
      <c r="Y35" s="13">
        <f t="shared" si="5"/>
        <v>2.7685997493448716E-2</v>
      </c>
      <c r="Z35" s="13">
        <f t="shared" si="5"/>
        <v>2.6591824006350389E-2</v>
      </c>
      <c r="AA35" s="13">
        <f t="shared" si="5"/>
        <v>2.7149835283426092E-2</v>
      </c>
      <c r="AB35" s="13">
        <f t="shared" si="5"/>
        <v>2.5803531009506442E-2</v>
      </c>
      <c r="AC35" s="13">
        <f t="shared" si="5"/>
        <v>2.6293469041560776E-2</v>
      </c>
      <c r="AD35" s="13">
        <f t="shared" si="5"/>
        <v>2.6144898074425309E-2</v>
      </c>
      <c r="AE35" s="13">
        <f t="shared" si="5"/>
        <v>2.9181894855215072E-2</v>
      </c>
      <c r="AF35" s="13">
        <f t="shared" si="5"/>
        <v>2.8539007092198702E-2</v>
      </c>
      <c r="AG35" s="13">
        <f t="shared" si="5"/>
        <v>4.4226631604111992E-2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1" priority="1" operator="equal">
      <formula>1</formula>
    </cfRule>
    <cfRule type="cellIs" dxfId="0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FBE1E371-66DF-46C4-A5A5-320AC18EB134}"/>
  </hyperlinks>
  <pageMargins left="0.7" right="0.7" top="0.75" bottom="0.75" header="0.3" footer="0.3"/>
  <drawing r:id="rId2"/>
  <legacyDrawing r:id="rId3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C50D-7E91-442B-8358-9C46914FE7BF}">
  <dimension ref="A3:AG29"/>
  <sheetViews>
    <sheetView topLeftCell="R1" zoomScale="70" zoomScaleNormal="70" workbookViewId="0">
      <selection activeCell="G3" sqref="G3:AG3"/>
    </sheetView>
  </sheetViews>
  <sheetFormatPr defaultRowHeight="13.2" x14ac:dyDescent="0.25"/>
  <sheetData>
    <row r="3" spans="1:33" x14ac:dyDescent="0.25">
      <c r="A3" t="s">
        <v>99</v>
      </c>
      <c r="B3">
        <f>ABS(B4)</f>
        <v>3.3350076173369742E-4</v>
      </c>
      <c r="C3">
        <f t="shared" ref="C3:AG3" si="0">ABS(C4)</f>
        <v>3.9949084088564818E-4</v>
      </c>
      <c r="D3">
        <f t="shared" si="0"/>
        <v>4.7811962862681634E-4</v>
      </c>
      <c r="E3">
        <f t="shared" si="0"/>
        <v>2.8910836358566477E-4</v>
      </c>
      <c r="F3">
        <f t="shared" si="0"/>
        <v>3.2746672779465635E-4</v>
      </c>
      <c r="G3">
        <f t="shared" si="0"/>
        <v>4.3730434265141366E-4</v>
      </c>
      <c r="H3">
        <f t="shared" si="0"/>
        <v>6.0484793791330121E-4</v>
      </c>
      <c r="I3">
        <f t="shared" si="0"/>
        <v>4.9959951497019484E-4</v>
      </c>
      <c r="J3">
        <f t="shared" si="0"/>
        <v>4.0301354047399957E-4</v>
      </c>
      <c r="K3">
        <f t="shared" si="0"/>
        <v>3.7116756539862239E-4</v>
      </c>
      <c r="L3">
        <f t="shared" si="0"/>
        <v>3.4495628677828905E-4</v>
      </c>
      <c r="M3">
        <f t="shared" si="0"/>
        <v>1.4115357546708174E-4</v>
      </c>
      <c r="N3">
        <f t="shared" si="0"/>
        <v>1.3655207317313928E-4</v>
      </c>
      <c r="O3">
        <f t="shared" si="0"/>
        <v>3.5743408521875242E-4</v>
      </c>
      <c r="P3">
        <f t="shared" si="0"/>
        <v>1.2793447577805206E-4</v>
      </c>
      <c r="Q3">
        <f t="shared" si="0"/>
        <v>7.6622628243303015E-6</v>
      </c>
      <c r="R3">
        <f t="shared" si="0"/>
        <v>1.4256990013116616E-4</v>
      </c>
      <c r="S3">
        <f t="shared" si="0"/>
        <v>2.1027759999216883E-4</v>
      </c>
      <c r="T3">
        <f t="shared" si="0"/>
        <v>2.0169363317098371E-4</v>
      </c>
      <c r="U3">
        <f t="shared" si="0"/>
        <v>1.3525113595375116E-4</v>
      </c>
      <c r="V3">
        <f t="shared" si="0"/>
        <v>2.2004851312565354E-4</v>
      </c>
      <c r="W3">
        <f t="shared" si="0"/>
        <v>2.0098881978147798E-4</v>
      </c>
      <c r="X3">
        <f t="shared" si="0"/>
        <v>2.3366592582851897E-4</v>
      </c>
      <c r="Y3">
        <f t="shared" si="0"/>
        <v>3.0590378977354837E-4</v>
      </c>
      <c r="Z3">
        <f t="shared" si="0"/>
        <v>3.3982891069278542E-4</v>
      </c>
      <c r="AA3">
        <f t="shared" si="0"/>
        <v>2.7621968512284156E-4</v>
      </c>
      <c r="AB3">
        <f t="shared" si="0"/>
        <v>3.2439843256644452E-4</v>
      </c>
      <c r="AC3">
        <f t="shared" si="0"/>
        <v>2.5759015064352742E-4</v>
      </c>
      <c r="AD3">
        <f t="shared" si="0"/>
        <v>2.6191289759944225E-4</v>
      </c>
      <c r="AE3">
        <f t="shared" si="0"/>
        <v>9.7916575227768171E-5</v>
      </c>
      <c r="AF3">
        <f t="shared" si="0"/>
        <v>1.7185556265075091E-4</v>
      </c>
      <c r="AG3">
        <f t="shared" si="0"/>
        <v>8.3996922914927885E-5</v>
      </c>
    </row>
    <row r="4" spans="1:33" x14ac:dyDescent="0.25">
      <c r="A4" t="s">
        <v>75</v>
      </c>
      <c r="B4">
        <f>B5-B6</f>
        <v>3.3350076173369742E-4</v>
      </c>
      <c r="C4">
        <f t="shared" ref="C4:AG4" si="1">C5-C6</f>
        <v>3.9949084088564818E-4</v>
      </c>
      <c r="D4">
        <f t="shared" si="1"/>
        <v>4.7811962862681634E-4</v>
      </c>
      <c r="E4">
        <f t="shared" si="1"/>
        <v>2.8910836358566477E-4</v>
      </c>
      <c r="F4">
        <f t="shared" si="1"/>
        <v>3.2746672779465635E-4</v>
      </c>
      <c r="G4">
        <f t="shared" si="1"/>
        <v>4.3730434265141366E-4</v>
      </c>
      <c r="H4">
        <f t="shared" si="1"/>
        <v>6.0484793791330121E-4</v>
      </c>
      <c r="I4">
        <f t="shared" si="1"/>
        <v>4.9959951497019484E-4</v>
      </c>
      <c r="J4">
        <f t="shared" si="1"/>
        <v>4.0301354047399957E-4</v>
      </c>
      <c r="K4">
        <f t="shared" si="1"/>
        <v>3.7116756539862239E-4</v>
      </c>
      <c r="L4">
        <f t="shared" si="1"/>
        <v>3.4495628677828905E-4</v>
      </c>
      <c r="M4">
        <f t="shared" si="1"/>
        <v>1.4115357546708174E-4</v>
      </c>
      <c r="N4">
        <f t="shared" si="1"/>
        <v>1.3655207317313928E-4</v>
      </c>
      <c r="O4">
        <f t="shared" si="1"/>
        <v>3.5743408521875242E-4</v>
      </c>
      <c r="P4">
        <f t="shared" si="1"/>
        <v>1.2793447577805206E-4</v>
      </c>
      <c r="Q4">
        <f t="shared" si="1"/>
        <v>-7.6622628243303015E-6</v>
      </c>
      <c r="R4">
        <f t="shared" si="1"/>
        <v>-1.4256990013116616E-4</v>
      </c>
      <c r="S4">
        <f t="shared" si="1"/>
        <v>-2.1027759999216883E-4</v>
      </c>
      <c r="T4">
        <f t="shared" si="1"/>
        <v>-2.0169363317098371E-4</v>
      </c>
      <c r="U4">
        <f t="shared" si="1"/>
        <v>-1.3525113595375116E-4</v>
      </c>
      <c r="V4">
        <f t="shared" si="1"/>
        <v>-2.2004851312565354E-4</v>
      </c>
      <c r="W4">
        <f t="shared" si="1"/>
        <v>-2.0098881978147798E-4</v>
      </c>
      <c r="X4">
        <f t="shared" si="1"/>
        <v>-2.3366592582851897E-4</v>
      </c>
      <c r="Y4">
        <f t="shared" si="1"/>
        <v>-3.0590378977354837E-4</v>
      </c>
      <c r="Z4">
        <f t="shared" si="1"/>
        <v>-3.3982891069278542E-4</v>
      </c>
      <c r="AA4">
        <f t="shared" si="1"/>
        <v>-2.7621968512284156E-4</v>
      </c>
      <c r="AB4">
        <f t="shared" si="1"/>
        <v>-3.2439843256644452E-4</v>
      </c>
      <c r="AC4">
        <f t="shared" si="1"/>
        <v>-2.5759015064352742E-4</v>
      </c>
      <c r="AD4">
        <f t="shared" si="1"/>
        <v>-2.6191289759944225E-4</v>
      </c>
      <c r="AE4">
        <f t="shared" si="1"/>
        <v>-9.7916575227768171E-5</v>
      </c>
      <c r="AF4">
        <f t="shared" si="1"/>
        <v>-1.7185556265075091E-4</v>
      </c>
      <c r="AG4">
        <f t="shared" si="1"/>
        <v>8.3996922914927885E-5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3.6325307324115749E-2</v>
      </c>
      <c r="C6">
        <f t="shared" ref="C6:AG6" si="2">STDEV(C8:C29)/AVERAGE(C8:C29)</f>
        <v>3.7060999775095117E-2</v>
      </c>
      <c r="D6">
        <f t="shared" si="2"/>
        <v>3.8451885259791117E-2</v>
      </c>
      <c r="E6">
        <f t="shared" si="2"/>
        <v>4.1303086651206716E-2</v>
      </c>
      <c r="F6">
        <f t="shared" si="2"/>
        <v>4.5265829005053104E-2</v>
      </c>
      <c r="G6">
        <f t="shared" si="2"/>
        <v>4.2585121922940325E-2</v>
      </c>
      <c r="H6">
        <f t="shared" si="2"/>
        <v>3.7171321044327403E-2</v>
      </c>
      <c r="I6">
        <f t="shared" si="2"/>
        <v>3.6933971760317354E-2</v>
      </c>
      <c r="J6">
        <f t="shared" si="2"/>
        <v>3.760912781906451E-2</v>
      </c>
      <c r="K6">
        <f t="shared" si="2"/>
        <v>3.6386572044570235E-2</v>
      </c>
      <c r="L6">
        <f t="shared" si="2"/>
        <v>3.4971567789914823E-2</v>
      </c>
      <c r="M6">
        <f t="shared" si="2"/>
        <v>3.6336531402934233E-2</v>
      </c>
      <c r="N6">
        <f t="shared" si="2"/>
        <v>3.9472868474864586E-2</v>
      </c>
      <c r="O6">
        <f t="shared" si="2"/>
        <v>3.8107944919774317E-2</v>
      </c>
      <c r="P6">
        <f t="shared" si="2"/>
        <v>3.9903465783445641E-2</v>
      </c>
      <c r="Q6">
        <f t="shared" si="2"/>
        <v>4.1306888053114735E-2</v>
      </c>
      <c r="R6">
        <f t="shared" si="2"/>
        <v>4.2835753154670267E-2</v>
      </c>
      <c r="S6">
        <f t="shared" si="2"/>
        <v>4.3702087596217215E-2</v>
      </c>
      <c r="T6">
        <f t="shared" si="2"/>
        <v>4.0299762945446564E-2</v>
      </c>
      <c r="U6">
        <f t="shared" si="2"/>
        <v>3.7484986026019747E-2</v>
      </c>
      <c r="V6">
        <f t="shared" si="2"/>
        <v>3.6737535943106497E-2</v>
      </c>
      <c r="W6">
        <f t="shared" si="2"/>
        <v>3.5299944806489195E-2</v>
      </c>
      <c r="X6">
        <f t="shared" si="2"/>
        <v>3.400101466164801E-2</v>
      </c>
      <c r="Y6">
        <f t="shared" si="2"/>
        <v>3.4354580770304489E-2</v>
      </c>
      <c r="Z6">
        <f t="shared" si="2"/>
        <v>3.4159281493654201E-2</v>
      </c>
      <c r="AA6">
        <f t="shared" si="2"/>
        <v>3.3141004400683752E-2</v>
      </c>
      <c r="AB6">
        <f t="shared" si="2"/>
        <v>3.3043894824837536E-2</v>
      </c>
      <c r="AC6">
        <f t="shared" si="2"/>
        <v>3.1890221600207061E-2</v>
      </c>
      <c r="AD6">
        <f t="shared" si="2"/>
        <v>3.1852097427811157E-2</v>
      </c>
      <c r="AE6">
        <f t="shared" si="2"/>
        <v>3.1082076101534722E-2</v>
      </c>
      <c r="AF6">
        <f t="shared" si="2"/>
        <v>3.2066076192753222E-2</v>
      </c>
      <c r="AG6">
        <f t="shared" si="2"/>
        <v>4.2005006185656051E-2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ht="13.2" customHeight="1" x14ac:dyDescent="0.25">
      <c r="A10" t="s">
        <v>44</v>
      </c>
      <c r="B10">
        <v>71.5</v>
      </c>
      <c r="C10">
        <v>72</v>
      </c>
      <c r="D10">
        <v>72.400000000000006</v>
      </c>
      <c r="E10">
        <v>72.900000000000006</v>
      </c>
      <c r="F10">
        <v>73.2</v>
      </c>
      <c r="G10">
        <v>73.3</v>
      </c>
      <c r="H10">
        <v>74</v>
      </c>
      <c r="I10">
        <v>74.099999999999994</v>
      </c>
      <c r="J10">
        <v>74.7</v>
      </c>
      <c r="K10">
        <v>74.900000000000006</v>
      </c>
      <c r="L10">
        <v>75.099999999999994</v>
      </c>
      <c r="M10">
        <v>75.3</v>
      </c>
      <c r="N10">
        <v>75.400000000000006</v>
      </c>
      <c r="O10">
        <v>75.3</v>
      </c>
      <c r="P10">
        <v>75.900000000000006</v>
      </c>
      <c r="Q10">
        <v>76.099999999999994</v>
      </c>
      <c r="R10">
        <v>76.7</v>
      </c>
      <c r="S10">
        <v>77</v>
      </c>
      <c r="T10">
        <v>77.3</v>
      </c>
      <c r="U10">
        <v>77.400000000000006</v>
      </c>
      <c r="V10">
        <v>77.7</v>
      </c>
      <c r="W10">
        <v>78</v>
      </c>
      <c r="X10">
        <v>78.099999999999994</v>
      </c>
      <c r="Y10">
        <v>78.3</v>
      </c>
      <c r="Z10">
        <v>78.900000000000006</v>
      </c>
      <c r="AA10">
        <v>78.7</v>
      </c>
      <c r="AB10">
        <v>79.099999999999994</v>
      </c>
      <c r="AC10">
        <v>79.099999999999994</v>
      </c>
      <c r="AD10">
        <v>79.099999999999994</v>
      </c>
      <c r="AE10">
        <v>79.3</v>
      </c>
      <c r="AF10">
        <v>78.3</v>
      </c>
      <c r="AG10">
        <v>77.400000000000006</v>
      </c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s="11" customFormat="1" x14ac:dyDescent="0.25">
      <c r="A29" s="11" t="s">
        <v>64</v>
      </c>
    </row>
  </sheetData>
  <hyperlinks>
    <hyperlink ref="A15" r:id="rId1" display="http://localhost/OECDStat_Metadata/ShowMetadata.ashx?Dataset=HEALTH_STAT&amp;Coords=[COU].[DEU]&amp;ShowOnWeb=true&amp;Lang=en" xr:uid="{B36545A8-D843-4BB0-BE09-10C4721FA023}"/>
  </hyperlinks>
  <pageMargins left="0.7" right="0.7" top="0.75" bottom="0.75" header="0.3" footer="0.3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6C6D6-8423-4513-8D0F-6DD38C20A21B}">
  <sheetPr>
    <tabColor rgb="FF00B050"/>
  </sheetPr>
  <dimension ref="A3:D35"/>
  <sheetViews>
    <sheetView zoomScale="70" zoomScaleNormal="70" workbookViewId="0">
      <selection activeCell="T4" sqref="T4"/>
    </sheetView>
  </sheetViews>
  <sheetFormatPr defaultRowHeight="13.2" x14ac:dyDescent="0.25"/>
  <cols>
    <col min="2" max="2" width="9.21875" bestFit="1" customWidth="1"/>
  </cols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3.3350076173369742E-4</v>
      </c>
      <c r="C4">
        <v>3.6658808085849447E-2</v>
      </c>
      <c r="D4">
        <v>3.6325307324115749E-2</v>
      </c>
    </row>
    <row r="5" spans="1:4" x14ac:dyDescent="0.25">
      <c r="A5">
        <v>1991</v>
      </c>
      <c r="B5">
        <v>3.9949084088564818E-4</v>
      </c>
      <c r="C5">
        <v>3.7460490615980765E-2</v>
      </c>
      <c r="D5">
        <v>3.7060999775095117E-2</v>
      </c>
    </row>
    <row r="6" spans="1:4" x14ac:dyDescent="0.25">
      <c r="A6">
        <v>1992</v>
      </c>
      <c r="B6">
        <v>4.7811962862681634E-4</v>
      </c>
      <c r="C6">
        <v>3.8930004888417934E-2</v>
      </c>
      <c r="D6">
        <v>3.8451885259791117E-2</v>
      </c>
    </row>
    <row r="7" spans="1:4" x14ac:dyDescent="0.25">
      <c r="A7">
        <v>1993</v>
      </c>
      <c r="B7">
        <v>2.8910836358566477E-4</v>
      </c>
      <c r="C7">
        <v>4.1592195014792381E-2</v>
      </c>
      <c r="D7">
        <v>4.1303086651206716E-2</v>
      </c>
    </row>
    <row r="8" spans="1:4" x14ac:dyDescent="0.25">
      <c r="A8">
        <v>1994</v>
      </c>
      <c r="B8">
        <v>3.2746672779465635E-4</v>
      </c>
      <c r="C8">
        <v>4.5593295732847761E-2</v>
      </c>
      <c r="D8">
        <v>4.5265829005053104E-2</v>
      </c>
    </row>
    <row r="9" spans="1:4" x14ac:dyDescent="0.25">
      <c r="A9">
        <v>1995</v>
      </c>
      <c r="B9">
        <v>4.3730434265141366E-4</v>
      </c>
      <c r="C9">
        <v>4.3022426265591739E-2</v>
      </c>
      <c r="D9">
        <v>4.2585121922940325E-2</v>
      </c>
    </row>
    <row r="10" spans="1:4" x14ac:dyDescent="0.25">
      <c r="A10">
        <v>1996</v>
      </c>
      <c r="B10">
        <v>6.0484793791330121E-4</v>
      </c>
      <c r="C10">
        <v>3.7776168982240704E-2</v>
      </c>
      <c r="D10">
        <v>3.7171321044327403E-2</v>
      </c>
    </row>
    <row r="11" spans="1:4" x14ac:dyDescent="0.25">
      <c r="A11">
        <v>1997</v>
      </c>
      <c r="B11">
        <v>4.9959951497019484E-4</v>
      </c>
      <c r="C11">
        <v>3.7433571275287549E-2</v>
      </c>
      <c r="D11">
        <v>3.6933971760317354E-2</v>
      </c>
    </row>
    <row r="12" spans="1:4" x14ac:dyDescent="0.25">
      <c r="A12">
        <v>1998</v>
      </c>
      <c r="B12">
        <v>4.0301354047399957E-4</v>
      </c>
      <c r="C12">
        <v>3.8012141359538509E-2</v>
      </c>
      <c r="D12">
        <v>3.760912781906451E-2</v>
      </c>
    </row>
    <row r="13" spans="1:4" x14ac:dyDescent="0.25">
      <c r="A13">
        <v>1999</v>
      </c>
      <c r="B13">
        <v>3.7116756539862239E-4</v>
      </c>
      <c r="C13">
        <v>3.6757739609968858E-2</v>
      </c>
      <c r="D13">
        <v>3.6386572044570235E-2</v>
      </c>
    </row>
    <row r="14" spans="1:4" x14ac:dyDescent="0.25">
      <c r="A14">
        <v>2000</v>
      </c>
      <c r="B14">
        <v>3.4495628677828905E-4</v>
      </c>
      <c r="C14">
        <v>3.5316524076693112E-2</v>
      </c>
      <c r="D14">
        <v>3.4971567789914823E-2</v>
      </c>
    </row>
    <row r="15" spans="1:4" x14ac:dyDescent="0.25">
      <c r="A15">
        <v>2001</v>
      </c>
      <c r="B15">
        <v>1.4115357546708174E-4</v>
      </c>
      <c r="C15">
        <v>3.6477684978401315E-2</v>
      </c>
      <c r="D15">
        <v>3.6336531402934233E-2</v>
      </c>
    </row>
    <row r="16" spans="1:4" x14ac:dyDescent="0.25">
      <c r="A16">
        <v>2002</v>
      </c>
      <c r="B16">
        <v>1.3655207317313928E-4</v>
      </c>
      <c r="C16">
        <v>3.9609420548037726E-2</v>
      </c>
      <c r="D16">
        <v>3.9472868474864586E-2</v>
      </c>
    </row>
    <row r="17" spans="1:4" x14ac:dyDescent="0.25">
      <c r="A17">
        <v>2003</v>
      </c>
      <c r="B17">
        <v>3.5743408521875242E-4</v>
      </c>
      <c r="C17">
        <v>3.8465379004993069E-2</v>
      </c>
      <c r="D17">
        <v>3.8107944919774317E-2</v>
      </c>
    </row>
    <row r="18" spans="1:4" x14ac:dyDescent="0.25">
      <c r="A18">
        <v>2004</v>
      </c>
      <c r="B18">
        <v>1.2793447577805206E-4</v>
      </c>
      <c r="C18">
        <v>4.0031400259223693E-2</v>
      </c>
      <c r="D18">
        <v>3.9903465783445641E-2</v>
      </c>
    </row>
    <row r="19" spans="1:4" x14ac:dyDescent="0.25">
      <c r="A19">
        <v>2005</v>
      </c>
      <c r="B19">
        <v>-7.6622628243303015E-6</v>
      </c>
      <c r="C19">
        <v>4.1299225790290404E-2</v>
      </c>
      <c r="D19">
        <v>4.1306888053114735E-2</v>
      </c>
    </row>
    <row r="20" spans="1:4" x14ac:dyDescent="0.25">
      <c r="A20">
        <v>2006</v>
      </c>
      <c r="B20">
        <v>-1.4256990013116616E-4</v>
      </c>
      <c r="C20">
        <v>4.2693183254539101E-2</v>
      </c>
      <c r="D20">
        <v>4.2835753154670267E-2</v>
      </c>
    </row>
    <row r="21" spans="1:4" x14ac:dyDescent="0.25">
      <c r="A21">
        <v>2007</v>
      </c>
      <c r="B21">
        <v>-2.1027759999216883E-4</v>
      </c>
      <c r="C21">
        <v>4.3491809996225046E-2</v>
      </c>
      <c r="D21">
        <v>4.3702087596217215E-2</v>
      </c>
    </row>
    <row r="22" spans="1:4" x14ac:dyDescent="0.25">
      <c r="A22">
        <v>2008</v>
      </c>
      <c r="B22">
        <v>-2.0169363317098371E-4</v>
      </c>
      <c r="C22">
        <v>4.009806931227558E-2</v>
      </c>
      <c r="D22">
        <v>4.0299762945446564E-2</v>
      </c>
    </row>
    <row r="23" spans="1:4" x14ac:dyDescent="0.25">
      <c r="A23">
        <v>2009</v>
      </c>
      <c r="B23">
        <v>-1.3525113595375116E-4</v>
      </c>
      <c r="C23">
        <v>3.7349734890065996E-2</v>
      </c>
      <c r="D23">
        <v>3.7484986026019747E-2</v>
      </c>
    </row>
    <row r="24" spans="1:4" x14ac:dyDescent="0.25">
      <c r="A24">
        <v>2010</v>
      </c>
      <c r="B24">
        <v>-2.2004851312565354E-4</v>
      </c>
      <c r="C24">
        <v>3.6517487429980844E-2</v>
      </c>
      <c r="D24">
        <v>3.6737535943106497E-2</v>
      </c>
    </row>
    <row r="25" spans="1:4" x14ac:dyDescent="0.25">
      <c r="A25">
        <v>2011</v>
      </c>
      <c r="B25">
        <v>-2.0098881978147798E-4</v>
      </c>
      <c r="C25">
        <v>3.5098955986707717E-2</v>
      </c>
      <c r="D25">
        <v>3.5299944806489195E-2</v>
      </c>
    </row>
    <row r="26" spans="1:4" x14ac:dyDescent="0.25">
      <c r="A26">
        <v>2012</v>
      </c>
      <c r="B26">
        <v>-2.3366592582851897E-4</v>
      </c>
      <c r="C26">
        <v>3.3767348735819491E-2</v>
      </c>
      <c r="D26">
        <v>3.400101466164801E-2</v>
      </c>
    </row>
    <row r="27" spans="1:4" x14ac:dyDescent="0.25">
      <c r="A27">
        <v>2013</v>
      </c>
      <c r="B27">
        <v>-3.0590378977354837E-4</v>
      </c>
      <c r="C27">
        <v>3.4048676980530941E-2</v>
      </c>
      <c r="D27">
        <v>3.4354580770304489E-2</v>
      </c>
    </row>
    <row r="28" spans="1:4" x14ac:dyDescent="0.25">
      <c r="A28">
        <v>2014</v>
      </c>
      <c r="B28">
        <v>-3.3982891069278542E-4</v>
      </c>
      <c r="C28">
        <v>3.3819452582961415E-2</v>
      </c>
      <c r="D28">
        <v>3.4159281493654201E-2</v>
      </c>
    </row>
    <row r="29" spans="1:4" x14ac:dyDescent="0.25">
      <c r="A29">
        <v>2015</v>
      </c>
      <c r="B29">
        <v>-2.7621968512284156E-4</v>
      </c>
      <c r="C29">
        <v>3.286478471556091E-2</v>
      </c>
      <c r="D29">
        <v>3.3141004400683752E-2</v>
      </c>
    </row>
    <row r="30" spans="1:4" x14ac:dyDescent="0.25">
      <c r="A30">
        <v>2016</v>
      </c>
      <c r="B30">
        <v>-3.2439843256644452E-4</v>
      </c>
      <c r="C30">
        <v>3.2719496392271091E-2</v>
      </c>
      <c r="D30">
        <v>3.3043894824837536E-2</v>
      </c>
    </row>
    <row r="31" spans="1:4" x14ac:dyDescent="0.25">
      <c r="A31">
        <v>2017</v>
      </c>
      <c r="B31">
        <v>-2.5759015064352742E-4</v>
      </c>
      <c r="C31">
        <v>3.1632631449563534E-2</v>
      </c>
      <c r="D31">
        <v>3.1890221600207061E-2</v>
      </c>
    </row>
    <row r="32" spans="1:4" x14ac:dyDescent="0.25">
      <c r="A32">
        <v>2018</v>
      </c>
      <c r="B32">
        <v>-2.6191289759944225E-4</v>
      </c>
      <c r="C32">
        <v>3.1590184530211715E-2</v>
      </c>
      <c r="D32">
        <v>3.1852097427811157E-2</v>
      </c>
    </row>
    <row r="33" spans="1:4" x14ac:dyDescent="0.25">
      <c r="A33">
        <v>2019</v>
      </c>
      <c r="B33">
        <v>-9.7916575227768171E-5</v>
      </c>
      <c r="C33">
        <v>3.0984159526306954E-2</v>
      </c>
      <c r="D33">
        <v>3.1082076101534722E-2</v>
      </c>
    </row>
    <row r="34" spans="1:4" x14ac:dyDescent="0.25">
      <c r="A34">
        <v>2020</v>
      </c>
      <c r="B34">
        <v>-1.7185556265075091E-4</v>
      </c>
      <c r="C34">
        <v>3.1894220630102471E-2</v>
      </c>
      <c r="D34">
        <v>3.2066076192753222E-2</v>
      </c>
    </row>
    <row r="35" spans="1:4" x14ac:dyDescent="0.25">
      <c r="A35">
        <v>2021</v>
      </c>
      <c r="B35">
        <v>8.3996922914927885E-5</v>
      </c>
      <c r="C35">
        <v>4.2089003108570978E-2</v>
      </c>
      <c r="D35">
        <v>4.2005006185656051E-2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D140-A7EA-466B-AE5D-D09B6BFA16A0}">
  <dimension ref="A1:AG30"/>
  <sheetViews>
    <sheetView zoomScale="70" zoomScaleNormal="70" workbookViewId="0">
      <selection activeCell="O42" sqref="O42"/>
    </sheetView>
  </sheetViews>
  <sheetFormatPr defaultRowHeight="13.2" x14ac:dyDescent="0.25"/>
  <sheetData>
    <row r="1" spans="1:33" x14ac:dyDescent="0.25">
      <c r="A1" t="s">
        <v>70</v>
      </c>
    </row>
    <row r="3" spans="1:33" x14ac:dyDescent="0.25">
      <c r="A3" t="s">
        <v>99</v>
      </c>
      <c r="B3">
        <f>ABS(B4)</f>
        <v>3.4705048896963714E-4</v>
      </c>
      <c r="C3">
        <f t="shared" ref="C3:AG3" si="0">ABS(C4)</f>
        <v>1.0444136092513379E-4</v>
      </c>
      <c r="D3">
        <f t="shared" si="0"/>
        <v>3.0907089338924609E-4</v>
      </c>
      <c r="E3">
        <f t="shared" si="0"/>
        <v>6.6233070046021331E-4</v>
      </c>
      <c r="F3">
        <f t="shared" si="0"/>
        <v>7.8920182416401113E-4</v>
      </c>
      <c r="G3">
        <f t="shared" si="0"/>
        <v>6.7769651249437179E-4</v>
      </c>
      <c r="H3">
        <f t="shared" si="0"/>
        <v>6.2996622298202437E-4</v>
      </c>
      <c r="I3">
        <f t="shared" si="0"/>
        <v>5.184353634903674E-4</v>
      </c>
      <c r="J3">
        <f t="shared" si="0"/>
        <v>7.2500202460145519E-4</v>
      </c>
      <c r="K3">
        <f t="shared" si="0"/>
        <v>6.7660955078615442E-4</v>
      </c>
      <c r="L3">
        <f t="shared" si="0"/>
        <v>5.7891242379244645E-4</v>
      </c>
      <c r="M3">
        <f t="shared" si="0"/>
        <v>5.9795854244234364E-4</v>
      </c>
      <c r="N3">
        <f t="shared" si="0"/>
        <v>7.5276878486054549E-4</v>
      </c>
      <c r="O3">
        <f t="shared" si="0"/>
        <v>6.5269452434842112E-4</v>
      </c>
      <c r="P3">
        <f t="shared" si="0"/>
        <v>7.196642583605431E-4</v>
      </c>
      <c r="Q3">
        <f t="shared" si="0"/>
        <v>7.9238490677278201E-4</v>
      </c>
      <c r="R3">
        <f t="shared" si="0"/>
        <v>8.9395559091686588E-4</v>
      </c>
      <c r="S3">
        <f t="shared" si="0"/>
        <v>9.5315499836480522E-4</v>
      </c>
      <c r="T3">
        <f t="shared" si="0"/>
        <v>8.2798141214191628E-4</v>
      </c>
      <c r="U3">
        <f t="shared" si="0"/>
        <v>6.925343752370583E-4</v>
      </c>
      <c r="V3">
        <f t="shared" si="0"/>
        <v>6.6832594431516512E-4</v>
      </c>
      <c r="W3">
        <f t="shared" si="0"/>
        <v>6.0344902167334263E-4</v>
      </c>
      <c r="X3">
        <f t="shared" si="0"/>
        <v>5.7433227296464079E-4</v>
      </c>
      <c r="Y3">
        <f t="shared" si="0"/>
        <v>5.4697450931857905E-4</v>
      </c>
      <c r="Z3">
        <f t="shared" si="0"/>
        <v>6.1959101353711854E-4</v>
      </c>
      <c r="AA3">
        <f t="shared" si="0"/>
        <v>5.7058281632561825E-4</v>
      </c>
      <c r="AB3">
        <f t="shared" si="0"/>
        <v>6.0092299710102354E-4</v>
      </c>
      <c r="AC3">
        <f t="shared" si="0"/>
        <v>5.4907529964564467E-4</v>
      </c>
      <c r="AD3">
        <f t="shared" si="0"/>
        <v>5.0954687917780656E-4</v>
      </c>
      <c r="AE3">
        <f t="shared" si="0"/>
        <v>4.3549986156651149E-4</v>
      </c>
      <c r="AF3">
        <f t="shared" si="0"/>
        <v>3.3956863351389255E-4</v>
      </c>
      <c r="AG3">
        <f t="shared" si="0"/>
        <v>5.0713548951474008E-4</v>
      </c>
    </row>
    <row r="4" spans="1:33" x14ac:dyDescent="0.25">
      <c r="A4" t="s">
        <v>75</v>
      </c>
      <c r="B4">
        <f>B5-B6</f>
        <v>3.4705048896963714E-4</v>
      </c>
      <c r="C4">
        <f t="shared" ref="C4:AG4" si="1">C5-C6</f>
        <v>-1.0444136092513379E-4</v>
      </c>
      <c r="D4">
        <f t="shared" si="1"/>
        <v>-3.0907089338924609E-4</v>
      </c>
      <c r="E4">
        <f t="shared" si="1"/>
        <v>-6.6233070046021331E-4</v>
      </c>
      <c r="F4">
        <f t="shared" si="1"/>
        <v>-7.8920182416401113E-4</v>
      </c>
      <c r="G4">
        <f t="shared" si="1"/>
        <v>-6.7769651249437179E-4</v>
      </c>
      <c r="H4">
        <f t="shared" si="1"/>
        <v>-6.2996622298202437E-4</v>
      </c>
      <c r="I4">
        <f t="shared" si="1"/>
        <v>-5.184353634903674E-4</v>
      </c>
      <c r="J4">
        <f t="shared" si="1"/>
        <v>-7.2500202460145519E-4</v>
      </c>
      <c r="K4">
        <f t="shared" si="1"/>
        <v>-6.7660955078615442E-4</v>
      </c>
      <c r="L4">
        <f t="shared" si="1"/>
        <v>-5.7891242379244645E-4</v>
      </c>
      <c r="M4">
        <f t="shared" si="1"/>
        <v>-5.9795854244234364E-4</v>
      </c>
      <c r="N4">
        <f t="shared" si="1"/>
        <v>-7.5276878486054549E-4</v>
      </c>
      <c r="O4">
        <f t="shared" si="1"/>
        <v>-6.5269452434842112E-4</v>
      </c>
      <c r="P4">
        <f t="shared" si="1"/>
        <v>-7.196642583605431E-4</v>
      </c>
      <c r="Q4">
        <f t="shared" si="1"/>
        <v>-7.9238490677278201E-4</v>
      </c>
      <c r="R4">
        <f t="shared" si="1"/>
        <v>-8.9395559091686588E-4</v>
      </c>
      <c r="S4">
        <f t="shared" si="1"/>
        <v>-9.5315499836480522E-4</v>
      </c>
      <c r="T4">
        <f t="shared" si="1"/>
        <v>-8.2798141214191628E-4</v>
      </c>
      <c r="U4">
        <f t="shared" si="1"/>
        <v>-6.925343752370583E-4</v>
      </c>
      <c r="V4">
        <f t="shared" si="1"/>
        <v>-6.6832594431516512E-4</v>
      </c>
      <c r="W4">
        <f t="shared" si="1"/>
        <v>-6.0344902167334263E-4</v>
      </c>
      <c r="X4">
        <f t="shared" si="1"/>
        <v>-5.7433227296464079E-4</v>
      </c>
      <c r="Y4">
        <f t="shared" si="1"/>
        <v>-5.4697450931857905E-4</v>
      </c>
      <c r="Z4">
        <f t="shared" si="1"/>
        <v>-6.1959101353711854E-4</v>
      </c>
      <c r="AA4">
        <f t="shared" si="1"/>
        <v>-5.7058281632561825E-4</v>
      </c>
      <c r="AB4">
        <f t="shared" si="1"/>
        <v>-6.0092299710102354E-4</v>
      </c>
      <c r="AC4">
        <f t="shared" si="1"/>
        <v>-5.4907529964564467E-4</v>
      </c>
      <c r="AD4">
        <f t="shared" si="1"/>
        <v>-5.0954687917780656E-4</v>
      </c>
      <c r="AE4">
        <f t="shared" si="1"/>
        <v>-4.3549986156651149E-4</v>
      </c>
      <c r="AF4">
        <f t="shared" si="1"/>
        <v>-3.3956863351389255E-4</v>
      </c>
      <c r="AG4">
        <f t="shared" si="1"/>
        <v>-5.0713548951474008E-4</v>
      </c>
    </row>
    <row r="5" spans="1:33" x14ac:dyDescent="0.25">
      <c r="A5" t="s">
        <v>74</v>
      </c>
      <c r="B5">
        <v>3.6658808085849447E-2</v>
      </c>
      <c r="C5">
        <v>3.7460490615980765E-2</v>
      </c>
      <c r="D5">
        <v>3.8930004888417934E-2</v>
      </c>
      <c r="E5">
        <v>4.1592195014792381E-2</v>
      </c>
      <c r="F5">
        <v>4.5593295732847761E-2</v>
      </c>
      <c r="G5">
        <v>4.3022426265591739E-2</v>
      </c>
      <c r="H5">
        <v>3.7776168982240704E-2</v>
      </c>
      <c r="I5">
        <v>3.7433571275287549E-2</v>
      </c>
      <c r="J5">
        <v>3.8012141359538509E-2</v>
      </c>
      <c r="K5">
        <v>3.6757739609968858E-2</v>
      </c>
      <c r="L5">
        <v>3.5316524076693112E-2</v>
      </c>
      <c r="M5">
        <v>3.6477684978401315E-2</v>
      </c>
      <c r="N5">
        <v>3.9609420548037726E-2</v>
      </c>
      <c r="O5">
        <v>3.8465379004993069E-2</v>
      </c>
      <c r="P5">
        <v>4.0031400259223693E-2</v>
      </c>
      <c r="Q5">
        <v>4.1299225790290404E-2</v>
      </c>
      <c r="R5">
        <v>4.2693183254539101E-2</v>
      </c>
      <c r="S5">
        <v>4.3491809996225046E-2</v>
      </c>
      <c r="T5">
        <v>4.009806931227558E-2</v>
      </c>
      <c r="U5">
        <v>3.7349734890065996E-2</v>
      </c>
      <c r="V5">
        <v>3.6517487429980844E-2</v>
      </c>
      <c r="W5">
        <v>3.5098955986707717E-2</v>
      </c>
      <c r="X5">
        <v>3.3767348735819491E-2</v>
      </c>
      <c r="Y5">
        <v>3.4048676980530941E-2</v>
      </c>
      <c r="Z5">
        <v>3.3819452582961415E-2</v>
      </c>
      <c r="AA5">
        <v>3.286478471556091E-2</v>
      </c>
      <c r="AB5">
        <v>3.2719496392271091E-2</v>
      </c>
      <c r="AC5">
        <v>3.1632631449563534E-2</v>
      </c>
      <c r="AD5">
        <v>3.1590184530211715E-2</v>
      </c>
      <c r="AE5">
        <v>3.0984159526306954E-2</v>
      </c>
      <c r="AF5">
        <v>3.1894220630102471E-2</v>
      </c>
      <c r="AG5">
        <v>4.2089003108570978E-2</v>
      </c>
    </row>
    <row r="6" spans="1:33" x14ac:dyDescent="0.25">
      <c r="A6" t="s">
        <v>73</v>
      </c>
      <c r="B6">
        <f>STDEV(B8:B29)/AVERAGE(B8:B29)</f>
        <v>3.631175759687981E-2</v>
      </c>
      <c r="C6">
        <f t="shared" ref="C6:AG6" si="2">STDEV(C8:C29)/AVERAGE(C8:C29)</f>
        <v>3.7564931976905899E-2</v>
      </c>
      <c r="D6">
        <f t="shared" si="2"/>
        <v>3.923907578180718E-2</v>
      </c>
      <c r="E6">
        <f t="shared" si="2"/>
        <v>4.2254525715252594E-2</v>
      </c>
      <c r="F6">
        <f t="shared" si="2"/>
        <v>4.6382497557011772E-2</v>
      </c>
      <c r="G6">
        <f t="shared" si="2"/>
        <v>4.370012277808611E-2</v>
      </c>
      <c r="H6">
        <f t="shared" si="2"/>
        <v>3.8406135205222729E-2</v>
      </c>
      <c r="I6">
        <f t="shared" si="2"/>
        <v>3.7952006638777916E-2</v>
      </c>
      <c r="J6">
        <f t="shared" si="2"/>
        <v>3.8737143384139965E-2</v>
      </c>
      <c r="K6">
        <f t="shared" si="2"/>
        <v>3.7434349160755012E-2</v>
      </c>
      <c r="L6">
        <f t="shared" si="2"/>
        <v>3.5895436500485559E-2</v>
      </c>
      <c r="M6">
        <f t="shared" si="2"/>
        <v>3.7075643520843658E-2</v>
      </c>
      <c r="N6">
        <f t="shared" si="2"/>
        <v>4.0362189332898271E-2</v>
      </c>
      <c r="O6">
        <f t="shared" si="2"/>
        <v>3.9118073529341491E-2</v>
      </c>
      <c r="P6">
        <f t="shared" si="2"/>
        <v>4.0751064517584236E-2</v>
      </c>
      <c r="Q6">
        <f t="shared" si="2"/>
        <v>4.2091610697063186E-2</v>
      </c>
      <c r="R6">
        <f t="shared" si="2"/>
        <v>4.3587138845455967E-2</v>
      </c>
      <c r="S6">
        <f t="shared" si="2"/>
        <v>4.4444964994589851E-2</v>
      </c>
      <c r="T6">
        <f t="shared" si="2"/>
        <v>4.0926050724417497E-2</v>
      </c>
      <c r="U6">
        <f t="shared" si="2"/>
        <v>3.8042269265303054E-2</v>
      </c>
      <c r="V6">
        <f t="shared" si="2"/>
        <v>3.7185813374296009E-2</v>
      </c>
      <c r="W6">
        <f t="shared" si="2"/>
        <v>3.5702405008381059E-2</v>
      </c>
      <c r="X6">
        <f t="shared" si="2"/>
        <v>3.4341681008784132E-2</v>
      </c>
      <c r="Y6">
        <f t="shared" si="2"/>
        <v>3.459565148984952E-2</v>
      </c>
      <c r="Z6">
        <f t="shared" si="2"/>
        <v>3.4439043596498534E-2</v>
      </c>
      <c r="AA6">
        <f t="shared" si="2"/>
        <v>3.3435367531886528E-2</v>
      </c>
      <c r="AB6">
        <f t="shared" si="2"/>
        <v>3.3320419389372115E-2</v>
      </c>
      <c r="AC6">
        <f t="shared" si="2"/>
        <v>3.2181706749209178E-2</v>
      </c>
      <c r="AD6">
        <f t="shared" si="2"/>
        <v>3.2099731409389522E-2</v>
      </c>
      <c r="AE6">
        <f t="shared" si="2"/>
        <v>3.1419659387873465E-2</v>
      </c>
      <c r="AF6">
        <f t="shared" si="2"/>
        <v>3.2233789263616364E-2</v>
      </c>
      <c r="AG6">
        <f t="shared" si="2"/>
        <v>4.2596138598085719E-2</v>
      </c>
    </row>
    <row r="7" spans="1:33" s="10" customFormat="1" x14ac:dyDescent="0.25">
      <c r="A7" s="10" t="s">
        <v>37</v>
      </c>
      <c r="B7" s="10">
        <v>1990</v>
      </c>
      <c r="C7" s="10">
        <v>1991</v>
      </c>
      <c r="D7" s="10">
        <v>1992</v>
      </c>
      <c r="E7" s="10">
        <v>1993</v>
      </c>
      <c r="F7" s="10">
        <v>1994</v>
      </c>
      <c r="G7" s="10">
        <v>1995</v>
      </c>
      <c r="H7" s="10">
        <v>1996</v>
      </c>
      <c r="I7" s="10">
        <v>1997</v>
      </c>
      <c r="J7" s="10">
        <v>1998</v>
      </c>
      <c r="K7" s="10">
        <v>1999</v>
      </c>
      <c r="L7" s="10">
        <v>2000</v>
      </c>
      <c r="M7" s="10">
        <v>2001</v>
      </c>
      <c r="N7" s="10">
        <v>2002</v>
      </c>
      <c r="O7" s="10">
        <v>2003</v>
      </c>
      <c r="P7" s="10">
        <v>2004</v>
      </c>
      <c r="Q7" s="10">
        <v>2005</v>
      </c>
      <c r="R7" s="10">
        <v>2006</v>
      </c>
      <c r="S7" s="10">
        <v>2007</v>
      </c>
      <c r="T7" s="10">
        <v>2008</v>
      </c>
      <c r="U7" s="10">
        <v>2009</v>
      </c>
      <c r="V7" s="10">
        <v>2010</v>
      </c>
      <c r="W7" s="10">
        <v>2011</v>
      </c>
      <c r="X7" s="10">
        <v>2012</v>
      </c>
      <c r="Y7" s="10">
        <v>2013</v>
      </c>
      <c r="Z7" s="10">
        <v>2014</v>
      </c>
      <c r="AA7" s="10">
        <v>2015</v>
      </c>
      <c r="AB7" s="10">
        <v>2016</v>
      </c>
      <c r="AC7" s="10">
        <v>2017</v>
      </c>
      <c r="AD7" s="10">
        <v>2018</v>
      </c>
      <c r="AE7" s="10">
        <v>2019</v>
      </c>
      <c r="AF7" s="10">
        <v>2020</v>
      </c>
      <c r="AG7" s="10">
        <v>2021</v>
      </c>
    </row>
    <row r="8" spans="1:33" x14ac:dyDescent="0.25">
      <c r="A8" t="s">
        <v>42</v>
      </c>
      <c r="B8">
        <v>75.8</v>
      </c>
      <c r="C8">
        <v>75.900000000000006</v>
      </c>
      <c r="D8">
        <v>76.099999999999994</v>
      </c>
      <c r="E8">
        <v>76.3</v>
      </c>
      <c r="F8">
        <v>76.7</v>
      </c>
      <c r="G8">
        <v>76.900000000000006</v>
      </c>
      <c r="H8">
        <v>77.099999999999994</v>
      </c>
      <c r="I8">
        <v>77.5</v>
      </c>
      <c r="J8">
        <v>77.900000000000006</v>
      </c>
      <c r="K8">
        <v>78.099999999999994</v>
      </c>
      <c r="L8">
        <v>78.3</v>
      </c>
      <c r="M8">
        <v>78.8</v>
      </c>
      <c r="N8">
        <v>78.900000000000006</v>
      </c>
      <c r="O8">
        <v>78.8</v>
      </c>
      <c r="P8">
        <v>79.3</v>
      </c>
      <c r="Q8">
        <v>79.5</v>
      </c>
      <c r="R8">
        <v>80.099999999999994</v>
      </c>
      <c r="S8">
        <v>80.3</v>
      </c>
      <c r="T8">
        <v>80.599999999999994</v>
      </c>
      <c r="U8">
        <v>80.5</v>
      </c>
      <c r="V8">
        <v>80.7</v>
      </c>
      <c r="W8">
        <v>81.099999999999994</v>
      </c>
      <c r="X8">
        <v>81.099999999999994</v>
      </c>
      <c r="Y8">
        <v>81.3</v>
      </c>
      <c r="Z8">
        <v>81.599999999999994</v>
      </c>
      <c r="AA8">
        <v>81.3</v>
      </c>
      <c r="AB8">
        <v>81.8</v>
      </c>
      <c r="AC8">
        <v>81.7</v>
      </c>
      <c r="AD8">
        <v>81.8</v>
      </c>
      <c r="AE8">
        <v>82</v>
      </c>
      <c r="AF8">
        <v>81.3</v>
      </c>
      <c r="AG8">
        <v>81.3</v>
      </c>
    </row>
    <row r="9" spans="1:33" x14ac:dyDescent="0.25">
      <c r="A9" t="s">
        <v>43</v>
      </c>
      <c r="B9">
        <v>76.2</v>
      </c>
      <c r="C9">
        <v>76.3</v>
      </c>
      <c r="D9">
        <v>76.5</v>
      </c>
      <c r="E9">
        <v>76.5</v>
      </c>
      <c r="F9">
        <v>76.8</v>
      </c>
      <c r="G9">
        <v>77</v>
      </c>
      <c r="H9">
        <v>77.3</v>
      </c>
      <c r="I9">
        <v>77.5</v>
      </c>
      <c r="J9">
        <v>77.599999999999994</v>
      </c>
      <c r="K9">
        <v>77.7</v>
      </c>
      <c r="L9">
        <v>77.900000000000006</v>
      </c>
      <c r="M9">
        <v>78.099999999999994</v>
      </c>
      <c r="N9">
        <v>78.2</v>
      </c>
      <c r="O9">
        <v>78.3</v>
      </c>
      <c r="P9">
        <v>79</v>
      </c>
      <c r="Q9">
        <v>79.099999999999994</v>
      </c>
      <c r="R9">
        <v>79.5</v>
      </c>
      <c r="S9">
        <v>79.900000000000006</v>
      </c>
      <c r="T9">
        <v>79.8</v>
      </c>
      <c r="U9">
        <v>80.2</v>
      </c>
      <c r="V9">
        <v>80.3</v>
      </c>
      <c r="W9">
        <v>80.7</v>
      </c>
      <c r="X9">
        <v>80.5</v>
      </c>
      <c r="Y9">
        <v>80.7</v>
      </c>
      <c r="Z9">
        <v>81.400000000000006</v>
      </c>
      <c r="AA9">
        <v>81.099999999999994</v>
      </c>
      <c r="AB9">
        <v>81.5</v>
      </c>
      <c r="AC9">
        <v>81.599999999999994</v>
      </c>
      <c r="AD9">
        <v>81.7</v>
      </c>
      <c r="AE9">
        <v>82.1</v>
      </c>
      <c r="AF9">
        <v>80.8</v>
      </c>
      <c r="AG9">
        <v>81.900000000000006</v>
      </c>
    </row>
    <row r="10" spans="1:33" s="11" customFormat="1" ht="13.2" customHeight="1" x14ac:dyDescent="0.25">
      <c r="A10" s="11" t="s">
        <v>44</v>
      </c>
      <c r="P10" s="12"/>
    </row>
    <row r="11" spans="1:33" x14ac:dyDescent="0.25">
      <c r="A11" t="s">
        <v>45</v>
      </c>
      <c r="B11">
        <v>74.900000000000006</v>
      </c>
      <c r="C11">
        <v>75.3</v>
      </c>
      <c r="D11">
        <v>75.3</v>
      </c>
      <c r="E11">
        <v>75.2</v>
      </c>
      <c r="F11">
        <v>75.5</v>
      </c>
      <c r="G11">
        <v>75.3</v>
      </c>
      <c r="H11">
        <v>75.7</v>
      </c>
      <c r="I11">
        <v>76.099999999999994</v>
      </c>
      <c r="J11">
        <v>76.5</v>
      </c>
      <c r="K11">
        <v>76.599999999999994</v>
      </c>
      <c r="L11">
        <v>76.900000000000006</v>
      </c>
      <c r="M11">
        <v>77</v>
      </c>
      <c r="N11">
        <v>77.099999999999994</v>
      </c>
      <c r="O11">
        <v>77.400000000000006</v>
      </c>
      <c r="P11">
        <v>77.8</v>
      </c>
      <c r="Q11">
        <v>78.3</v>
      </c>
      <c r="R11">
        <v>78.400000000000006</v>
      </c>
      <c r="S11">
        <v>78.400000000000006</v>
      </c>
      <c r="T11">
        <v>78.8</v>
      </c>
      <c r="U11">
        <v>79</v>
      </c>
      <c r="V11">
        <v>79.3</v>
      </c>
      <c r="W11">
        <v>79.900000000000006</v>
      </c>
      <c r="X11">
        <v>80.2</v>
      </c>
      <c r="Y11">
        <v>80.400000000000006</v>
      </c>
      <c r="Z11">
        <v>80.7</v>
      </c>
      <c r="AA11">
        <v>80.8</v>
      </c>
      <c r="AB11">
        <v>80.900000000000006</v>
      </c>
      <c r="AC11">
        <v>81.099999999999994</v>
      </c>
      <c r="AD11">
        <v>81</v>
      </c>
      <c r="AE11">
        <v>81.5</v>
      </c>
      <c r="AF11">
        <v>81.599999999999994</v>
      </c>
      <c r="AG11">
        <v>81.400000000000006</v>
      </c>
    </row>
    <row r="12" spans="1:33" x14ac:dyDescent="0.25">
      <c r="A12" t="s">
        <v>46</v>
      </c>
      <c r="B12">
        <v>69.900000000000006</v>
      </c>
      <c r="C12">
        <v>69.8</v>
      </c>
      <c r="D12">
        <v>69.099999999999994</v>
      </c>
      <c r="E12">
        <v>68.099999999999994</v>
      </c>
      <c r="F12">
        <v>66.599999999999994</v>
      </c>
      <c r="G12">
        <v>67.7</v>
      </c>
      <c r="H12">
        <v>69.900000000000006</v>
      </c>
      <c r="I12">
        <v>70.099999999999994</v>
      </c>
      <c r="J12">
        <v>69.7</v>
      </c>
      <c r="K12">
        <v>70.599999999999994</v>
      </c>
      <c r="L12">
        <v>71.099999999999994</v>
      </c>
      <c r="M12">
        <v>70.900000000000006</v>
      </c>
      <c r="N12">
        <v>71.400000000000006</v>
      </c>
      <c r="O12">
        <v>71.900000000000006</v>
      </c>
      <c r="P12">
        <v>72.400000000000006</v>
      </c>
      <c r="Q12">
        <v>73</v>
      </c>
      <c r="R12">
        <v>73.2</v>
      </c>
      <c r="S12">
        <v>73.2</v>
      </c>
      <c r="T12">
        <v>74.400000000000006</v>
      </c>
      <c r="U12">
        <v>75.3</v>
      </c>
      <c r="V12">
        <v>76</v>
      </c>
      <c r="W12">
        <v>76.599999999999994</v>
      </c>
      <c r="X12">
        <v>76.7</v>
      </c>
      <c r="Y12">
        <v>77.5</v>
      </c>
      <c r="Z12">
        <v>77.400000000000006</v>
      </c>
      <c r="AA12">
        <v>78</v>
      </c>
      <c r="AB12">
        <v>78</v>
      </c>
      <c r="AC12">
        <v>78.400000000000006</v>
      </c>
      <c r="AD12">
        <v>78.5</v>
      </c>
      <c r="AE12">
        <v>79</v>
      </c>
      <c r="AF12">
        <v>78.900000000000006</v>
      </c>
      <c r="AG12">
        <v>76.900000000000006</v>
      </c>
    </row>
    <row r="13" spans="1:33" x14ac:dyDescent="0.25">
      <c r="A13" t="s">
        <v>47</v>
      </c>
      <c r="B13">
        <v>75.099999999999994</v>
      </c>
      <c r="C13">
        <v>75.5</v>
      </c>
      <c r="D13">
        <v>75.7</v>
      </c>
      <c r="E13">
        <v>75.900000000000006</v>
      </c>
      <c r="F13">
        <v>76.7</v>
      </c>
      <c r="G13">
        <v>76.7</v>
      </c>
      <c r="H13">
        <v>77</v>
      </c>
      <c r="I13">
        <v>77.2</v>
      </c>
      <c r="J13">
        <v>77.400000000000006</v>
      </c>
      <c r="K13">
        <v>77.599999999999994</v>
      </c>
      <c r="L13">
        <v>77.8</v>
      </c>
      <c r="M13">
        <v>78.2</v>
      </c>
      <c r="N13">
        <v>78.3</v>
      </c>
      <c r="O13">
        <v>78.599999999999994</v>
      </c>
      <c r="P13">
        <v>79</v>
      </c>
      <c r="Q13">
        <v>79.099999999999994</v>
      </c>
      <c r="R13">
        <v>79.5</v>
      </c>
      <c r="S13">
        <v>79.599999999999994</v>
      </c>
      <c r="T13">
        <v>79.900000000000006</v>
      </c>
      <c r="U13">
        <v>80.099999999999994</v>
      </c>
      <c r="V13">
        <v>80.2</v>
      </c>
      <c r="W13">
        <v>80.599999999999994</v>
      </c>
      <c r="X13">
        <v>80.7</v>
      </c>
      <c r="Y13">
        <v>81.099999999999994</v>
      </c>
      <c r="Z13">
        <v>81.3</v>
      </c>
      <c r="AA13">
        <v>81.599999999999994</v>
      </c>
      <c r="AB13">
        <v>81.5</v>
      </c>
      <c r="AC13">
        <v>81.7</v>
      </c>
      <c r="AD13">
        <v>81.8</v>
      </c>
      <c r="AE13">
        <v>82.1</v>
      </c>
      <c r="AF13">
        <v>82</v>
      </c>
      <c r="AG13">
        <v>82</v>
      </c>
    </row>
    <row r="14" spans="1:33" x14ac:dyDescent="0.25">
      <c r="A14" t="s">
        <v>48</v>
      </c>
      <c r="B14">
        <v>77</v>
      </c>
      <c r="C14">
        <v>77.2</v>
      </c>
      <c r="D14">
        <v>77.5</v>
      </c>
      <c r="E14">
        <v>77.5</v>
      </c>
      <c r="F14">
        <v>78</v>
      </c>
      <c r="G14">
        <v>78.099999999999994</v>
      </c>
      <c r="H14">
        <v>78.2</v>
      </c>
      <c r="I14">
        <v>78.599999999999994</v>
      </c>
      <c r="J14">
        <v>78.8</v>
      </c>
      <c r="K14">
        <v>78.900000000000006</v>
      </c>
      <c r="L14">
        <v>79.2</v>
      </c>
      <c r="M14">
        <v>79.3</v>
      </c>
      <c r="N14">
        <v>79.400000000000006</v>
      </c>
      <c r="O14">
        <v>79.3</v>
      </c>
      <c r="P14">
        <v>80.400000000000006</v>
      </c>
      <c r="Q14">
        <v>80.400000000000006</v>
      </c>
      <c r="R14">
        <v>81</v>
      </c>
      <c r="S14">
        <v>81.3</v>
      </c>
      <c r="T14">
        <v>81.400000000000006</v>
      </c>
      <c r="U14">
        <v>81.599999999999994</v>
      </c>
      <c r="V14">
        <v>81.900000000000006</v>
      </c>
      <c r="W14">
        <v>82.3</v>
      </c>
      <c r="X14">
        <v>82.1</v>
      </c>
      <c r="Y14">
        <v>82.4</v>
      </c>
      <c r="Z14">
        <v>82.9</v>
      </c>
      <c r="AA14">
        <v>82.4</v>
      </c>
      <c r="AB14">
        <v>82.7</v>
      </c>
      <c r="AC14">
        <v>82.7</v>
      </c>
      <c r="AD14">
        <v>82.8</v>
      </c>
      <c r="AE14">
        <v>83</v>
      </c>
      <c r="AF14">
        <v>82.3</v>
      </c>
      <c r="AG14">
        <v>82.5</v>
      </c>
    </row>
    <row r="15" spans="1:33" x14ac:dyDescent="0.25">
      <c r="A15" t="s">
        <v>49</v>
      </c>
      <c r="B15">
        <v>77.400000000000006</v>
      </c>
      <c r="C15">
        <v>75.7</v>
      </c>
      <c r="D15">
        <v>76.2</v>
      </c>
      <c r="E15">
        <v>76.2</v>
      </c>
      <c r="F15">
        <v>76.599999999999994</v>
      </c>
      <c r="G15">
        <v>76.7</v>
      </c>
      <c r="H15">
        <v>77</v>
      </c>
      <c r="I15">
        <v>77.400000000000006</v>
      </c>
      <c r="J15">
        <v>77.8</v>
      </c>
      <c r="K15">
        <v>78</v>
      </c>
      <c r="L15">
        <v>78.3</v>
      </c>
      <c r="M15">
        <v>78.599999999999994</v>
      </c>
      <c r="N15">
        <v>78.599999999999994</v>
      </c>
      <c r="O15">
        <v>78.599999999999994</v>
      </c>
      <c r="P15">
        <v>79.3</v>
      </c>
      <c r="Q15">
        <v>79.400000000000006</v>
      </c>
      <c r="R15">
        <v>79.900000000000006</v>
      </c>
      <c r="S15">
        <v>80.099999999999994</v>
      </c>
      <c r="T15">
        <v>80.2</v>
      </c>
      <c r="U15">
        <v>80.3</v>
      </c>
      <c r="V15">
        <v>80.5</v>
      </c>
      <c r="W15">
        <v>80.599999999999994</v>
      </c>
      <c r="X15">
        <v>80.7</v>
      </c>
      <c r="Y15">
        <v>80.599999999999994</v>
      </c>
      <c r="Z15">
        <v>81.2</v>
      </c>
      <c r="AA15">
        <v>80.7</v>
      </c>
      <c r="AB15">
        <v>81</v>
      </c>
      <c r="AC15">
        <v>81.099999999999994</v>
      </c>
      <c r="AD15">
        <v>81</v>
      </c>
      <c r="AE15">
        <v>81.3</v>
      </c>
      <c r="AF15">
        <v>81.099999999999994</v>
      </c>
      <c r="AG15">
        <v>80.900000000000006</v>
      </c>
    </row>
    <row r="16" spans="1:33" x14ac:dyDescent="0.25">
      <c r="A16" t="s">
        <v>50</v>
      </c>
      <c r="B16">
        <v>77.099999999999994</v>
      </c>
      <c r="C16">
        <v>77.3</v>
      </c>
      <c r="D16">
        <v>77.2</v>
      </c>
      <c r="E16">
        <v>77.599999999999994</v>
      </c>
      <c r="F16">
        <v>77.8</v>
      </c>
      <c r="G16">
        <v>77.8</v>
      </c>
      <c r="H16">
        <v>77.900000000000006</v>
      </c>
      <c r="I16">
        <v>78.400000000000006</v>
      </c>
      <c r="J16">
        <v>78.3</v>
      </c>
      <c r="K16">
        <v>78.5</v>
      </c>
      <c r="L16">
        <v>78.599999999999994</v>
      </c>
      <c r="M16">
        <v>79.099999999999994</v>
      </c>
      <c r="N16">
        <v>79.2</v>
      </c>
      <c r="O16">
        <v>79.3</v>
      </c>
      <c r="P16">
        <v>79.400000000000006</v>
      </c>
      <c r="Q16">
        <v>79.599999999999994</v>
      </c>
      <c r="R16">
        <v>79.900000000000006</v>
      </c>
      <c r="S16">
        <v>79.7</v>
      </c>
      <c r="T16">
        <v>80.2</v>
      </c>
      <c r="U16">
        <v>80.400000000000006</v>
      </c>
      <c r="V16">
        <v>80.599999999999994</v>
      </c>
      <c r="W16">
        <v>80.8</v>
      </c>
      <c r="X16">
        <v>80.7</v>
      </c>
      <c r="Y16">
        <v>81.400000000000006</v>
      </c>
      <c r="Z16">
        <v>81.5</v>
      </c>
      <c r="AA16">
        <v>81.099999999999994</v>
      </c>
      <c r="AB16">
        <v>81.5</v>
      </c>
      <c r="AC16">
        <v>81.400000000000006</v>
      </c>
      <c r="AD16">
        <v>81.900000000000006</v>
      </c>
      <c r="AE16">
        <v>81.7</v>
      </c>
      <c r="AF16">
        <v>81.400000000000006</v>
      </c>
      <c r="AG16">
        <v>80.3</v>
      </c>
    </row>
    <row r="17" spans="1:33" x14ac:dyDescent="0.25">
      <c r="A17" t="s">
        <v>51</v>
      </c>
      <c r="B17">
        <v>69.400000000000006</v>
      </c>
      <c r="C17">
        <v>69.400000000000006</v>
      </c>
      <c r="D17">
        <v>69.2</v>
      </c>
      <c r="E17">
        <v>69.2</v>
      </c>
      <c r="F17">
        <v>69.599999999999994</v>
      </c>
      <c r="G17">
        <v>70</v>
      </c>
      <c r="H17">
        <v>70.599999999999994</v>
      </c>
      <c r="I17">
        <v>71.099999999999994</v>
      </c>
      <c r="J17">
        <v>71</v>
      </c>
      <c r="K17">
        <v>71.099999999999994</v>
      </c>
      <c r="L17">
        <v>71.900000000000006</v>
      </c>
      <c r="M17">
        <v>72.5</v>
      </c>
      <c r="N17">
        <v>72.599999999999994</v>
      </c>
      <c r="O17">
        <v>72.599999999999994</v>
      </c>
      <c r="P17">
        <v>73</v>
      </c>
      <c r="Q17">
        <v>73</v>
      </c>
      <c r="R17">
        <v>73.5</v>
      </c>
      <c r="S17">
        <v>73.599999999999994</v>
      </c>
      <c r="T17">
        <v>74.2</v>
      </c>
      <c r="U17">
        <v>74.400000000000006</v>
      </c>
      <c r="V17">
        <v>74.7</v>
      </c>
      <c r="W17">
        <v>75.099999999999994</v>
      </c>
      <c r="X17">
        <v>75.3</v>
      </c>
      <c r="Y17">
        <v>75.8</v>
      </c>
      <c r="Z17">
        <v>76</v>
      </c>
      <c r="AA17">
        <v>75.7</v>
      </c>
      <c r="AB17">
        <v>76.2</v>
      </c>
      <c r="AC17">
        <v>76</v>
      </c>
      <c r="AD17">
        <v>76.2</v>
      </c>
      <c r="AE17">
        <v>76.5</v>
      </c>
      <c r="AF17">
        <v>75.7</v>
      </c>
      <c r="AG17">
        <v>74.5</v>
      </c>
    </row>
    <row r="18" spans="1:33" x14ac:dyDescent="0.25">
      <c r="A18" t="s">
        <v>52</v>
      </c>
      <c r="B18">
        <v>74.8</v>
      </c>
      <c r="C18">
        <v>75</v>
      </c>
      <c r="D18">
        <v>75.400000000000006</v>
      </c>
      <c r="E18">
        <v>75.3</v>
      </c>
      <c r="F18">
        <v>75.8</v>
      </c>
      <c r="G18">
        <v>75.5</v>
      </c>
      <c r="H18">
        <v>75.8</v>
      </c>
      <c r="I18">
        <v>76</v>
      </c>
      <c r="J18">
        <v>76.2</v>
      </c>
      <c r="K18">
        <v>76.099999999999994</v>
      </c>
      <c r="L18">
        <v>76.599999999999994</v>
      </c>
      <c r="M18">
        <v>77.2</v>
      </c>
      <c r="N18">
        <v>77.7</v>
      </c>
      <c r="O18">
        <v>78.2</v>
      </c>
      <c r="P18">
        <v>78.599999999999994</v>
      </c>
      <c r="Q18">
        <v>79</v>
      </c>
      <c r="R18">
        <v>79.3</v>
      </c>
      <c r="S18">
        <v>79.7</v>
      </c>
      <c r="T18">
        <v>80.2</v>
      </c>
      <c r="U18">
        <v>80.2</v>
      </c>
      <c r="V18">
        <v>80.8</v>
      </c>
      <c r="W18">
        <v>80.900000000000006</v>
      </c>
      <c r="X18">
        <v>80.900000000000006</v>
      </c>
      <c r="Y18">
        <v>81</v>
      </c>
      <c r="Z18">
        <v>81.400000000000006</v>
      </c>
      <c r="AA18">
        <v>81.5</v>
      </c>
      <c r="AB18">
        <v>81.7</v>
      </c>
      <c r="AC18">
        <v>82.2</v>
      </c>
      <c r="AD18">
        <v>82.2</v>
      </c>
      <c r="AE18">
        <v>82.8</v>
      </c>
      <c r="AF18">
        <v>82.6</v>
      </c>
    </row>
    <row r="19" spans="1:33" x14ac:dyDescent="0.25">
      <c r="A19" t="s">
        <v>54</v>
      </c>
      <c r="B19">
        <v>77.099999999999994</v>
      </c>
      <c r="C19">
        <v>77.099999999999994</v>
      </c>
      <c r="D19">
        <v>77.5</v>
      </c>
      <c r="E19">
        <v>77.8</v>
      </c>
      <c r="F19">
        <v>78</v>
      </c>
      <c r="G19">
        <v>78.3</v>
      </c>
      <c r="H19">
        <v>78.7</v>
      </c>
      <c r="I19">
        <v>79</v>
      </c>
      <c r="J19">
        <v>79.099999999999994</v>
      </c>
      <c r="K19">
        <v>79.599999999999994</v>
      </c>
      <c r="L19">
        <v>79.900000000000006</v>
      </c>
      <c r="M19">
        <v>80.3</v>
      </c>
      <c r="N19">
        <v>80.400000000000006</v>
      </c>
      <c r="O19">
        <v>80.099999999999994</v>
      </c>
      <c r="P19">
        <v>80.900000000000006</v>
      </c>
      <c r="Q19">
        <v>80.900000000000006</v>
      </c>
      <c r="R19">
        <v>81.400000000000006</v>
      </c>
      <c r="S19">
        <v>81.599999999999994</v>
      </c>
      <c r="T19">
        <v>81.7</v>
      </c>
      <c r="U19">
        <v>81.8</v>
      </c>
      <c r="V19">
        <v>82.2</v>
      </c>
      <c r="W19">
        <v>82.4</v>
      </c>
      <c r="X19">
        <v>82.4</v>
      </c>
      <c r="Y19">
        <v>82.9</v>
      </c>
      <c r="Z19">
        <v>83.2</v>
      </c>
      <c r="AA19">
        <v>82.7</v>
      </c>
      <c r="AB19">
        <v>83.4</v>
      </c>
      <c r="AC19">
        <v>83.1</v>
      </c>
      <c r="AD19">
        <v>83.4</v>
      </c>
      <c r="AE19">
        <v>83.6</v>
      </c>
      <c r="AF19">
        <v>82.3</v>
      </c>
      <c r="AG19">
        <v>82.9</v>
      </c>
    </row>
    <row r="20" spans="1:33" x14ac:dyDescent="0.25">
      <c r="A20" t="s">
        <v>55</v>
      </c>
      <c r="N20">
        <v>70.2</v>
      </c>
      <c r="O20">
        <v>70.599999999999994</v>
      </c>
      <c r="P20">
        <v>70.900000000000006</v>
      </c>
      <c r="Q20">
        <v>70.599999999999994</v>
      </c>
      <c r="R20">
        <v>70.599999999999994</v>
      </c>
      <c r="S20">
        <v>70.8</v>
      </c>
      <c r="T20">
        <v>72.099999999999994</v>
      </c>
      <c r="U20">
        <v>72.8</v>
      </c>
      <c r="V20">
        <v>73.099999999999994</v>
      </c>
      <c r="W20">
        <v>73.900000000000006</v>
      </c>
      <c r="X20">
        <v>74.099999999999994</v>
      </c>
      <c r="Y20">
        <v>74.3</v>
      </c>
      <c r="Z20">
        <v>74.5</v>
      </c>
      <c r="AA20">
        <v>74.8</v>
      </c>
      <c r="AB20">
        <v>74.900000000000006</v>
      </c>
      <c r="AC20">
        <v>74.900000000000006</v>
      </c>
      <c r="AD20">
        <v>75.099999999999994</v>
      </c>
      <c r="AE20">
        <v>75.7</v>
      </c>
      <c r="AF20">
        <v>75.5</v>
      </c>
      <c r="AG20">
        <v>73.400000000000006</v>
      </c>
    </row>
    <row r="21" spans="1:33" x14ac:dyDescent="0.25">
      <c r="A21" t="s">
        <v>56</v>
      </c>
      <c r="B21">
        <v>71.5</v>
      </c>
      <c r="C21">
        <v>70.599999999999994</v>
      </c>
      <c r="D21">
        <v>70.5</v>
      </c>
      <c r="E21">
        <v>69</v>
      </c>
      <c r="F21">
        <v>68.599999999999994</v>
      </c>
      <c r="G21">
        <v>69.099999999999994</v>
      </c>
      <c r="H21">
        <v>70.3</v>
      </c>
      <c r="I21">
        <v>71.099999999999994</v>
      </c>
      <c r="J21">
        <v>71.400000000000006</v>
      </c>
      <c r="K21">
        <v>71.8</v>
      </c>
      <c r="L21">
        <v>72.099999999999994</v>
      </c>
      <c r="M21">
        <v>71.599999999999994</v>
      </c>
      <c r="N21">
        <v>71.8</v>
      </c>
      <c r="O21">
        <v>72</v>
      </c>
      <c r="P21">
        <v>72</v>
      </c>
      <c r="Q21">
        <v>71.2</v>
      </c>
      <c r="R21">
        <v>71</v>
      </c>
      <c r="S21">
        <v>70.7</v>
      </c>
      <c r="T21">
        <v>71.7</v>
      </c>
      <c r="U21">
        <v>72.900000000000006</v>
      </c>
      <c r="V21">
        <v>73.3</v>
      </c>
      <c r="W21">
        <v>73.7</v>
      </c>
      <c r="X21">
        <v>74.099999999999994</v>
      </c>
      <c r="Y21">
        <v>74.099999999999994</v>
      </c>
      <c r="Z21">
        <v>74.7</v>
      </c>
      <c r="AA21">
        <v>74.599999999999994</v>
      </c>
      <c r="AB21">
        <v>74.900000000000006</v>
      </c>
      <c r="AC21">
        <v>75.8</v>
      </c>
      <c r="AD21">
        <v>76</v>
      </c>
      <c r="AE21">
        <v>76.5</v>
      </c>
      <c r="AF21">
        <v>75.099999999999994</v>
      </c>
      <c r="AG21">
        <v>74.5</v>
      </c>
    </row>
    <row r="22" spans="1:33" ht="13.2" customHeight="1" x14ac:dyDescent="0.25">
      <c r="A22" t="s">
        <v>57</v>
      </c>
      <c r="B22">
        <v>75.7</v>
      </c>
      <c r="C22">
        <v>75.7</v>
      </c>
      <c r="D22">
        <v>75.3</v>
      </c>
      <c r="E22">
        <v>76</v>
      </c>
      <c r="F22">
        <v>76.7</v>
      </c>
      <c r="G22">
        <v>76.8</v>
      </c>
      <c r="H22">
        <v>76.8</v>
      </c>
      <c r="I22">
        <v>77.099999999999994</v>
      </c>
      <c r="J22">
        <v>77.3</v>
      </c>
      <c r="K22">
        <v>78</v>
      </c>
      <c r="L22">
        <v>78</v>
      </c>
      <c r="M22">
        <v>78</v>
      </c>
      <c r="N22">
        <v>78.099999999999994</v>
      </c>
      <c r="O22">
        <v>77.900000000000006</v>
      </c>
      <c r="P22">
        <v>79.2</v>
      </c>
      <c r="Q22">
        <v>79.599999999999994</v>
      </c>
      <c r="R22">
        <v>79.400000000000006</v>
      </c>
      <c r="S22">
        <v>79.5</v>
      </c>
      <c r="T22">
        <v>80.7</v>
      </c>
      <c r="U22">
        <v>80.8</v>
      </c>
      <c r="V22">
        <v>80.8</v>
      </c>
      <c r="W22">
        <v>81.099999999999994</v>
      </c>
      <c r="X22">
        <v>81.5</v>
      </c>
      <c r="Y22">
        <v>81.900000000000006</v>
      </c>
      <c r="Z22">
        <v>82.3</v>
      </c>
      <c r="AA22">
        <v>82.4</v>
      </c>
      <c r="AB22">
        <v>82.7</v>
      </c>
      <c r="AC22">
        <v>82.1</v>
      </c>
      <c r="AD22">
        <v>82.3</v>
      </c>
      <c r="AE22">
        <v>82.7</v>
      </c>
      <c r="AF22">
        <v>82.2</v>
      </c>
      <c r="AG22">
        <v>82.8</v>
      </c>
    </row>
    <row r="23" spans="1:33" ht="13.2" customHeight="1" x14ac:dyDescent="0.25">
      <c r="A23" t="s">
        <v>58</v>
      </c>
      <c r="B23">
        <v>77.099999999999994</v>
      </c>
      <c r="C23">
        <v>77.2</v>
      </c>
      <c r="D23">
        <v>77.400000000000006</v>
      </c>
      <c r="E23">
        <v>77.099999999999994</v>
      </c>
      <c r="F23">
        <v>77.599999999999994</v>
      </c>
      <c r="G23">
        <v>77.599999999999994</v>
      </c>
      <c r="H23">
        <v>77.599999999999994</v>
      </c>
      <c r="I23">
        <v>78</v>
      </c>
      <c r="J23">
        <v>78.099999999999994</v>
      </c>
      <c r="K23">
        <v>78</v>
      </c>
      <c r="L23">
        <v>78.2</v>
      </c>
      <c r="M23">
        <v>78.400000000000006</v>
      </c>
      <c r="N23">
        <v>78.5</v>
      </c>
      <c r="O23">
        <v>78.7</v>
      </c>
      <c r="P23">
        <v>79.3</v>
      </c>
      <c r="Q23">
        <v>79.599999999999994</v>
      </c>
      <c r="R23">
        <v>80</v>
      </c>
      <c r="S23">
        <v>80.400000000000006</v>
      </c>
      <c r="T23">
        <v>80.5</v>
      </c>
      <c r="U23">
        <v>80.900000000000006</v>
      </c>
      <c r="V23">
        <v>81</v>
      </c>
      <c r="W23">
        <v>81.3</v>
      </c>
      <c r="X23">
        <v>81.2</v>
      </c>
      <c r="Y23">
        <v>81.400000000000006</v>
      </c>
      <c r="Z23">
        <v>81.8</v>
      </c>
      <c r="AA23">
        <v>81.599999999999994</v>
      </c>
      <c r="AB23">
        <v>81.7</v>
      </c>
      <c r="AC23">
        <v>81.8</v>
      </c>
      <c r="AD23">
        <v>81.900000000000006</v>
      </c>
      <c r="AE23">
        <v>82.2</v>
      </c>
      <c r="AF23">
        <v>81.400000000000006</v>
      </c>
      <c r="AG23">
        <v>81.5</v>
      </c>
    </row>
    <row r="24" spans="1:33" x14ac:dyDescent="0.25">
      <c r="A24" t="s">
        <v>59</v>
      </c>
      <c r="B24">
        <v>70.7</v>
      </c>
      <c r="C24">
        <v>70.400000000000006</v>
      </c>
      <c r="D24">
        <v>71</v>
      </c>
      <c r="E24">
        <v>71.5</v>
      </c>
      <c r="F24">
        <v>71.8</v>
      </c>
      <c r="G24">
        <v>72</v>
      </c>
      <c r="H24">
        <v>72.3</v>
      </c>
      <c r="I24">
        <v>72.7</v>
      </c>
      <c r="J24">
        <v>73.099999999999994</v>
      </c>
      <c r="K24">
        <v>73.099999999999994</v>
      </c>
      <c r="L24">
        <v>73.8</v>
      </c>
      <c r="M24">
        <v>74.2</v>
      </c>
      <c r="N24">
        <v>74.5</v>
      </c>
      <c r="O24">
        <v>74.7</v>
      </c>
      <c r="P24">
        <v>74.900000000000006</v>
      </c>
      <c r="Q24">
        <v>75</v>
      </c>
      <c r="R24">
        <v>75.3</v>
      </c>
      <c r="S24">
        <v>75.400000000000006</v>
      </c>
      <c r="T24">
        <v>75.599999999999994</v>
      </c>
      <c r="U24">
        <v>75.900000000000006</v>
      </c>
      <c r="V24">
        <v>76.400000000000006</v>
      </c>
      <c r="W24">
        <v>76.8</v>
      </c>
      <c r="X24">
        <v>76.900000000000006</v>
      </c>
      <c r="Y24">
        <v>77.099999999999994</v>
      </c>
      <c r="Z24">
        <v>77.8</v>
      </c>
      <c r="AA24">
        <v>77.5</v>
      </c>
      <c r="AB24">
        <v>78</v>
      </c>
      <c r="AC24">
        <v>77.8</v>
      </c>
      <c r="AD24">
        <v>77.7</v>
      </c>
      <c r="AE24">
        <v>78</v>
      </c>
      <c r="AF24">
        <v>76.5</v>
      </c>
      <c r="AG24">
        <v>75.599999999999994</v>
      </c>
    </row>
    <row r="25" spans="1:33" x14ac:dyDescent="0.25">
      <c r="A25" t="s">
        <v>60</v>
      </c>
      <c r="B25">
        <v>74.099999999999994</v>
      </c>
      <c r="C25">
        <v>74.099999999999994</v>
      </c>
      <c r="D25">
        <v>74.7</v>
      </c>
      <c r="E25">
        <v>74.599999999999994</v>
      </c>
      <c r="F25">
        <v>75.5</v>
      </c>
      <c r="G25">
        <v>75.400000000000006</v>
      </c>
      <c r="H25">
        <v>75.3</v>
      </c>
      <c r="I25">
        <v>75.8</v>
      </c>
      <c r="J25">
        <v>76</v>
      </c>
      <c r="K25">
        <v>76.2</v>
      </c>
      <c r="L25">
        <v>76.8</v>
      </c>
      <c r="M25">
        <v>77.2</v>
      </c>
      <c r="N25">
        <v>77.400000000000006</v>
      </c>
      <c r="O25">
        <v>77.5</v>
      </c>
      <c r="P25">
        <v>78.400000000000006</v>
      </c>
      <c r="Q25">
        <v>78.2</v>
      </c>
      <c r="R25">
        <v>79</v>
      </c>
      <c r="S25">
        <v>79.3</v>
      </c>
      <c r="T25">
        <v>79.5</v>
      </c>
      <c r="U25">
        <v>79.7</v>
      </c>
      <c r="V25">
        <v>80.099999999999994</v>
      </c>
      <c r="W25">
        <v>80.7</v>
      </c>
      <c r="X25">
        <v>80.599999999999994</v>
      </c>
      <c r="Y25">
        <v>80.900000000000006</v>
      </c>
      <c r="Z25">
        <v>81.3</v>
      </c>
      <c r="AA25">
        <v>81.3</v>
      </c>
      <c r="AB25">
        <v>81.3</v>
      </c>
      <c r="AC25">
        <v>81.599999999999994</v>
      </c>
      <c r="AD25">
        <v>81.5</v>
      </c>
      <c r="AE25">
        <v>81.900000000000006</v>
      </c>
      <c r="AF25">
        <v>81.099999999999994</v>
      </c>
      <c r="AG25">
        <v>81.2</v>
      </c>
    </row>
    <row r="26" spans="1:33" ht="13.2" customHeight="1" x14ac:dyDescent="0.25">
      <c r="A26" t="s">
        <v>61</v>
      </c>
      <c r="B26">
        <v>71.099999999999994</v>
      </c>
      <c r="C26">
        <v>71.099999999999994</v>
      </c>
      <c r="D26">
        <v>71.5</v>
      </c>
      <c r="E26">
        <v>72</v>
      </c>
      <c r="F26">
        <v>72.5</v>
      </c>
      <c r="G26">
        <v>72.400000000000006</v>
      </c>
      <c r="H26">
        <v>72.900000000000006</v>
      </c>
      <c r="I26">
        <v>72.900000000000006</v>
      </c>
      <c r="J26">
        <v>72.8</v>
      </c>
      <c r="K26">
        <v>73.2</v>
      </c>
      <c r="L26">
        <v>73.3</v>
      </c>
      <c r="M26">
        <v>73.599999999999994</v>
      </c>
      <c r="N26">
        <v>73.8</v>
      </c>
      <c r="O26">
        <v>73.8</v>
      </c>
      <c r="P26">
        <v>74.2</v>
      </c>
      <c r="Q26">
        <v>74.099999999999994</v>
      </c>
      <c r="R26">
        <v>74.5</v>
      </c>
      <c r="S26">
        <v>74.599999999999994</v>
      </c>
      <c r="T26">
        <v>74.900000000000006</v>
      </c>
      <c r="U26">
        <v>75.3</v>
      </c>
      <c r="V26">
        <v>75.599999999999994</v>
      </c>
      <c r="W26">
        <v>76.099999999999994</v>
      </c>
      <c r="X26">
        <v>76.3</v>
      </c>
      <c r="Y26">
        <v>76.599999999999994</v>
      </c>
      <c r="Z26">
        <v>77</v>
      </c>
      <c r="AA26">
        <v>76.7</v>
      </c>
      <c r="AB26">
        <v>77.3</v>
      </c>
      <c r="AC26">
        <v>77.3</v>
      </c>
      <c r="AD26">
        <v>77.400000000000006</v>
      </c>
      <c r="AE26">
        <v>77.8</v>
      </c>
      <c r="AF26">
        <v>77</v>
      </c>
      <c r="AG26">
        <v>74.8</v>
      </c>
    </row>
    <row r="27" spans="1:33" x14ac:dyDescent="0.25">
      <c r="A27" t="s">
        <v>62</v>
      </c>
      <c r="B27">
        <v>73.900000000000006</v>
      </c>
      <c r="C27">
        <v>73.599999999999994</v>
      </c>
      <c r="D27">
        <v>73.7</v>
      </c>
      <c r="E27">
        <v>73.599999999999994</v>
      </c>
      <c r="F27">
        <v>74</v>
      </c>
      <c r="G27">
        <v>74.7</v>
      </c>
      <c r="H27">
        <v>75.2</v>
      </c>
      <c r="I27">
        <v>75.2</v>
      </c>
      <c r="J27">
        <v>75.3</v>
      </c>
      <c r="K27">
        <v>75.7</v>
      </c>
      <c r="L27">
        <v>76.2</v>
      </c>
      <c r="M27">
        <v>76.400000000000006</v>
      </c>
      <c r="N27">
        <v>76.599999999999994</v>
      </c>
      <c r="O27">
        <v>76.400000000000006</v>
      </c>
      <c r="P27">
        <v>77.2</v>
      </c>
      <c r="Q27">
        <v>77.5</v>
      </c>
      <c r="R27">
        <v>78.3</v>
      </c>
      <c r="S27">
        <v>78.400000000000006</v>
      </c>
      <c r="T27">
        <v>79.099999999999994</v>
      </c>
      <c r="U27">
        <v>79.400000000000006</v>
      </c>
      <c r="V27">
        <v>79.8</v>
      </c>
      <c r="W27">
        <v>80.099999999999994</v>
      </c>
      <c r="X27">
        <v>80.3</v>
      </c>
      <c r="Y27">
        <v>80.5</v>
      </c>
      <c r="Z27">
        <v>81.2</v>
      </c>
      <c r="AA27">
        <v>80.900000000000006</v>
      </c>
      <c r="AB27">
        <v>81.2</v>
      </c>
      <c r="AC27">
        <v>81.2</v>
      </c>
      <c r="AD27">
        <v>81.5</v>
      </c>
      <c r="AE27">
        <v>81.599999999999994</v>
      </c>
      <c r="AF27">
        <v>80.599999999999994</v>
      </c>
      <c r="AG27">
        <v>80.900000000000006</v>
      </c>
    </row>
    <row r="28" spans="1:33" x14ac:dyDescent="0.25">
      <c r="A28" t="s">
        <v>63</v>
      </c>
      <c r="B28">
        <v>76.900000000000006</v>
      </c>
      <c r="C28">
        <v>77.099999999999994</v>
      </c>
      <c r="D28">
        <v>77.599999999999994</v>
      </c>
      <c r="E28">
        <v>77.7</v>
      </c>
      <c r="F28">
        <v>78</v>
      </c>
      <c r="G28">
        <v>78.099999999999994</v>
      </c>
      <c r="H28">
        <v>78.3</v>
      </c>
      <c r="I28">
        <v>78.8</v>
      </c>
      <c r="J28">
        <v>78.8</v>
      </c>
      <c r="K28">
        <v>78.8</v>
      </c>
      <c r="L28">
        <v>79.3</v>
      </c>
      <c r="M28">
        <v>79.8</v>
      </c>
      <c r="N28">
        <v>79.8</v>
      </c>
      <c r="O28">
        <v>79.7</v>
      </c>
      <c r="P28">
        <v>80.400000000000006</v>
      </c>
      <c r="Q28">
        <v>80.3</v>
      </c>
      <c r="R28">
        <v>81.099999999999994</v>
      </c>
      <c r="S28">
        <v>81.099999999999994</v>
      </c>
      <c r="T28">
        <v>81.5</v>
      </c>
      <c r="U28">
        <v>81.900000000000006</v>
      </c>
      <c r="V28">
        <v>82.4</v>
      </c>
      <c r="W28">
        <v>82.6</v>
      </c>
      <c r="X28">
        <v>82.5</v>
      </c>
      <c r="Y28">
        <v>83.2</v>
      </c>
      <c r="Z28">
        <v>83.3</v>
      </c>
      <c r="AA28">
        <v>83</v>
      </c>
      <c r="AB28">
        <v>83.5</v>
      </c>
      <c r="AC28">
        <v>83.4</v>
      </c>
      <c r="AD28">
        <v>83.5</v>
      </c>
      <c r="AE28">
        <v>84</v>
      </c>
      <c r="AF28">
        <v>82.4</v>
      </c>
      <c r="AG28">
        <v>83.3</v>
      </c>
    </row>
    <row r="29" spans="1:33" x14ac:dyDescent="0.25">
      <c r="A29" t="s">
        <v>64</v>
      </c>
      <c r="B29">
        <v>77.7</v>
      </c>
      <c r="C29">
        <v>77.8</v>
      </c>
      <c r="D29">
        <v>78.2</v>
      </c>
      <c r="E29">
        <v>78.2</v>
      </c>
      <c r="F29">
        <v>78.900000000000006</v>
      </c>
      <c r="G29">
        <v>79</v>
      </c>
      <c r="H29">
        <v>79.2</v>
      </c>
      <c r="I29">
        <v>79.400000000000006</v>
      </c>
      <c r="J29">
        <v>79.5</v>
      </c>
      <c r="K29">
        <v>79.599999999999994</v>
      </c>
      <c r="L29">
        <v>79.8</v>
      </c>
      <c r="M29">
        <v>79.900000000000006</v>
      </c>
      <c r="N29">
        <v>80</v>
      </c>
      <c r="O29">
        <v>80.3</v>
      </c>
      <c r="P29">
        <v>80.7</v>
      </c>
      <c r="Q29">
        <v>80.7</v>
      </c>
      <c r="R29">
        <v>81</v>
      </c>
      <c r="S29">
        <v>81.099999999999994</v>
      </c>
      <c r="T29">
        <v>81.3</v>
      </c>
      <c r="U29">
        <v>81.5</v>
      </c>
      <c r="V29">
        <v>81.599999999999994</v>
      </c>
      <c r="W29">
        <v>81.900000000000006</v>
      </c>
      <c r="X29">
        <v>81.8</v>
      </c>
      <c r="Y29">
        <v>82</v>
      </c>
      <c r="Z29">
        <v>82.3</v>
      </c>
      <c r="AA29">
        <v>82.2</v>
      </c>
      <c r="AB29">
        <v>82.4</v>
      </c>
      <c r="AC29">
        <v>82.5</v>
      </c>
      <c r="AD29">
        <v>82.6</v>
      </c>
      <c r="AE29">
        <v>83.2</v>
      </c>
      <c r="AF29">
        <v>82.4</v>
      </c>
      <c r="AG29">
        <v>83.2</v>
      </c>
    </row>
    <row r="30" spans="1:33" ht="13.2" customHeight="1" x14ac:dyDescent="0.25"/>
  </sheetData>
  <hyperlinks>
    <hyperlink ref="A15" r:id="rId1" display="http://localhost/OECDStat_Metadata/ShowMetadata.ashx?Dataset=HEALTH_STAT&amp;Coords=[COU].[DEU]&amp;ShowOnWeb=true&amp;Lang=en" xr:uid="{9B692EB6-8000-4789-9D44-680F8943028D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3FF1-116A-4F56-BFCE-13AB768B5A9C}">
  <sheetPr>
    <tabColor rgb="FF00B050"/>
  </sheetPr>
  <dimension ref="A3:D35"/>
  <sheetViews>
    <sheetView zoomScale="80" zoomScaleNormal="80" workbookViewId="0">
      <selection activeCell="T4" sqref="T4"/>
    </sheetView>
  </sheetViews>
  <sheetFormatPr defaultRowHeight="13.2" x14ac:dyDescent="0.25"/>
  <sheetData>
    <row r="3" spans="1:4" x14ac:dyDescent="0.25">
      <c r="A3" t="s">
        <v>41</v>
      </c>
      <c r="B3" t="s">
        <v>75</v>
      </c>
      <c r="C3" t="s">
        <v>74</v>
      </c>
      <c r="D3" t="s">
        <v>73</v>
      </c>
    </row>
    <row r="4" spans="1:4" x14ac:dyDescent="0.25">
      <c r="A4">
        <v>1990</v>
      </c>
      <c r="B4">
        <v>3.4705048896963714E-4</v>
      </c>
      <c r="C4">
        <v>3.6658808085849447E-2</v>
      </c>
      <c r="D4">
        <v>3.631175759687981E-2</v>
      </c>
    </row>
    <row r="5" spans="1:4" x14ac:dyDescent="0.25">
      <c r="A5">
        <v>1991</v>
      </c>
      <c r="B5">
        <v>-1.0444136092513379E-4</v>
      </c>
      <c r="C5">
        <v>3.7460490615980765E-2</v>
      </c>
      <c r="D5">
        <v>3.7564931976905899E-2</v>
      </c>
    </row>
    <row r="6" spans="1:4" x14ac:dyDescent="0.25">
      <c r="A6">
        <v>1992</v>
      </c>
      <c r="B6">
        <v>-3.0907089338924609E-4</v>
      </c>
      <c r="C6">
        <v>3.8930004888417934E-2</v>
      </c>
      <c r="D6">
        <v>3.923907578180718E-2</v>
      </c>
    </row>
    <row r="7" spans="1:4" x14ac:dyDescent="0.25">
      <c r="A7">
        <v>1993</v>
      </c>
      <c r="B7">
        <v>-6.6233070046021331E-4</v>
      </c>
      <c r="C7">
        <v>4.1592195014792381E-2</v>
      </c>
      <c r="D7">
        <v>4.2254525715252594E-2</v>
      </c>
    </row>
    <row r="8" spans="1:4" x14ac:dyDescent="0.25">
      <c r="A8">
        <v>1994</v>
      </c>
      <c r="B8">
        <v>-7.8920182416401113E-4</v>
      </c>
      <c r="C8">
        <v>4.5593295732847761E-2</v>
      </c>
      <c r="D8">
        <v>4.6382497557011772E-2</v>
      </c>
    </row>
    <row r="9" spans="1:4" x14ac:dyDescent="0.25">
      <c r="A9">
        <v>1995</v>
      </c>
      <c r="B9">
        <v>-6.7769651249437179E-4</v>
      </c>
      <c r="C9">
        <v>4.3022426265591739E-2</v>
      </c>
      <c r="D9">
        <v>4.370012277808611E-2</v>
      </c>
    </row>
    <row r="10" spans="1:4" x14ac:dyDescent="0.25">
      <c r="A10">
        <v>1996</v>
      </c>
      <c r="B10">
        <v>-6.2996622298202437E-4</v>
      </c>
      <c r="C10">
        <v>3.7776168982240704E-2</v>
      </c>
      <c r="D10">
        <v>3.8406135205222729E-2</v>
      </c>
    </row>
    <row r="11" spans="1:4" x14ac:dyDescent="0.25">
      <c r="A11">
        <v>1997</v>
      </c>
      <c r="B11">
        <v>-5.184353634903674E-4</v>
      </c>
      <c r="C11">
        <v>3.7433571275287549E-2</v>
      </c>
      <c r="D11">
        <v>3.7952006638777916E-2</v>
      </c>
    </row>
    <row r="12" spans="1:4" x14ac:dyDescent="0.25">
      <c r="A12">
        <v>1998</v>
      </c>
      <c r="B12">
        <v>-7.2500202460145519E-4</v>
      </c>
      <c r="C12">
        <v>3.8012141359538509E-2</v>
      </c>
      <c r="D12">
        <v>3.8737143384139965E-2</v>
      </c>
    </row>
    <row r="13" spans="1:4" x14ac:dyDescent="0.25">
      <c r="A13">
        <v>1999</v>
      </c>
      <c r="B13">
        <v>-6.7660955078615442E-4</v>
      </c>
      <c r="C13">
        <v>3.6757739609968858E-2</v>
      </c>
      <c r="D13">
        <v>3.7434349160755012E-2</v>
      </c>
    </row>
    <row r="14" spans="1:4" x14ac:dyDescent="0.25">
      <c r="A14">
        <v>2000</v>
      </c>
      <c r="B14">
        <v>-5.7891242379244645E-4</v>
      </c>
      <c r="C14">
        <v>3.5316524076693112E-2</v>
      </c>
      <c r="D14">
        <v>3.5895436500485559E-2</v>
      </c>
    </row>
    <row r="15" spans="1:4" x14ac:dyDescent="0.25">
      <c r="A15">
        <v>2001</v>
      </c>
      <c r="B15">
        <v>-5.9795854244234364E-4</v>
      </c>
      <c r="C15">
        <v>3.6477684978401315E-2</v>
      </c>
      <c r="D15">
        <v>3.7075643520843658E-2</v>
      </c>
    </row>
    <row r="16" spans="1:4" x14ac:dyDescent="0.25">
      <c r="A16">
        <v>2002</v>
      </c>
      <c r="B16">
        <v>-7.5276878486054549E-4</v>
      </c>
      <c r="C16">
        <v>3.9609420548037726E-2</v>
      </c>
      <c r="D16">
        <v>4.0362189332898271E-2</v>
      </c>
    </row>
    <row r="17" spans="1:4" x14ac:dyDescent="0.25">
      <c r="A17">
        <v>2003</v>
      </c>
      <c r="B17">
        <v>-6.5269452434842112E-4</v>
      </c>
      <c r="C17">
        <v>3.8465379004993069E-2</v>
      </c>
      <c r="D17">
        <v>3.9118073529341491E-2</v>
      </c>
    </row>
    <row r="18" spans="1:4" x14ac:dyDescent="0.25">
      <c r="A18">
        <v>2004</v>
      </c>
      <c r="B18">
        <v>-7.196642583605431E-4</v>
      </c>
      <c r="C18">
        <v>4.0031400259223693E-2</v>
      </c>
      <c r="D18">
        <v>4.0751064517584236E-2</v>
      </c>
    </row>
    <row r="19" spans="1:4" x14ac:dyDescent="0.25">
      <c r="A19">
        <v>2005</v>
      </c>
      <c r="B19">
        <v>-7.9238490677278201E-4</v>
      </c>
      <c r="C19">
        <v>4.1299225790290404E-2</v>
      </c>
      <c r="D19">
        <v>4.2091610697063186E-2</v>
      </c>
    </row>
    <row r="20" spans="1:4" x14ac:dyDescent="0.25">
      <c r="A20">
        <v>2006</v>
      </c>
      <c r="B20">
        <v>-8.9395559091686588E-4</v>
      </c>
      <c r="C20">
        <v>4.2693183254539101E-2</v>
      </c>
      <c r="D20">
        <v>4.3587138845455967E-2</v>
      </c>
    </row>
    <row r="21" spans="1:4" x14ac:dyDescent="0.25">
      <c r="A21">
        <v>2007</v>
      </c>
      <c r="B21">
        <v>-9.5315499836480522E-4</v>
      </c>
      <c r="C21">
        <v>4.3491809996225046E-2</v>
      </c>
      <c r="D21">
        <v>4.4444964994589851E-2</v>
      </c>
    </row>
    <row r="22" spans="1:4" x14ac:dyDescent="0.25">
      <c r="A22">
        <v>2008</v>
      </c>
      <c r="B22">
        <v>-8.2798141214191628E-4</v>
      </c>
      <c r="C22">
        <v>4.009806931227558E-2</v>
      </c>
      <c r="D22">
        <v>4.0926050724417497E-2</v>
      </c>
    </row>
    <row r="23" spans="1:4" x14ac:dyDescent="0.25">
      <c r="A23">
        <v>2009</v>
      </c>
      <c r="B23">
        <v>-6.925343752370583E-4</v>
      </c>
      <c r="C23">
        <v>3.7349734890065996E-2</v>
      </c>
      <c r="D23">
        <v>3.8042269265303054E-2</v>
      </c>
    </row>
    <row r="24" spans="1:4" x14ac:dyDescent="0.25">
      <c r="A24">
        <v>2010</v>
      </c>
      <c r="B24">
        <v>-6.6832594431516512E-4</v>
      </c>
      <c r="C24">
        <v>3.6517487429980844E-2</v>
      </c>
      <c r="D24">
        <v>3.7185813374296009E-2</v>
      </c>
    </row>
    <row r="25" spans="1:4" x14ac:dyDescent="0.25">
      <c r="A25">
        <v>2011</v>
      </c>
      <c r="B25">
        <v>-6.0344902167334263E-4</v>
      </c>
      <c r="C25">
        <v>3.5098955986707717E-2</v>
      </c>
      <c r="D25">
        <v>3.5702405008381059E-2</v>
      </c>
    </row>
    <row r="26" spans="1:4" x14ac:dyDescent="0.25">
      <c r="A26">
        <v>2012</v>
      </c>
      <c r="B26">
        <v>-5.7433227296464079E-4</v>
      </c>
      <c r="C26">
        <v>3.3767348735819491E-2</v>
      </c>
      <c r="D26">
        <v>3.4341681008784132E-2</v>
      </c>
    </row>
    <row r="27" spans="1:4" x14ac:dyDescent="0.25">
      <c r="A27">
        <v>2013</v>
      </c>
      <c r="B27">
        <v>-5.4697450931857905E-4</v>
      </c>
      <c r="C27">
        <v>3.4048676980530941E-2</v>
      </c>
      <c r="D27">
        <v>3.459565148984952E-2</v>
      </c>
    </row>
    <row r="28" spans="1:4" x14ac:dyDescent="0.25">
      <c r="A28">
        <v>2014</v>
      </c>
      <c r="B28">
        <v>-6.1959101353711854E-4</v>
      </c>
      <c r="C28">
        <v>3.3819452582961415E-2</v>
      </c>
      <c r="D28">
        <v>3.4439043596498534E-2</v>
      </c>
    </row>
    <row r="29" spans="1:4" x14ac:dyDescent="0.25">
      <c r="A29">
        <v>2015</v>
      </c>
      <c r="B29">
        <v>-5.7058281632561825E-4</v>
      </c>
      <c r="C29">
        <v>3.286478471556091E-2</v>
      </c>
      <c r="D29">
        <v>3.3435367531886528E-2</v>
      </c>
    </row>
    <row r="30" spans="1:4" x14ac:dyDescent="0.25">
      <c r="A30">
        <v>2016</v>
      </c>
      <c r="B30">
        <v>-6.0092299710102354E-4</v>
      </c>
      <c r="C30">
        <v>3.2719496392271091E-2</v>
      </c>
      <c r="D30">
        <v>3.3320419389372115E-2</v>
      </c>
    </row>
    <row r="31" spans="1:4" x14ac:dyDescent="0.25">
      <c r="A31">
        <v>2017</v>
      </c>
      <c r="B31">
        <v>-5.4907529964564467E-4</v>
      </c>
      <c r="C31">
        <v>3.1632631449563534E-2</v>
      </c>
      <c r="D31">
        <v>3.2181706749209178E-2</v>
      </c>
    </row>
    <row r="32" spans="1:4" x14ac:dyDescent="0.25">
      <c r="A32">
        <v>2018</v>
      </c>
      <c r="B32">
        <v>-5.0954687917780656E-4</v>
      </c>
      <c r="C32">
        <v>3.1590184530211715E-2</v>
      </c>
      <c r="D32">
        <v>3.2099731409389522E-2</v>
      </c>
    </row>
    <row r="33" spans="1:4" x14ac:dyDescent="0.25">
      <c r="A33">
        <v>2019</v>
      </c>
      <c r="B33">
        <v>-4.3549986156651149E-4</v>
      </c>
      <c r="C33">
        <v>3.0984159526306954E-2</v>
      </c>
      <c r="D33">
        <v>3.1419659387873465E-2</v>
      </c>
    </row>
    <row r="34" spans="1:4" x14ac:dyDescent="0.25">
      <c r="A34">
        <v>2020</v>
      </c>
      <c r="B34">
        <v>-3.3956863351389255E-4</v>
      </c>
      <c r="C34">
        <v>3.1894220630102471E-2</v>
      </c>
      <c r="D34">
        <v>3.2233789263616364E-2</v>
      </c>
    </row>
    <row r="35" spans="1:4" x14ac:dyDescent="0.25">
      <c r="A35">
        <v>2021</v>
      </c>
      <c r="B35">
        <v>-5.0713548951474008E-4</v>
      </c>
      <c r="C35">
        <v>4.2089003108570978E-2</v>
      </c>
      <c r="D35">
        <v>4.2596138598085719E-2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2D51-7841-49FE-BF9C-5C412F7D1605}">
  <dimension ref="A1:AG38"/>
  <sheetViews>
    <sheetView topLeftCell="C10" zoomScale="70" zoomScaleNormal="70" workbookViewId="0">
      <selection activeCell="A29" sqref="A29:AG35"/>
    </sheetView>
  </sheetViews>
  <sheetFormatPr defaultRowHeight="13.2" x14ac:dyDescent="0.25"/>
  <sheetData>
    <row r="1" spans="1:33" x14ac:dyDescent="0.25">
      <c r="A1" t="s">
        <v>70</v>
      </c>
    </row>
    <row r="4" spans="1:33" s="10" customFormat="1" x14ac:dyDescent="0.25">
      <c r="A4" s="10" t="s">
        <v>37</v>
      </c>
      <c r="B4" s="10">
        <v>1990</v>
      </c>
      <c r="C4" s="10">
        <v>1991</v>
      </c>
      <c r="D4" s="10">
        <v>1992</v>
      </c>
      <c r="E4" s="10">
        <v>1993</v>
      </c>
      <c r="F4" s="10">
        <v>1994</v>
      </c>
      <c r="G4" s="10">
        <v>1995</v>
      </c>
      <c r="H4" s="10">
        <v>1996</v>
      </c>
      <c r="I4" s="10">
        <v>1997</v>
      </c>
      <c r="J4" s="10">
        <v>1998</v>
      </c>
      <c r="K4" s="10">
        <v>1999</v>
      </c>
      <c r="L4" s="10">
        <v>2000</v>
      </c>
      <c r="M4" s="10">
        <v>2001</v>
      </c>
      <c r="N4" s="10">
        <v>2002</v>
      </c>
      <c r="O4" s="10">
        <v>2003</v>
      </c>
      <c r="P4" s="10">
        <v>2004</v>
      </c>
      <c r="Q4" s="10">
        <v>2005</v>
      </c>
      <c r="R4" s="10">
        <v>2006</v>
      </c>
      <c r="S4" s="10">
        <v>2007</v>
      </c>
      <c r="T4" s="10">
        <v>2008</v>
      </c>
      <c r="U4" s="10">
        <v>2009</v>
      </c>
      <c r="V4" s="10">
        <v>2010</v>
      </c>
      <c r="W4" s="10">
        <v>2011</v>
      </c>
      <c r="X4" s="10">
        <v>2012</v>
      </c>
      <c r="Y4" s="10">
        <v>2013</v>
      </c>
      <c r="Z4" s="10">
        <v>2014</v>
      </c>
      <c r="AA4" s="10">
        <v>2015</v>
      </c>
      <c r="AB4" s="10">
        <v>2016</v>
      </c>
      <c r="AC4" s="10">
        <v>2017</v>
      </c>
      <c r="AD4" s="10">
        <v>2018</v>
      </c>
      <c r="AE4" s="10">
        <v>2019</v>
      </c>
      <c r="AF4" s="10">
        <v>2020</v>
      </c>
      <c r="AG4" s="10">
        <v>2021</v>
      </c>
    </row>
    <row r="5" spans="1:33" x14ac:dyDescent="0.25">
      <c r="A5" t="s">
        <v>42</v>
      </c>
      <c r="B5">
        <v>75.8</v>
      </c>
      <c r="C5">
        <v>75.900000000000006</v>
      </c>
      <c r="D5">
        <v>76.099999999999994</v>
      </c>
      <c r="E5">
        <v>76.3</v>
      </c>
      <c r="F5">
        <v>76.7</v>
      </c>
      <c r="G5">
        <v>76.900000000000006</v>
      </c>
      <c r="H5">
        <v>77.099999999999994</v>
      </c>
      <c r="I5">
        <v>77.5</v>
      </c>
      <c r="J5">
        <v>77.900000000000006</v>
      </c>
      <c r="K5">
        <v>78.099999999999994</v>
      </c>
      <c r="L5">
        <v>78.3</v>
      </c>
      <c r="M5">
        <v>78.8</v>
      </c>
      <c r="N5">
        <v>78.900000000000006</v>
      </c>
      <c r="O5">
        <v>78.8</v>
      </c>
      <c r="P5">
        <v>79.3</v>
      </c>
      <c r="Q5">
        <v>79.5</v>
      </c>
      <c r="R5">
        <v>80.099999999999994</v>
      </c>
      <c r="S5">
        <v>80.3</v>
      </c>
      <c r="T5">
        <v>80.599999999999994</v>
      </c>
      <c r="U5">
        <v>80.5</v>
      </c>
      <c r="V5">
        <v>80.7</v>
      </c>
      <c r="W5">
        <v>81.099999999999994</v>
      </c>
      <c r="X5">
        <v>81.099999999999994</v>
      </c>
      <c r="Y5">
        <v>81.3</v>
      </c>
      <c r="Z5">
        <v>81.599999999999994</v>
      </c>
      <c r="AA5">
        <v>81.3</v>
      </c>
      <c r="AB5">
        <v>81.8</v>
      </c>
      <c r="AC5">
        <v>81.7</v>
      </c>
      <c r="AD5">
        <v>81.8</v>
      </c>
      <c r="AE5">
        <v>82</v>
      </c>
      <c r="AF5">
        <v>81.3</v>
      </c>
      <c r="AG5">
        <v>81.3</v>
      </c>
    </row>
    <row r="6" spans="1:33" x14ac:dyDescent="0.25">
      <c r="A6" t="s">
        <v>43</v>
      </c>
      <c r="B6">
        <v>76.2</v>
      </c>
      <c r="C6">
        <v>76.3</v>
      </c>
      <c r="D6">
        <v>76.5</v>
      </c>
      <c r="E6">
        <v>76.5</v>
      </c>
      <c r="F6">
        <v>76.8</v>
      </c>
      <c r="G6">
        <v>77</v>
      </c>
      <c r="H6">
        <v>77.3</v>
      </c>
      <c r="I6">
        <v>77.5</v>
      </c>
      <c r="J6">
        <v>77.599999999999994</v>
      </c>
      <c r="K6">
        <v>77.7</v>
      </c>
      <c r="L6">
        <v>77.900000000000006</v>
      </c>
      <c r="M6">
        <v>78.099999999999994</v>
      </c>
      <c r="N6">
        <v>78.2</v>
      </c>
      <c r="O6">
        <v>78.3</v>
      </c>
      <c r="P6">
        <v>79</v>
      </c>
      <c r="Q6">
        <v>79.099999999999994</v>
      </c>
      <c r="R6">
        <v>79.5</v>
      </c>
      <c r="S6">
        <v>79.900000000000006</v>
      </c>
      <c r="T6">
        <v>79.8</v>
      </c>
      <c r="U6">
        <v>80.2</v>
      </c>
      <c r="V6">
        <v>80.3</v>
      </c>
      <c r="W6">
        <v>80.7</v>
      </c>
      <c r="X6">
        <v>80.5</v>
      </c>
      <c r="Y6">
        <v>80.7</v>
      </c>
      <c r="Z6">
        <v>81.400000000000006</v>
      </c>
      <c r="AA6">
        <v>81.099999999999994</v>
      </c>
      <c r="AB6">
        <v>81.5</v>
      </c>
      <c r="AC6">
        <v>81.599999999999994</v>
      </c>
      <c r="AD6">
        <v>81.7</v>
      </c>
      <c r="AE6">
        <v>82.1</v>
      </c>
      <c r="AF6">
        <v>80.8</v>
      </c>
      <c r="AG6">
        <v>81.900000000000006</v>
      </c>
    </row>
    <row r="7" spans="1:33" ht="13.2" customHeight="1" x14ac:dyDescent="0.25">
      <c r="A7" t="s">
        <v>44</v>
      </c>
      <c r="B7">
        <v>71.5</v>
      </c>
      <c r="C7">
        <v>72</v>
      </c>
      <c r="D7">
        <v>72.400000000000006</v>
      </c>
      <c r="E7">
        <v>72.900000000000006</v>
      </c>
      <c r="F7">
        <v>73.2</v>
      </c>
      <c r="G7">
        <v>73.3</v>
      </c>
      <c r="H7">
        <v>74</v>
      </c>
      <c r="I7">
        <v>74.099999999999994</v>
      </c>
      <c r="J7">
        <v>74.7</v>
      </c>
      <c r="K7">
        <v>74.900000000000006</v>
      </c>
      <c r="L7">
        <v>75.099999999999994</v>
      </c>
      <c r="M7">
        <v>75.3</v>
      </c>
      <c r="N7">
        <v>75.400000000000006</v>
      </c>
      <c r="O7">
        <v>75.3</v>
      </c>
      <c r="P7">
        <v>75.900000000000006</v>
      </c>
      <c r="Q7">
        <v>76.099999999999994</v>
      </c>
      <c r="R7">
        <v>76.7</v>
      </c>
      <c r="S7">
        <v>77</v>
      </c>
      <c r="T7">
        <v>77.3</v>
      </c>
      <c r="U7">
        <v>77.400000000000006</v>
      </c>
      <c r="V7">
        <v>77.7</v>
      </c>
      <c r="W7">
        <v>78</v>
      </c>
      <c r="X7">
        <v>78.099999999999994</v>
      </c>
      <c r="Y7">
        <v>78.3</v>
      </c>
      <c r="Z7">
        <v>78.900000000000006</v>
      </c>
      <c r="AA7">
        <v>78.7</v>
      </c>
      <c r="AB7">
        <v>79.099999999999994</v>
      </c>
      <c r="AC7">
        <v>79.099999999999994</v>
      </c>
      <c r="AD7">
        <v>79.099999999999994</v>
      </c>
      <c r="AE7">
        <v>79.3</v>
      </c>
      <c r="AF7">
        <v>78.3</v>
      </c>
      <c r="AG7">
        <v>77.400000000000006</v>
      </c>
    </row>
    <row r="8" spans="1:33" x14ac:dyDescent="0.25">
      <c r="A8" t="s">
        <v>45</v>
      </c>
      <c r="B8">
        <v>74.900000000000006</v>
      </c>
      <c r="C8">
        <v>75.3</v>
      </c>
      <c r="D8">
        <v>75.3</v>
      </c>
      <c r="E8">
        <v>75.2</v>
      </c>
      <c r="F8">
        <v>75.5</v>
      </c>
      <c r="G8">
        <v>75.3</v>
      </c>
      <c r="H8">
        <v>75.7</v>
      </c>
      <c r="I8">
        <v>76.099999999999994</v>
      </c>
      <c r="J8">
        <v>76.5</v>
      </c>
      <c r="K8">
        <v>76.599999999999994</v>
      </c>
      <c r="L8">
        <v>76.900000000000006</v>
      </c>
      <c r="M8">
        <v>77</v>
      </c>
      <c r="N8">
        <v>77.099999999999994</v>
      </c>
      <c r="O8">
        <v>77.400000000000006</v>
      </c>
      <c r="P8">
        <v>77.8</v>
      </c>
      <c r="Q8">
        <v>78.3</v>
      </c>
      <c r="R8">
        <v>78.400000000000006</v>
      </c>
      <c r="S8">
        <v>78.400000000000006</v>
      </c>
      <c r="T8">
        <v>78.8</v>
      </c>
      <c r="U8">
        <v>79</v>
      </c>
      <c r="V8">
        <v>79.3</v>
      </c>
      <c r="W8">
        <v>79.900000000000006</v>
      </c>
      <c r="X8">
        <v>80.2</v>
      </c>
      <c r="Y8">
        <v>80.400000000000006</v>
      </c>
      <c r="Z8">
        <v>80.7</v>
      </c>
      <c r="AA8">
        <v>80.8</v>
      </c>
      <c r="AB8">
        <v>80.900000000000006</v>
      </c>
      <c r="AC8">
        <v>81.099999999999994</v>
      </c>
      <c r="AD8">
        <v>81</v>
      </c>
      <c r="AE8">
        <v>81.5</v>
      </c>
      <c r="AF8">
        <v>81.599999999999994</v>
      </c>
      <c r="AG8">
        <v>81.400000000000006</v>
      </c>
    </row>
    <row r="9" spans="1:33" x14ac:dyDescent="0.25">
      <c r="A9" t="s">
        <v>46</v>
      </c>
      <c r="B9">
        <v>69.900000000000006</v>
      </c>
      <c r="C9">
        <v>69.8</v>
      </c>
      <c r="D9">
        <v>69.099999999999994</v>
      </c>
      <c r="E9">
        <v>68.099999999999994</v>
      </c>
      <c r="F9">
        <v>66.599999999999994</v>
      </c>
      <c r="G9">
        <v>67.7</v>
      </c>
      <c r="H9">
        <v>69.900000000000006</v>
      </c>
      <c r="I9">
        <v>70.099999999999994</v>
      </c>
      <c r="J9">
        <v>69.7</v>
      </c>
      <c r="K9">
        <v>70.599999999999994</v>
      </c>
      <c r="L9">
        <v>71.099999999999994</v>
      </c>
      <c r="M9">
        <v>70.900000000000006</v>
      </c>
      <c r="N9">
        <v>71.400000000000006</v>
      </c>
      <c r="O9">
        <v>71.900000000000006</v>
      </c>
      <c r="P9">
        <v>72.400000000000006</v>
      </c>
      <c r="Q9">
        <v>73</v>
      </c>
      <c r="R9">
        <v>73.2</v>
      </c>
      <c r="S9">
        <v>73.2</v>
      </c>
      <c r="T9">
        <v>74.400000000000006</v>
      </c>
      <c r="U9">
        <v>75.3</v>
      </c>
      <c r="V9">
        <v>76</v>
      </c>
      <c r="W9">
        <v>76.599999999999994</v>
      </c>
      <c r="X9">
        <v>76.7</v>
      </c>
      <c r="Y9">
        <v>77.5</v>
      </c>
      <c r="Z9">
        <v>77.400000000000006</v>
      </c>
      <c r="AA9">
        <v>78</v>
      </c>
      <c r="AB9">
        <v>78</v>
      </c>
      <c r="AC9">
        <v>78.400000000000006</v>
      </c>
      <c r="AD9">
        <v>78.5</v>
      </c>
      <c r="AE9">
        <v>79</v>
      </c>
      <c r="AF9">
        <v>78.900000000000006</v>
      </c>
      <c r="AG9">
        <v>76.900000000000006</v>
      </c>
    </row>
    <row r="10" spans="1:33" x14ac:dyDescent="0.25">
      <c r="A10" t="s">
        <v>47</v>
      </c>
      <c r="B10">
        <v>75.099999999999994</v>
      </c>
      <c r="C10">
        <v>75.5</v>
      </c>
      <c r="D10">
        <v>75.7</v>
      </c>
      <c r="E10">
        <v>75.900000000000006</v>
      </c>
      <c r="F10">
        <v>76.7</v>
      </c>
      <c r="G10">
        <v>76.7</v>
      </c>
      <c r="H10">
        <v>77</v>
      </c>
      <c r="I10">
        <v>77.2</v>
      </c>
      <c r="J10">
        <v>77.400000000000006</v>
      </c>
      <c r="K10">
        <v>77.599999999999994</v>
      </c>
      <c r="L10">
        <v>77.8</v>
      </c>
      <c r="M10">
        <v>78.2</v>
      </c>
      <c r="N10">
        <v>78.3</v>
      </c>
      <c r="O10">
        <v>78.599999999999994</v>
      </c>
      <c r="P10">
        <v>79</v>
      </c>
      <c r="Q10">
        <v>79.099999999999994</v>
      </c>
      <c r="R10">
        <v>79.5</v>
      </c>
      <c r="S10">
        <v>79.599999999999994</v>
      </c>
      <c r="T10">
        <v>79.900000000000006</v>
      </c>
      <c r="U10">
        <v>80.099999999999994</v>
      </c>
      <c r="V10">
        <v>80.2</v>
      </c>
      <c r="W10">
        <v>80.599999999999994</v>
      </c>
      <c r="X10">
        <v>80.7</v>
      </c>
      <c r="Y10">
        <v>81.099999999999994</v>
      </c>
      <c r="Z10">
        <v>81.3</v>
      </c>
      <c r="AA10">
        <v>81.599999999999994</v>
      </c>
      <c r="AB10">
        <v>81.5</v>
      </c>
      <c r="AC10">
        <v>81.7</v>
      </c>
      <c r="AD10">
        <v>81.8</v>
      </c>
      <c r="AE10">
        <v>82.1</v>
      </c>
      <c r="AF10">
        <v>82</v>
      </c>
      <c r="AG10">
        <v>82</v>
      </c>
    </row>
    <row r="11" spans="1:33" x14ac:dyDescent="0.25">
      <c r="A11" t="s">
        <v>48</v>
      </c>
      <c r="B11">
        <v>77</v>
      </c>
      <c r="C11">
        <v>77.2</v>
      </c>
      <c r="D11">
        <v>77.5</v>
      </c>
      <c r="E11">
        <v>77.5</v>
      </c>
      <c r="F11">
        <v>78</v>
      </c>
      <c r="G11">
        <v>78.099999999999994</v>
      </c>
      <c r="H11">
        <v>78.2</v>
      </c>
      <c r="I11">
        <v>78.599999999999994</v>
      </c>
      <c r="J11">
        <v>78.8</v>
      </c>
      <c r="K11">
        <v>78.900000000000006</v>
      </c>
      <c r="L11">
        <v>79.2</v>
      </c>
      <c r="M11">
        <v>79.3</v>
      </c>
      <c r="N11">
        <v>79.400000000000006</v>
      </c>
      <c r="O11">
        <v>79.3</v>
      </c>
      <c r="P11">
        <v>80.400000000000006</v>
      </c>
      <c r="Q11">
        <v>80.400000000000006</v>
      </c>
      <c r="R11">
        <v>81</v>
      </c>
      <c r="S11">
        <v>81.3</v>
      </c>
      <c r="T11">
        <v>81.400000000000006</v>
      </c>
      <c r="U11">
        <v>81.599999999999994</v>
      </c>
      <c r="V11">
        <v>81.900000000000006</v>
      </c>
      <c r="W11">
        <v>82.3</v>
      </c>
      <c r="X11">
        <v>82.1</v>
      </c>
      <c r="Y11">
        <v>82.4</v>
      </c>
      <c r="Z11">
        <v>82.9</v>
      </c>
      <c r="AA11">
        <v>82.4</v>
      </c>
      <c r="AB11">
        <v>82.7</v>
      </c>
      <c r="AC11">
        <v>82.7</v>
      </c>
      <c r="AD11">
        <v>82.8</v>
      </c>
      <c r="AE11">
        <v>83</v>
      </c>
      <c r="AF11">
        <v>82.3</v>
      </c>
      <c r="AG11">
        <v>82.5</v>
      </c>
    </row>
    <row r="12" spans="1:33" x14ac:dyDescent="0.25">
      <c r="A12" t="s">
        <v>49</v>
      </c>
      <c r="B12">
        <v>77.400000000000006</v>
      </c>
      <c r="C12">
        <v>75.7</v>
      </c>
      <c r="D12">
        <v>76.2</v>
      </c>
      <c r="E12">
        <v>76.2</v>
      </c>
      <c r="F12">
        <v>76.599999999999994</v>
      </c>
      <c r="G12">
        <v>76.7</v>
      </c>
      <c r="H12">
        <v>77</v>
      </c>
      <c r="I12">
        <v>77.400000000000006</v>
      </c>
      <c r="J12">
        <v>77.8</v>
      </c>
      <c r="K12">
        <v>78</v>
      </c>
      <c r="L12">
        <v>78.3</v>
      </c>
      <c r="M12">
        <v>78.599999999999994</v>
      </c>
      <c r="N12">
        <v>78.599999999999994</v>
      </c>
      <c r="O12">
        <v>78.599999999999994</v>
      </c>
      <c r="P12">
        <v>79.3</v>
      </c>
      <c r="Q12">
        <v>79.400000000000006</v>
      </c>
      <c r="R12">
        <v>79.900000000000006</v>
      </c>
      <c r="S12">
        <v>80.099999999999994</v>
      </c>
      <c r="T12">
        <v>80.2</v>
      </c>
      <c r="U12">
        <v>80.3</v>
      </c>
      <c r="V12">
        <v>80.5</v>
      </c>
      <c r="W12">
        <v>80.599999999999994</v>
      </c>
      <c r="X12">
        <v>80.7</v>
      </c>
      <c r="Y12">
        <v>80.599999999999994</v>
      </c>
      <c r="Z12">
        <v>81.2</v>
      </c>
      <c r="AA12">
        <v>80.7</v>
      </c>
      <c r="AB12">
        <v>81</v>
      </c>
      <c r="AC12">
        <v>81.099999999999994</v>
      </c>
      <c r="AD12">
        <v>81</v>
      </c>
      <c r="AE12">
        <v>81.3</v>
      </c>
      <c r="AF12">
        <v>81.099999999999994</v>
      </c>
      <c r="AG12">
        <v>80.900000000000006</v>
      </c>
    </row>
    <row r="13" spans="1:33" x14ac:dyDescent="0.25">
      <c r="A13" t="s">
        <v>50</v>
      </c>
      <c r="B13">
        <v>77.099999999999994</v>
      </c>
      <c r="C13">
        <v>77.3</v>
      </c>
      <c r="D13">
        <v>77.2</v>
      </c>
      <c r="E13">
        <v>77.599999999999994</v>
      </c>
      <c r="F13">
        <v>77.8</v>
      </c>
      <c r="G13">
        <v>77.8</v>
      </c>
      <c r="H13">
        <v>77.900000000000006</v>
      </c>
      <c r="I13">
        <v>78.400000000000006</v>
      </c>
      <c r="J13">
        <v>78.3</v>
      </c>
      <c r="K13">
        <v>78.5</v>
      </c>
      <c r="L13">
        <v>78.599999999999994</v>
      </c>
      <c r="M13">
        <v>79.099999999999994</v>
      </c>
      <c r="N13">
        <v>79.2</v>
      </c>
      <c r="O13">
        <v>79.3</v>
      </c>
      <c r="P13">
        <v>79.400000000000006</v>
      </c>
      <c r="Q13">
        <v>79.599999999999994</v>
      </c>
      <c r="R13">
        <v>79.900000000000006</v>
      </c>
      <c r="S13">
        <v>79.7</v>
      </c>
      <c r="T13">
        <v>80.2</v>
      </c>
      <c r="U13">
        <v>80.400000000000006</v>
      </c>
      <c r="V13">
        <v>80.599999999999994</v>
      </c>
      <c r="W13">
        <v>80.8</v>
      </c>
      <c r="X13">
        <v>80.7</v>
      </c>
      <c r="Y13">
        <v>81.400000000000006</v>
      </c>
      <c r="Z13">
        <v>81.5</v>
      </c>
      <c r="AA13">
        <v>81.099999999999994</v>
      </c>
      <c r="AB13">
        <v>81.5</v>
      </c>
      <c r="AC13">
        <v>81.400000000000006</v>
      </c>
      <c r="AD13">
        <v>81.900000000000006</v>
      </c>
      <c r="AE13">
        <v>81.7</v>
      </c>
      <c r="AF13">
        <v>81.400000000000006</v>
      </c>
      <c r="AG13">
        <v>80.3</v>
      </c>
    </row>
    <row r="14" spans="1:33" x14ac:dyDescent="0.25">
      <c r="A14" t="s">
        <v>51</v>
      </c>
      <c r="B14">
        <v>69.400000000000006</v>
      </c>
      <c r="C14">
        <v>69.400000000000006</v>
      </c>
      <c r="D14">
        <v>69.2</v>
      </c>
      <c r="E14">
        <v>69.2</v>
      </c>
      <c r="F14">
        <v>69.599999999999994</v>
      </c>
      <c r="G14">
        <v>70</v>
      </c>
      <c r="H14">
        <v>70.599999999999994</v>
      </c>
      <c r="I14">
        <v>71.099999999999994</v>
      </c>
      <c r="J14">
        <v>71</v>
      </c>
      <c r="K14">
        <v>71.099999999999994</v>
      </c>
      <c r="L14">
        <v>71.900000000000006</v>
      </c>
      <c r="M14">
        <v>72.5</v>
      </c>
      <c r="N14">
        <v>72.599999999999994</v>
      </c>
      <c r="O14">
        <v>72.599999999999994</v>
      </c>
      <c r="P14">
        <v>73</v>
      </c>
      <c r="Q14">
        <v>73</v>
      </c>
      <c r="R14">
        <v>73.5</v>
      </c>
      <c r="S14">
        <v>73.599999999999994</v>
      </c>
      <c r="T14">
        <v>74.2</v>
      </c>
      <c r="U14">
        <v>74.400000000000006</v>
      </c>
      <c r="V14">
        <v>74.7</v>
      </c>
      <c r="W14">
        <v>75.099999999999994</v>
      </c>
      <c r="X14">
        <v>75.3</v>
      </c>
      <c r="Y14">
        <v>75.8</v>
      </c>
      <c r="Z14">
        <v>76</v>
      </c>
      <c r="AA14">
        <v>75.7</v>
      </c>
      <c r="AB14">
        <v>76.2</v>
      </c>
      <c r="AC14">
        <v>76</v>
      </c>
      <c r="AD14">
        <v>76.2</v>
      </c>
      <c r="AE14">
        <v>76.5</v>
      </c>
      <c r="AF14">
        <v>75.7</v>
      </c>
      <c r="AG14">
        <v>74.5</v>
      </c>
    </row>
    <row r="15" spans="1:33" x14ac:dyDescent="0.25">
      <c r="A15" t="s">
        <v>52</v>
      </c>
      <c r="B15">
        <v>74.8</v>
      </c>
      <c r="C15">
        <v>75</v>
      </c>
      <c r="D15">
        <v>75.400000000000006</v>
      </c>
      <c r="E15">
        <v>75.3</v>
      </c>
      <c r="F15">
        <v>75.8</v>
      </c>
      <c r="G15">
        <v>75.5</v>
      </c>
      <c r="H15">
        <v>75.8</v>
      </c>
      <c r="I15">
        <v>76</v>
      </c>
      <c r="J15">
        <v>76.2</v>
      </c>
      <c r="K15">
        <v>76.099999999999994</v>
      </c>
      <c r="L15">
        <v>76.599999999999994</v>
      </c>
      <c r="M15">
        <v>77.2</v>
      </c>
      <c r="N15">
        <v>77.7</v>
      </c>
      <c r="O15">
        <v>78.2</v>
      </c>
      <c r="P15">
        <v>78.599999999999994</v>
      </c>
      <c r="Q15">
        <v>79</v>
      </c>
      <c r="R15">
        <v>79.3</v>
      </c>
      <c r="S15">
        <v>79.7</v>
      </c>
      <c r="T15">
        <v>80.2</v>
      </c>
      <c r="U15">
        <v>80.2</v>
      </c>
      <c r="V15">
        <v>80.8</v>
      </c>
      <c r="W15">
        <v>80.900000000000006</v>
      </c>
      <c r="X15">
        <v>80.900000000000006</v>
      </c>
      <c r="Y15">
        <v>81</v>
      </c>
      <c r="Z15">
        <v>81.400000000000006</v>
      </c>
      <c r="AA15">
        <v>81.5</v>
      </c>
      <c r="AB15">
        <v>81.7</v>
      </c>
      <c r="AC15">
        <v>82.2</v>
      </c>
      <c r="AD15">
        <v>82.2</v>
      </c>
      <c r="AE15">
        <v>82.8</v>
      </c>
      <c r="AF15">
        <v>82.6</v>
      </c>
    </row>
    <row r="16" spans="1:33" x14ac:dyDescent="0.25">
      <c r="A16" t="s">
        <v>54</v>
      </c>
      <c r="B16">
        <v>77.099999999999994</v>
      </c>
      <c r="C16">
        <v>77.099999999999994</v>
      </c>
      <c r="D16">
        <v>77.5</v>
      </c>
      <c r="E16">
        <v>77.8</v>
      </c>
      <c r="F16">
        <v>78</v>
      </c>
      <c r="G16">
        <v>78.3</v>
      </c>
      <c r="H16">
        <v>78.7</v>
      </c>
      <c r="I16">
        <v>79</v>
      </c>
      <c r="J16">
        <v>79.099999999999994</v>
      </c>
      <c r="K16">
        <v>79.599999999999994</v>
      </c>
      <c r="L16">
        <v>79.900000000000006</v>
      </c>
      <c r="M16">
        <v>80.3</v>
      </c>
      <c r="N16">
        <v>80.400000000000006</v>
      </c>
      <c r="O16">
        <v>80.099999999999994</v>
      </c>
      <c r="P16">
        <v>80.900000000000006</v>
      </c>
      <c r="Q16">
        <v>80.900000000000006</v>
      </c>
      <c r="R16">
        <v>81.400000000000006</v>
      </c>
      <c r="S16">
        <v>81.599999999999994</v>
      </c>
      <c r="T16">
        <v>81.7</v>
      </c>
      <c r="U16">
        <v>81.8</v>
      </c>
      <c r="V16">
        <v>82.2</v>
      </c>
      <c r="W16">
        <v>82.4</v>
      </c>
      <c r="X16">
        <v>82.4</v>
      </c>
      <c r="Y16">
        <v>82.9</v>
      </c>
      <c r="Z16">
        <v>83.2</v>
      </c>
      <c r="AA16">
        <v>82.7</v>
      </c>
      <c r="AB16">
        <v>83.4</v>
      </c>
      <c r="AC16">
        <v>83.1</v>
      </c>
      <c r="AD16">
        <v>83.4</v>
      </c>
      <c r="AE16">
        <v>83.6</v>
      </c>
      <c r="AF16">
        <v>82.3</v>
      </c>
      <c r="AG16">
        <v>82.9</v>
      </c>
    </row>
    <row r="17" spans="1:33" x14ac:dyDescent="0.25">
      <c r="A17" t="s">
        <v>55</v>
      </c>
      <c r="N17">
        <v>70.2</v>
      </c>
      <c r="O17">
        <v>70.599999999999994</v>
      </c>
      <c r="P17">
        <v>70.900000000000006</v>
      </c>
      <c r="Q17">
        <v>70.599999999999994</v>
      </c>
      <c r="R17">
        <v>70.599999999999994</v>
      </c>
      <c r="S17">
        <v>70.8</v>
      </c>
      <c r="T17">
        <v>72.099999999999994</v>
      </c>
      <c r="U17">
        <v>72.8</v>
      </c>
      <c r="V17">
        <v>73.099999999999994</v>
      </c>
      <c r="W17">
        <v>73.900000000000006</v>
      </c>
      <c r="X17">
        <v>74.099999999999994</v>
      </c>
      <c r="Y17">
        <v>74.3</v>
      </c>
      <c r="Z17">
        <v>74.5</v>
      </c>
      <c r="AA17">
        <v>74.8</v>
      </c>
      <c r="AB17">
        <v>74.900000000000006</v>
      </c>
      <c r="AC17">
        <v>74.900000000000006</v>
      </c>
      <c r="AD17">
        <v>75.099999999999994</v>
      </c>
      <c r="AE17">
        <v>75.7</v>
      </c>
      <c r="AF17">
        <v>75.5</v>
      </c>
      <c r="AG17">
        <v>73.400000000000006</v>
      </c>
    </row>
    <row r="18" spans="1:33" x14ac:dyDescent="0.25">
      <c r="A18" t="s">
        <v>56</v>
      </c>
      <c r="B18">
        <v>71.5</v>
      </c>
      <c r="C18">
        <v>70.599999999999994</v>
      </c>
      <c r="D18">
        <v>70.5</v>
      </c>
      <c r="E18">
        <v>69</v>
      </c>
      <c r="F18">
        <v>68.599999999999994</v>
      </c>
      <c r="G18">
        <v>69.099999999999994</v>
      </c>
      <c r="H18">
        <v>70.3</v>
      </c>
      <c r="I18">
        <v>71.099999999999994</v>
      </c>
      <c r="J18">
        <v>71.400000000000006</v>
      </c>
      <c r="K18">
        <v>71.8</v>
      </c>
      <c r="L18">
        <v>72.099999999999994</v>
      </c>
      <c r="M18">
        <v>71.599999999999994</v>
      </c>
      <c r="N18">
        <v>71.8</v>
      </c>
      <c r="O18">
        <v>72</v>
      </c>
      <c r="P18">
        <v>72</v>
      </c>
      <c r="Q18">
        <v>71.2</v>
      </c>
      <c r="R18">
        <v>71</v>
      </c>
      <c r="S18">
        <v>70.7</v>
      </c>
      <c r="T18">
        <v>71.7</v>
      </c>
      <c r="U18">
        <v>72.900000000000006</v>
      </c>
      <c r="V18">
        <v>73.3</v>
      </c>
      <c r="W18">
        <v>73.7</v>
      </c>
      <c r="X18">
        <v>74.099999999999994</v>
      </c>
      <c r="Y18">
        <v>74.099999999999994</v>
      </c>
      <c r="Z18">
        <v>74.7</v>
      </c>
      <c r="AA18">
        <v>74.599999999999994</v>
      </c>
      <c r="AB18">
        <v>74.900000000000006</v>
      </c>
      <c r="AC18">
        <v>75.8</v>
      </c>
      <c r="AD18">
        <v>76</v>
      </c>
      <c r="AE18">
        <v>76.5</v>
      </c>
      <c r="AF18">
        <v>75.099999999999994</v>
      </c>
      <c r="AG18">
        <v>74.5</v>
      </c>
    </row>
    <row r="19" spans="1:33" ht="13.2" customHeight="1" x14ac:dyDescent="0.25">
      <c r="A19" t="s">
        <v>57</v>
      </c>
      <c r="B19">
        <v>75.7</v>
      </c>
      <c r="C19">
        <v>75.7</v>
      </c>
      <c r="D19">
        <v>75.3</v>
      </c>
      <c r="E19">
        <v>76</v>
      </c>
      <c r="F19">
        <v>76.7</v>
      </c>
      <c r="G19">
        <v>76.8</v>
      </c>
      <c r="H19">
        <v>76.8</v>
      </c>
      <c r="I19">
        <v>77.099999999999994</v>
      </c>
      <c r="J19">
        <v>77.3</v>
      </c>
      <c r="K19">
        <v>78</v>
      </c>
      <c r="L19">
        <v>78</v>
      </c>
      <c r="M19">
        <v>78</v>
      </c>
      <c r="N19">
        <v>78.099999999999994</v>
      </c>
      <c r="O19">
        <v>77.900000000000006</v>
      </c>
      <c r="P19">
        <v>79.2</v>
      </c>
      <c r="Q19">
        <v>79.599999999999994</v>
      </c>
      <c r="R19">
        <v>79.400000000000006</v>
      </c>
      <c r="S19">
        <v>79.5</v>
      </c>
      <c r="T19">
        <v>80.7</v>
      </c>
      <c r="U19">
        <v>80.8</v>
      </c>
      <c r="V19">
        <v>80.8</v>
      </c>
      <c r="W19">
        <v>81.099999999999994</v>
      </c>
      <c r="X19">
        <v>81.5</v>
      </c>
      <c r="Y19">
        <v>81.900000000000006</v>
      </c>
      <c r="Z19">
        <v>82.3</v>
      </c>
      <c r="AA19">
        <v>82.4</v>
      </c>
      <c r="AB19">
        <v>82.7</v>
      </c>
      <c r="AC19">
        <v>82.1</v>
      </c>
      <c r="AD19">
        <v>82.3</v>
      </c>
      <c r="AE19">
        <v>82.7</v>
      </c>
      <c r="AF19">
        <v>82.2</v>
      </c>
      <c r="AG19">
        <v>82.8</v>
      </c>
    </row>
    <row r="20" spans="1:33" ht="13.2" customHeight="1" x14ac:dyDescent="0.25">
      <c r="A20" t="s">
        <v>58</v>
      </c>
      <c r="B20">
        <v>77.099999999999994</v>
      </c>
      <c r="C20">
        <v>77.2</v>
      </c>
      <c r="D20">
        <v>77.400000000000006</v>
      </c>
      <c r="E20">
        <v>77.099999999999994</v>
      </c>
      <c r="F20">
        <v>77.599999999999994</v>
      </c>
      <c r="G20">
        <v>77.599999999999994</v>
      </c>
      <c r="H20">
        <v>77.599999999999994</v>
      </c>
      <c r="I20">
        <v>78</v>
      </c>
      <c r="J20">
        <v>78.099999999999994</v>
      </c>
      <c r="K20">
        <v>78</v>
      </c>
      <c r="L20">
        <v>78.2</v>
      </c>
      <c r="M20">
        <v>78.400000000000006</v>
      </c>
      <c r="N20">
        <v>78.5</v>
      </c>
      <c r="O20">
        <v>78.7</v>
      </c>
      <c r="P20">
        <v>79.3</v>
      </c>
      <c r="Q20">
        <v>79.599999999999994</v>
      </c>
      <c r="R20">
        <v>80</v>
      </c>
      <c r="S20">
        <v>80.400000000000006</v>
      </c>
      <c r="T20">
        <v>80.5</v>
      </c>
      <c r="U20">
        <v>80.900000000000006</v>
      </c>
      <c r="V20">
        <v>81</v>
      </c>
      <c r="W20">
        <v>81.3</v>
      </c>
      <c r="X20">
        <v>81.2</v>
      </c>
      <c r="Y20">
        <v>81.400000000000006</v>
      </c>
      <c r="Z20">
        <v>81.8</v>
      </c>
      <c r="AA20">
        <v>81.599999999999994</v>
      </c>
      <c r="AB20">
        <v>81.7</v>
      </c>
      <c r="AC20">
        <v>81.8</v>
      </c>
      <c r="AD20">
        <v>81.900000000000006</v>
      </c>
      <c r="AE20">
        <v>82.2</v>
      </c>
      <c r="AF20">
        <v>81.400000000000006</v>
      </c>
      <c r="AG20">
        <v>81.5</v>
      </c>
    </row>
    <row r="21" spans="1:33" s="11" customFormat="1" x14ac:dyDescent="0.25">
      <c r="A21" s="11" t="s">
        <v>59</v>
      </c>
      <c r="B21" s="11">
        <v>70.7</v>
      </c>
      <c r="C21" s="11">
        <v>70.400000000000006</v>
      </c>
      <c r="D21" s="11">
        <v>71</v>
      </c>
      <c r="E21" s="11">
        <v>71.5</v>
      </c>
      <c r="F21" s="11">
        <v>71.8</v>
      </c>
      <c r="G21" s="11">
        <v>72</v>
      </c>
      <c r="H21" s="11">
        <v>72.3</v>
      </c>
      <c r="I21" s="11">
        <v>72.7</v>
      </c>
      <c r="J21" s="11">
        <v>73.099999999999994</v>
      </c>
      <c r="K21" s="11">
        <v>73.099999999999994</v>
      </c>
      <c r="L21" s="11">
        <v>73.8</v>
      </c>
      <c r="M21" s="11">
        <v>74.2</v>
      </c>
      <c r="N21" s="11">
        <v>74.5</v>
      </c>
      <c r="O21" s="11">
        <v>74.7</v>
      </c>
      <c r="P21" s="12">
        <v>74.900000000000006</v>
      </c>
      <c r="Q21" s="11">
        <v>75</v>
      </c>
      <c r="R21" s="11">
        <v>75.3</v>
      </c>
      <c r="S21" s="11">
        <v>75.400000000000006</v>
      </c>
      <c r="T21" s="11">
        <v>75.599999999999994</v>
      </c>
      <c r="U21" s="11">
        <v>75.900000000000006</v>
      </c>
      <c r="V21" s="11">
        <v>76.400000000000006</v>
      </c>
      <c r="W21" s="11">
        <v>76.8</v>
      </c>
      <c r="X21" s="11">
        <v>76.900000000000006</v>
      </c>
      <c r="Y21" s="11">
        <v>77.099999999999994</v>
      </c>
      <c r="Z21" s="11">
        <v>77.8</v>
      </c>
      <c r="AA21" s="11">
        <v>77.5</v>
      </c>
      <c r="AB21" s="11">
        <v>78</v>
      </c>
      <c r="AC21" s="11">
        <v>77.8</v>
      </c>
      <c r="AD21" s="11">
        <v>77.7</v>
      </c>
      <c r="AE21" s="11">
        <v>78</v>
      </c>
      <c r="AF21" s="11">
        <v>76.5</v>
      </c>
      <c r="AG21" s="11">
        <v>75.599999999999994</v>
      </c>
    </row>
    <row r="22" spans="1:33" x14ac:dyDescent="0.25">
      <c r="A22" t="s">
        <v>60</v>
      </c>
      <c r="B22">
        <v>74.099999999999994</v>
      </c>
      <c r="C22">
        <v>74.099999999999994</v>
      </c>
      <c r="D22">
        <v>74.7</v>
      </c>
      <c r="E22">
        <v>74.599999999999994</v>
      </c>
      <c r="F22">
        <v>75.5</v>
      </c>
      <c r="G22">
        <v>75.400000000000006</v>
      </c>
      <c r="H22">
        <v>75.3</v>
      </c>
      <c r="I22">
        <v>75.8</v>
      </c>
      <c r="J22">
        <v>76</v>
      </c>
      <c r="K22">
        <v>76.2</v>
      </c>
      <c r="L22">
        <v>76.8</v>
      </c>
      <c r="M22">
        <v>77.2</v>
      </c>
      <c r="N22">
        <v>77.400000000000006</v>
      </c>
      <c r="O22">
        <v>77.5</v>
      </c>
      <c r="P22">
        <v>78.400000000000006</v>
      </c>
      <c r="Q22">
        <v>78.2</v>
      </c>
      <c r="R22">
        <v>79</v>
      </c>
      <c r="S22">
        <v>79.3</v>
      </c>
      <c r="T22">
        <v>79.5</v>
      </c>
      <c r="U22">
        <v>79.7</v>
      </c>
      <c r="V22">
        <v>80.099999999999994</v>
      </c>
      <c r="W22">
        <v>80.7</v>
      </c>
      <c r="X22">
        <v>80.599999999999994</v>
      </c>
      <c r="Y22">
        <v>80.900000000000006</v>
      </c>
      <c r="Z22">
        <v>81.3</v>
      </c>
      <c r="AA22">
        <v>81.3</v>
      </c>
      <c r="AB22">
        <v>81.3</v>
      </c>
      <c r="AC22">
        <v>81.599999999999994</v>
      </c>
      <c r="AD22">
        <v>81.5</v>
      </c>
      <c r="AE22">
        <v>81.900000000000006</v>
      </c>
      <c r="AF22">
        <v>81.099999999999994</v>
      </c>
      <c r="AG22">
        <v>81.2</v>
      </c>
    </row>
    <row r="23" spans="1:33" ht="13.2" customHeight="1" x14ac:dyDescent="0.25">
      <c r="A23" t="s">
        <v>61</v>
      </c>
      <c r="B23">
        <v>71.099999999999994</v>
      </c>
      <c r="C23">
        <v>71.099999999999994</v>
      </c>
      <c r="D23">
        <v>71.5</v>
      </c>
      <c r="E23">
        <v>72</v>
      </c>
      <c r="F23">
        <v>72.5</v>
      </c>
      <c r="G23">
        <v>72.400000000000006</v>
      </c>
      <c r="H23">
        <v>72.900000000000006</v>
      </c>
      <c r="I23">
        <v>72.900000000000006</v>
      </c>
      <c r="J23">
        <v>72.8</v>
      </c>
      <c r="K23">
        <v>73.2</v>
      </c>
      <c r="L23">
        <v>73.3</v>
      </c>
      <c r="M23">
        <v>73.599999999999994</v>
      </c>
      <c r="N23">
        <v>73.8</v>
      </c>
      <c r="O23">
        <v>73.8</v>
      </c>
      <c r="P23">
        <v>74.2</v>
      </c>
      <c r="Q23">
        <v>74.099999999999994</v>
      </c>
      <c r="R23">
        <v>74.5</v>
      </c>
      <c r="S23">
        <v>74.599999999999994</v>
      </c>
      <c r="T23">
        <v>74.900000000000006</v>
      </c>
      <c r="U23">
        <v>75.3</v>
      </c>
      <c r="V23">
        <v>75.599999999999994</v>
      </c>
      <c r="W23">
        <v>76.099999999999994</v>
      </c>
      <c r="X23">
        <v>76.3</v>
      </c>
      <c r="Y23">
        <v>76.599999999999994</v>
      </c>
      <c r="Z23">
        <v>77</v>
      </c>
      <c r="AA23">
        <v>76.7</v>
      </c>
      <c r="AB23">
        <v>77.3</v>
      </c>
      <c r="AC23">
        <v>77.3</v>
      </c>
      <c r="AD23">
        <v>77.400000000000006</v>
      </c>
      <c r="AE23">
        <v>77.8</v>
      </c>
      <c r="AF23">
        <v>77</v>
      </c>
      <c r="AG23">
        <v>74.8</v>
      </c>
    </row>
    <row r="24" spans="1:33" x14ac:dyDescent="0.25">
      <c r="A24" t="s">
        <v>62</v>
      </c>
      <c r="B24">
        <v>73.900000000000006</v>
      </c>
      <c r="C24">
        <v>73.599999999999994</v>
      </c>
      <c r="D24">
        <v>73.7</v>
      </c>
      <c r="E24">
        <v>73.599999999999994</v>
      </c>
      <c r="F24">
        <v>74</v>
      </c>
      <c r="G24">
        <v>74.7</v>
      </c>
      <c r="H24">
        <v>75.2</v>
      </c>
      <c r="I24">
        <v>75.2</v>
      </c>
      <c r="J24">
        <v>75.3</v>
      </c>
      <c r="K24">
        <v>75.7</v>
      </c>
      <c r="L24">
        <v>76.2</v>
      </c>
      <c r="M24">
        <v>76.400000000000006</v>
      </c>
      <c r="N24">
        <v>76.599999999999994</v>
      </c>
      <c r="O24">
        <v>76.400000000000006</v>
      </c>
      <c r="P24">
        <v>77.2</v>
      </c>
      <c r="Q24">
        <v>77.5</v>
      </c>
      <c r="R24">
        <v>78.3</v>
      </c>
      <c r="S24">
        <v>78.400000000000006</v>
      </c>
      <c r="T24">
        <v>79.099999999999994</v>
      </c>
      <c r="U24">
        <v>79.400000000000006</v>
      </c>
      <c r="V24">
        <v>79.8</v>
      </c>
      <c r="W24">
        <v>80.099999999999994</v>
      </c>
      <c r="X24">
        <v>80.3</v>
      </c>
      <c r="Y24">
        <v>80.5</v>
      </c>
      <c r="Z24">
        <v>81.2</v>
      </c>
      <c r="AA24">
        <v>80.900000000000006</v>
      </c>
      <c r="AB24">
        <v>81.2</v>
      </c>
      <c r="AC24">
        <v>81.2</v>
      </c>
      <c r="AD24">
        <v>81.5</v>
      </c>
      <c r="AE24">
        <v>81.599999999999994</v>
      </c>
      <c r="AF24">
        <v>80.599999999999994</v>
      </c>
      <c r="AG24">
        <v>80.900000000000006</v>
      </c>
    </row>
    <row r="25" spans="1:33" x14ac:dyDescent="0.25">
      <c r="A25" t="s">
        <v>63</v>
      </c>
      <c r="B25">
        <v>76.900000000000006</v>
      </c>
      <c r="C25">
        <v>77.099999999999994</v>
      </c>
      <c r="D25">
        <v>77.599999999999994</v>
      </c>
      <c r="E25">
        <v>77.7</v>
      </c>
      <c r="F25">
        <v>78</v>
      </c>
      <c r="G25">
        <v>78.099999999999994</v>
      </c>
      <c r="H25">
        <v>78.3</v>
      </c>
      <c r="I25">
        <v>78.8</v>
      </c>
      <c r="J25">
        <v>78.8</v>
      </c>
      <c r="K25">
        <v>78.8</v>
      </c>
      <c r="L25">
        <v>79.3</v>
      </c>
      <c r="M25">
        <v>79.8</v>
      </c>
      <c r="N25">
        <v>79.8</v>
      </c>
      <c r="O25">
        <v>79.7</v>
      </c>
      <c r="P25">
        <v>80.400000000000006</v>
      </c>
      <c r="Q25">
        <v>80.3</v>
      </c>
      <c r="R25">
        <v>81.099999999999994</v>
      </c>
      <c r="S25">
        <v>81.099999999999994</v>
      </c>
      <c r="T25">
        <v>81.5</v>
      </c>
      <c r="U25">
        <v>81.900000000000006</v>
      </c>
      <c r="V25">
        <v>82.4</v>
      </c>
      <c r="W25">
        <v>82.6</v>
      </c>
      <c r="X25">
        <v>82.5</v>
      </c>
      <c r="Y25">
        <v>83.2</v>
      </c>
      <c r="Z25">
        <v>83.3</v>
      </c>
      <c r="AA25">
        <v>83</v>
      </c>
      <c r="AB25">
        <v>83.5</v>
      </c>
      <c r="AC25">
        <v>83.4</v>
      </c>
      <c r="AD25">
        <v>83.5</v>
      </c>
      <c r="AE25">
        <v>84</v>
      </c>
      <c r="AF25">
        <v>82.4</v>
      </c>
      <c r="AG25">
        <v>83.3</v>
      </c>
    </row>
    <row r="26" spans="1:33" x14ac:dyDescent="0.25">
      <c r="A26" t="s">
        <v>64</v>
      </c>
      <c r="B26">
        <v>77.7</v>
      </c>
      <c r="C26">
        <v>77.8</v>
      </c>
      <c r="D26">
        <v>78.2</v>
      </c>
      <c r="E26">
        <v>78.2</v>
      </c>
      <c r="F26">
        <v>78.900000000000006</v>
      </c>
      <c r="G26">
        <v>79</v>
      </c>
      <c r="H26">
        <v>79.2</v>
      </c>
      <c r="I26">
        <v>79.400000000000006</v>
      </c>
      <c r="J26">
        <v>79.5</v>
      </c>
      <c r="K26">
        <v>79.599999999999994</v>
      </c>
      <c r="L26">
        <v>79.8</v>
      </c>
      <c r="M26">
        <v>79.900000000000006</v>
      </c>
      <c r="N26">
        <v>80</v>
      </c>
      <c r="O26">
        <v>80.3</v>
      </c>
      <c r="P26">
        <v>80.7</v>
      </c>
      <c r="Q26">
        <v>80.7</v>
      </c>
      <c r="R26">
        <v>81</v>
      </c>
      <c r="S26">
        <v>81.099999999999994</v>
      </c>
      <c r="T26">
        <v>81.3</v>
      </c>
      <c r="U26">
        <v>81.5</v>
      </c>
      <c r="V26">
        <v>81.599999999999994</v>
      </c>
      <c r="W26">
        <v>81.900000000000006</v>
      </c>
      <c r="X26">
        <v>81.8</v>
      </c>
      <c r="Y26">
        <v>82</v>
      </c>
      <c r="Z26">
        <v>82.3</v>
      </c>
      <c r="AA26">
        <v>82.2</v>
      </c>
      <c r="AB26">
        <v>82.4</v>
      </c>
      <c r="AC26">
        <v>82.5</v>
      </c>
      <c r="AD26">
        <v>82.6</v>
      </c>
      <c r="AE26">
        <v>83.2</v>
      </c>
      <c r="AF26">
        <v>82.4</v>
      </c>
      <c r="AG26">
        <v>83.2</v>
      </c>
    </row>
    <row r="28" spans="1:33" ht="13.2" customHeight="1" x14ac:dyDescent="0.25"/>
    <row r="29" spans="1:33" x14ac:dyDescent="0.25">
      <c r="A29" t="s">
        <v>104</v>
      </c>
      <c r="B29" s="13">
        <f>AVERAGE(B5:B26)</f>
        <v>74.519047619047612</v>
      </c>
      <c r="C29" s="13">
        <f t="shared" ref="C29:AG29" si="0">AVERAGE(C5:C26)</f>
        <v>74.48095238095236</v>
      </c>
      <c r="D29" s="13">
        <f t="shared" si="0"/>
        <v>74.666666666666671</v>
      </c>
      <c r="E29" s="13">
        <f t="shared" si="0"/>
        <v>74.67619047619047</v>
      </c>
      <c r="F29" s="13">
        <f t="shared" si="0"/>
        <v>74.995238095238093</v>
      </c>
      <c r="G29" s="13">
        <f t="shared" si="0"/>
        <v>75.161904761904765</v>
      </c>
      <c r="H29" s="13">
        <f t="shared" si="0"/>
        <v>75.576190476190476</v>
      </c>
      <c r="I29" s="13">
        <f t="shared" si="0"/>
        <v>75.904761904761898</v>
      </c>
      <c r="J29" s="13">
        <f t="shared" si="0"/>
        <v>76.061904761904742</v>
      </c>
      <c r="K29" s="13">
        <f t="shared" si="0"/>
        <v>76.290476190476184</v>
      </c>
      <c r="L29" s="13">
        <f t="shared" si="0"/>
        <v>76.623809523809513</v>
      </c>
      <c r="M29" s="13">
        <f t="shared" si="0"/>
        <v>76.876190476190487</v>
      </c>
      <c r="N29" s="13">
        <f t="shared" si="0"/>
        <v>76.722727272727283</v>
      </c>
      <c r="O29" s="13">
        <f t="shared" si="0"/>
        <v>76.818181818181827</v>
      </c>
      <c r="P29" s="13">
        <f t="shared" si="0"/>
        <v>77.372727272727289</v>
      </c>
      <c r="Q29" s="13">
        <f t="shared" si="0"/>
        <v>77.463636363636354</v>
      </c>
      <c r="R29" s="13">
        <f t="shared" si="0"/>
        <v>77.845454545454544</v>
      </c>
      <c r="S29" s="13">
        <f t="shared" si="0"/>
        <v>77.986363636363635</v>
      </c>
      <c r="T29" s="13">
        <f t="shared" si="0"/>
        <v>78.436363636363637</v>
      </c>
      <c r="U29" s="13">
        <f t="shared" si="0"/>
        <v>78.740909090909099</v>
      </c>
      <c r="V29" s="13">
        <f t="shared" si="0"/>
        <v>79.045454545454533</v>
      </c>
      <c r="W29" s="13">
        <f t="shared" si="0"/>
        <v>79.418181818181807</v>
      </c>
      <c r="X29" s="13">
        <f t="shared" si="0"/>
        <v>79.486363636363635</v>
      </c>
      <c r="Y29" s="13">
        <f t="shared" si="0"/>
        <v>79.790909090909096</v>
      </c>
      <c r="Z29" s="13">
        <f t="shared" si="0"/>
        <v>80.168181818181807</v>
      </c>
      <c r="AA29" s="13">
        <f t="shared" si="0"/>
        <v>80.027272727272731</v>
      </c>
      <c r="AB29" s="13">
        <f t="shared" si="0"/>
        <v>80.327272727272742</v>
      </c>
      <c r="AC29" s="13">
        <f t="shared" si="0"/>
        <v>80.386363636363626</v>
      </c>
      <c r="AD29" s="13">
        <f t="shared" si="0"/>
        <v>80.49545454545455</v>
      </c>
      <c r="AE29" s="13">
        <f t="shared" si="0"/>
        <v>80.840909090909093</v>
      </c>
      <c r="AF29" s="13">
        <f t="shared" si="0"/>
        <v>80.11363636363636</v>
      </c>
      <c r="AG29" s="13">
        <f t="shared" si="0"/>
        <v>79.67619047619047</v>
      </c>
    </row>
    <row r="30" spans="1:33" x14ac:dyDescent="0.25">
      <c r="A30" t="str">
        <f>A21</f>
        <v>Poland</v>
      </c>
      <c r="B30">
        <f t="shared" ref="B30:AG30" si="1">B21</f>
        <v>70.7</v>
      </c>
      <c r="C30">
        <f t="shared" si="1"/>
        <v>70.400000000000006</v>
      </c>
      <c r="D30">
        <f t="shared" si="1"/>
        <v>71</v>
      </c>
      <c r="E30">
        <f t="shared" si="1"/>
        <v>71.5</v>
      </c>
      <c r="F30">
        <f t="shared" si="1"/>
        <v>71.8</v>
      </c>
      <c r="G30">
        <f t="shared" si="1"/>
        <v>72</v>
      </c>
      <c r="H30">
        <f t="shared" si="1"/>
        <v>72.3</v>
      </c>
      <c r="I30">
        <f t="shared" si="1"/>
        <v>72.7</v>
      </c>
      <c r="J30">
        <f t="shared" si="1"/>
        <v>73.099999999999994</v>
      </c>
      <c r="K30">
        <f t="shared" si="1"/>
        <v>73.099999999999994</v>
      </c>
      <c r="L30">
        <f t="shared" si="1"/>
        <v>73.8</v>
      </c>
      <c r="M30">
        <f t="shared" si="1"/>
        <v>74.2</v>
      </c>
      <c r="N30">
        <f t="shared" si="1"/>
        <v>74.5</v>
      </c>
      <c r="O30">
        <f t="shared" si="1"/>
        <v>74.7</v>
      </c>
      <c r="P30">
        <f t="shared" si="1"/>
        <v>74.900000000000006</v>
      </c>
      <c r="Q30">
        <f t="shared" si="1"/>
        <v>75</v>
      </c>
      <c r="R30">
        <f t="shared" si="1"/>
        <v>75.3</v>
      </c>
      <c r="S30">
        <f t="shared" si="1"/>
        <v>75.400000000000006</v>
      </c>
      <c r="T30">
        <f t="shared" si="1"/>
        <v>75.599999999999994</v>
      </c>
      <c r="U30">
        <f t="shared" si="1"/>
        <v>75.900000000000006</v>
      </c>
      <c r="V30">
        <f t="shared" si="1"/>
        <v>76.400000000000006</v>
      </c>
      <c r="W30">
        <f t="shared" si="1"/>
        <v>76.8</v>
      </c>
      <c r="X30">
        <f t="shared" si="1"/>
        <v>76.900000000000006</v>
      </c>
      <c r="Y30">
        <f t="shared" si="1"/>
        <v>77.099999999999994</v>
      </c>
      <c r="Z30">
        <f t="shared" si="1"/>
        <v>77.8</v>
      </c>
      <c r="AA30">
        <f t="shared" si="1"/>
        <v>77.5</v>
      </c>
      <c r="AB30">
        <f t="shared" si="1"/>
        <v>78</v>
      </c>
      <c r="AC30">
        <f t="shared" si="1"/>
        <v>77.8</v>
      </c>
      <c r="AD30">
        <f t="shared" si="1"/>
        <v>77.7</v>
      </c>
      <c r="AE30">
        <f t="shared" si="1"/>
        <v>78</v>
      </c>
      <c r="AF30">
        <f t="shared" si="1"/>
        <v>76.5</v>
      </c>
      <c r="AG30">
        <f t="shared" si="1"/>
        <v>75.599999999999994</v>
      </c>
    </row>
    <row r="31" spans="1:33" x14ac:dyDescent="0.25">
      <c r="A31" s="31" t="s">
        <v>101</v>
      </c>
      <c r="B31">
        <f t="shared" ref="B31:AG31" si="2">IF(B30&lt;B29,0,1)</f>
        <v>0</v>
      </c>
      <c r="C31">
        <f t="shared" si="2"/>
        <v>0</v>
      </c>
      <c r="D31">
        <f t="shared" si="2"/>
        <v>0</v>
      </c>
      <c r="E31">
        <f t="shared" si="2"/>
        <v>0</v>
      </c>
      <c r="F31">
        <f t="shared" si="2"/>
        <v>0</v>
      </c>
      <c r="G31">
        <f t="shared" si="2"/>
        <v>0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>
        <f t="shared" si="2"/>
        <v>0</v>
      </c>
      <c r="O31">
        <f t="shared" si="2"/>
        <v>0</v>
      </c>
      <c r="P31">
        <f t="shared" si="2"/>
        <v>0</v>
      </c>
      <c r="Q31">
        <f t="shared" si="2"/>
        <v>0</v>
      </c>
      <c r="R31">
        <f t="shared" si="2"/>
        <v>0</v>
      </c>
      <c r="S31">
        <f t="shared" si="2"/>
        <v>0</v>
      </c>
      <c r="T31">
        <f t="shared" si="2"/>
        <v>0</v>
      </c>
      <c r="U31">
        <f t="shared" si="2"/>
        <v>0</v>
      </c>
      <c r="V31">
        <f t="shared" si="2"/>
        <v>0</v>
      </c>
      <c r="W31">
        <f t="shared" si="2"/>
        <v>0</v>
      </c>
      <c r="X31">
        <f t="shared" si="2"/>
        <v>0</v>
      </c>
      <c r="Y31">
        <f t="shared" si="2"/>
        <v>0</v>
      </c>
      <c r="Z31">
        <f t="shared" si="2"/>
        <v>0</v>
      </c>
      <c r="AA31">
        <f t="shared" si="2"/>
        <v>0</v>
      </c>
      <c r="AB31">
        <f t="shared" si="2"/>
        <v>0</v>
      </c>
      <c r="AC31">
        <f t="shared" si="2"/>
        <v>0</v>
      </c>
      <c r="AD31">
        <f t="shared" si="2"/>
        <v>0</v>
      </c>
      <c r="AE31">
        <f t="shared" si="2"/>
        <v>0</v>
      </c>
      <c r="AF31">
        <f t="shared" si="2"/>
        <v>0</v>
      </c>
      <c r="AG31">
        <f t="shared" si="2"/>
        <v>0</v>
      </c>
    </row>
    <row r="33" spans="1:33" x14ac:dyDescent="0.25">
      <c r="A33" s="31" t="s">
        <v>102</v>
      </c>
      <c r="B33" s="13">
        <f t="shared" ref="B33:AG33" si="3">ABS(B29-B30)</f>
        <v>3.819047619047609</v>
      </c>
      <c r="C33" s="13">
        <f t="shared" si="3"/>
        <v>4.080952380952354</v>
      </c>
      <c r="D33" s="13">
        <f t="shared" si="3"/>
        <v>3.6666666666666714</v>
      </c>
      <c r="E33" s="13">
        <f t="shared" si="3"/>
        <v>3.1761904761904702</v>
      </c>
      <c r="F33" s="13">
        <f t="shared" si="3"/>
        <v>3.1952380952380963</v>
      </c>
      <c r="G33" s="13">
        <f t="shared" si="3"/>
        <v>3.1619047619047649</v>
      </c>
      <c r="H33" s="13">
        <f t="shared" si="3"/>
        <v>3.2761904761904788</v>
      </c>
      <c r="I33" s="13">
        <f t="shared" si="3"/>
        <v>3.2047619047618952</v>
      </c>
      <c r="J33" s="13">
        <f t="shared" si="3"/>
        <v>2.9619047619047478</v>
      </c>
      <c r="K33" s="13">
        <f t="shared" si="3"/>
        <v>3.1904761904761898</v>
      </c>
      <c r="L33" s="13">
        <f t="shared" si="3"/>
        <v>2.8238095238095156</v>
      </c>
      <c r="M33" s="13">
        <f t="shared" si="3"/>
        <v>2.6761904761904844</v>
      </c>
      <c r="N33" s="13">
        <f t="shared" si="3"/>
        <v>2.2227272727272833</v>
      </c>
      <c r="O33" s="13">
        <f t="shared" si="3"/>
        <v>2.1181818181818244</v>
      </c>
      <c r="P33" s="13">
        <f t="shared" si="3"/>
        <v>2.4727272727272833</v>
      </c>
      <c r="Q33" s="13">
        <f t="shared" si="3"/>
        <v>2.4636363636363541</v>
      </c>
      <c r="R33" s="13">
        <f t="shared" si="3"/>
        <v>2.5454545454545467</v>
      </c>
      <c r="S33" s="13">
        <f t="shared" si="3"/>
        <v>2.5863636363636289</v>
      </c>
      <c r="T33" s="13">
        <f t="shared" si="3"/>
        <v>2.8363636363636431</v>
      </c>
      <c r="U33" s="13">
        <f t="shared" si="3"/>
        <v>2.8409090909090935</v>
      </c>
      <c r="V33" s="13">
        <f t="shared" si="3"/>
        <v>2.6454545454545269</v>
      </c>
      <c r="W33" s="13">
        <f t="shared" si="3"/>
        <v>2.6181818181818102</v>
      </c>
      <c r="X33" s="13">
        <f t="shared" si="3"/>
        <v>2.5863636363636289</v>
      </c>
      <c r="Y33" s="13">
        <f t="shared" si="3"/>
        <v>2.690909090909102</v>
      </c>
      <c r="Z33" s="13">
        <f t="shared" si="3"/>
        <v>2.3681818181818102</v>
      </c>
      <c r="AA33" s="13">
        <f t="shared" si="3"/>
        <v>2.5272727272727309</v>
      </c>
      <c r="AB33" s="13">
        <f t="shared" si="3"/>
        <v>2.3272727272727423</v>
      </c>
      <c r="AC33" s="13">
        <f t="shared" si="3"/>
        <v>2.5863636363636289</v>
      </c>
      <c r="AD33" s="13">
        <f t="shared" si="3"/>
        <v>2.7954545454545467</v>
      </c>
      <c r="AE33" s="13">
        <f t="shared" si="3"/>
        <v>2.8409090909090935</v>
      </c>
      <c r="AF33" s="13">
        <f t="shared" si="3"/>
        <v>3.6136363636363598</v>
      </c>
      <c r="AG33" s="13">
        <f t="shared" si="3"/>
        <v>4.0761904761904759</v>
      </c>
    </row>
    <row r="34" spans="1:33" x14ac:dyDescent="0.25">
      <c r="A34" s="31" t="s">
        <v>103</v>
      </c>
      <c r="B34" s="13">
        <f t="shared" ref="B34:AG34" si="4">B29/B33</f>
        <v>19.512468827930224</v>
      </c>
      <c r="C34" s="13">
        <f t="shared" si="4"/>
        <v>18.250875145857758</v>
      </c>
      <c r="D34" s="13">
        <f t="shared" si="4"/>
        <v>20.363636363636338</v>
      </c>
      <c r="E34" s="13">
        <f t="shared" si="4"/>
        <v>23.511244377811138</v>
      </c>
      <c r="F34" s="13">
        <f t="shared" si="4"/>
        <v>23.470938897168399</v>
      </c>
      <c r="G34" s="13">
        <f t="shared" si="4"/>
        <v>23.771084337349375</v>
      </c>
      <c r="H34" s="13">
        <f t="shared" si="4"/>
        <v>23.068313953488353</v>
      </c>
      <c r="I34" s="13">
        <f t="shared" si="4"/>
        <v>23.684992570579563</v>
      </c>
      <c r="J34" s="13">
        <f t="shared" si="4"/>
        <v>25.680064308681786</v>
      </c>
      <c r="K34" s="13">
        <f t="shared" si="4"/>
        <v>23.911940298507467</v>
      </c>
      <c r="L34" s="13">
        <f t="shared" si="4"/>
        <v>27.134907251264831</v>
      </c>
      <c r="M34" s="13">
        <f t="shared" si="4"/>
        <v>28.725978647686748</v>
      </c>
      <c r="N34" s="13">
        <f t="shared" si="4"/>
        <v>34.517382413087773</v>
      </c>
      <c r="O34" s="13">
        <f t="shared" si="4"/>
        <v>36.266094420600758</v>
      </c>
      <c r="P34" s="13">
        <f t="shared" si="4"/>
        <v>31.290441176470459</v>
      </c>
      <c r="Q34" s="13">
        <f t="shared" si="4"/>
        <v>31.442804428044397</v>
      </c>
      <c r="R34" s="13">
        <f t="shared" si="4"/>
        <v>30.582142857142841</v>
      </c>
      <c r="S34" s="13">
        <f t="shared" si="4"/>
        <v>30.152899824253161</v>
      </c>
      <c r="T34" s="13">
        <f t="shared" si="4"/>
        <v>27.653846153846089</v>
      </c>
      <c r="U34" s="13">
        <f t="shared" si="4"/>
        <v>27.716799999999978</v>
      </c>
      <c r="V34" s="13">
        <f t="shared" si="4"/>
        <v>29.879725085910859</v>
      </c>
      <c r="W34" s="13">
        <f t="shared" si="4"/>
        <v>30.333333333333421</v>
      </c>
      <c r="X34" s="13">
        <f t="shared" si="4"/>
        <v>30.732864674868278</v>
      </c>
      <c r="Y34" s="13">
        <f t="shared" si="4"/>
        <v>29.652027027026907</v>
      </c>
      <c r="Z34" s="13">
        <f t="shared" si="4"/>
        <v>33.85220729366614</v>
      </c>
      <c r="AA34" s="13">
        <f t="shared" si="4"/>
        <v>31.665467625899236</v>
      </c>
      <c r="AB34" s="13">
        <f t="shared" si="4"/>
        <v>34.515624999999787</v>
      </c>
      <c r="AC34" s="13">
        <f t="shared" si="4"/>
        <v>31.080843585237343</v>
      </c>
      <c r="AD34" s="13">
        <f t="shared" si="4"/>
        <v>28.7951219512195</v>
      </c>
      <c r="AE34" s="13">
        <f t="shared" si="4"/>
        <v>28.455999999999975</v>
      </c>
      <c r="AF34" s="13">
        <f t="shared" si="4"/>
        <v>22.169811320754739</v>
      </c>
      <c r="AG34" s="13">
        <f t="shared" si="4"/>
        <v>19.546728971962615</v>
      </c>
    </row>
    <row r="35" spans="1:33" x14ac:dyDescent="0.25">
      <c r="A35" t="s">
        <v>100</v>
      </c>
      <c r="B35" s="13">
        <f t="shared" ref="B35:AG35" si="5">B33/B29</f>
        <v>5.1249281104223783E-2</v>
      </c>
      <c r="C35" s="13">
        <f t="shared" si="5"/>
        <v>5.4791893101463755E-2</v>
      </c>
      <c r="D35" s="13">
        <f t="shared" si="5"/>
        <v>4.9107142857142919E-2</v>
      </c>
      <c r="E35" s="13">
        <f t="shared" si="5"/>
        <v>4.253284019895414E-2</v>
      </c>
      <c r="F35" s="13">
        <f t="shared" si="5"/>
        <v>4.2605879738396107E-2</v>
      </c>
      <c r="G35" s="13">
        <f t="shared" si="5"/>
        <v>4.2067916877851025E-2</v>
      </c>
      <c r="H35" s="13">
        <f t="shared" si="5"/>
        <v>4.3349505387184205E-2</v>
      </c>
      <c r="I35" s="13">
        <f t="shared" si="5"/>
        <v>4.2220828105395111E-2</v>
      </c>
      <c r="J35" s="13">
        <f t="shared" si="5"/>
        <v>3.8940712452263021E-2</v>
      </c>
      <c r="K35" s="13">
        <f t="shared" si="5"/>
        <v>4.1820111104175765E-2</v>
      </c>
      <c r="L35" s="13">
        <f t="shared" si="5"/>
        <v>3.6852899136162971E-2</v>
      </c>
      <c r="M35" s="13">
        <f t="shared" si="5"/>
        <v>3.4811694747274628E-2</v>
      </c>
      <c r="N35" s="13">
        <f t="shared" si="5"/>
        <v>2.8970910598969269E-2</v>
      </c>
      <c r="O35" s="13">
        <f t="shared" si="5"/>
        <v>2.7573964497041498E-2</v>
      </c>
      <c r="P35" s="13">
        <f t="shared" si="5"/>
        <v>3.1958641757725427E-2</v>
      </c>
      <c r="Q35" s="13">
        <f t="shared" si="5"/>
        <v>3.1803778899190116E-2</v>
      </c>
      <c r="R35" s="13">
        <f t="shared" si="5"/>
        <v>3.2698820506831733E-2</v>
      </c>
      <c r="S35" s="13">
        <f t="shared" si="5"/>
        <v>3.3164306114122417E-2</v>
      </c>
      <c r="T35" s="13">
        <f t="shared" si="5"/>
        <v>3.6161335187760865E-2</v>
      </c>
      <c r="U35" s="13">
        <f t="shared" si="5"/>
        <v>3.607920106217171E-2</v>
      </c>
      <c r="V35" s="13">
        <f t="shared" si="5"/>
        <v>3.3467510063254512E-2</v>
      </c>
      <c r="W35" s="13">
        <f t="shared" si="5"/>
        <v>3.2967032967032871E-2</v>
      </c>
      <c r="X35" s="13">
        <f t="shared" si="5"/>
        <v>3.2538457139589319E-2</v>
      </c>
      <c r="Y35" s="13">
        <f t="shared" si="5"/>
        <v>3.3724507234818409E-2</v>
      </c>
      <c r="Z35" s="13">
        <f t="shared" si="5"/>
        <v>2.9540171230934869E-2</v>
      </c>
      <c r="AA35" s="13">
        <f t="shared" si="5"/>
        <v>3.1580143133022875E-2</v>
      </c>
      <c r="AB35" s="13">
        <f t="shared" si="5"/>
        <v>2.8972385694884743E-2</v>
      </c>
      <c r="AC35" s="13">
        <f t="shared" si="5"/>
        <v>3.2174158891716056E-2</v>
      </c>
      <c r="AD35" s="13">
        <f t="shared" si="5"/>
        <v>3.472810435371846E-2</v>
      </c>
      <c r="AE35" s="13">
        <f t="shared" si="5"/>
        <v>3.5141973573235903E-2</v>
      </c>
      <c r="AF35" s="13">
        <f t="shared" si="5"/>
        <v>4.510638297872336E-2</v>
      </c>
      <c r="AG35" s="13">
        <f t="shared" si="5"/>
        <v>5.1159454936648342E-2</v>
      </c>
    </row>
    <row r="36" spans="1:3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t="s">
        <v>71</v>
      </c>
      <c r="B37">
        <f>MIN(B5:B26)</f>
        <v>69.400000000000006</v>
      </c>
      <c r="C37">
        <f t="shared" ref="C37:AG37" si="6">MIN(C5:C26)</f>
        <v>69.400000000000006</v>
      </c>
      <c r="D37">
        <f t="shared" si="6"/>
        <v>69.099999999999994</v>
      </c>
      <c r="E37">
        <f t="shared" si="6"/>
        <v>68.099999999999994</v>
      </c>
      <c r="F37">
        <f t="shared" si="6"/>
        <v>66.599999999999994</v>
      </c>
      <c r="G37">
        <f t="shared" si="6"/>
        <v>67.7</v>
      </c>
      <c r="H37">
        <f t="shared" si="6"/>
        <v>69.900000000000006</v>
      </c>
      <c r="I37">
        <f t="shared" si="6"/>
        <v>70.099999999999994</v>
      </c>
      <c r="J37">
        <f t="shared" si="6"/>
        <v>69.7</v>
      </c>
      <c r="K37">
        <f t="shared" si="6"/>
        <v>70.599999999999994</v>
      </c>
      <c r="L37">
        <f t="shared" si="6"/>
        <v>71.099999999999994</v>
      </c>
      <c r="M37">
        <f t="shared" si="6"/>
        <v>70.900000000000006</v>
      </c>
      <c r="N37">
        <f t="shared" si="6"/>
        <v>70.2</v>
      </c>
      <c r="O37">
        <f t="shared" si="6"/>
        <v>70.599999999999994</v>
      </c>
      <c r="P37">
        <f t="shared" si="6"/>
        <v>70.900000000000006</v>
      </c>
      <c r="Q37">
        <f t="shared" si="6"/>
        <v>70.599999999999994</v>
      </c>
      <c r="R37">
        <f t="shared" si="6"/>
        <v>70.599999999999994</v>
      </c>
      <c r="S37">
        <f t="shared" si="6"/>
        <v>70.7</v>
      </c>
      <c r="T37">
        <f t="shared" si="6"/>
        <v>71.7</v>
      </c>
      <c r="U37">
        <f t="shared" si="6"/>
        <v>72.8</v>
      </c>
      <c r="V37">
        <f t="shared" si="6"/>
        <v>73.099999999999994</v>
      </c>
      <c r="W37">
        <f t="shared" si="6"/>
        <v>73.7</v>
      </c>
      <c r="X37">
        <f t="shared" si="6"/>
        <v>74.099999999999994</v>
      </c>
      <c r="Y37">
        <f t="shared" si="6"/>
        <v>74.099999999999994</v>
      </c>
      <c r="Z37">
        <f t="shared" si="6"/>
        <v>74.5</v>
      </c>
      <c r="AA37">
        <f t="shared" si="6"/>
        <v>74.599999999999994</v>
      </c>
      <c r="AB37">
        <f t="shared" si="6"/>
        <v>74.900000000000006</v>
      </c>
      <c r="AC37">
        <f t="shared" si="6"/>
        <v>74.900000000000006</v>
      </c>
      <c r="AD37">
        <f t="shared" si="6"/>
        <v>75.099999999999994</v>
      </c>
      <c r="AE37">
        <f t="shared" si="6"/>
        <v>75.7</v>
      </c>
      <c r="AF37">
        <f t="shared" si="6"/>
        <v>75.099999999999994</v>
      </c>
      <c r="AG37">
        <f t="shared" si="6"/>
        <v>73.400000000000006</v>
      </c>
    </row>
    <row r="38" spans="1:33" x14ac:dyDescent="0.25">
      <c r="A38" t="s">
        <v>72</v>
      </c>
      <c r="B38">
        <f>MAX(B5:B26)</f>
        <v>77.7</v>
      </c>
      <c r="C38">
        <f t="shared" ref="C38:AG38" si="7">MAX(C5:C26)</f>
        <v>77.8</v>
      </c>
      <c r="D38">
        <f t="shared" si="7"/>
        <v>78.2</v>
      </c>
      <c r="E38">
        <f t="shared" si="7"/>
        <v>78.2</v>
      </c>
      <c r="F38">
        <f t="shared" si="7"/>
        <v>78.900000000000006</v>
      </c>
      <c r="G38">
        <f t="shared" si="7"/>
        <v>79</v>
      </c>
      <c r="H38">
        <f t="shared" si="7"/>
        <v>79.2</v>
      </c>
      <c r="I38">
        <f t="shared" si="7"/>
        <v>79.400000000000006</v>
      </c>
      <c r="J38">
        <f t="shared" si="7"/>
        <v>79.5</v>
      </c>
      <c r="K38">
        <f t="shared" si="7"/>
        <v>79.599999999999994</v>
      </c>
      <c r="L38">
        <f t="shared" si="7"/>
        <v>79.900000000000006</v>
      </c>
      <c r="M38">
        <f t="shared" si="7"/>
        <v>80.3</v>
      </c>
      <c r="N38">
        <f t="shared" si="7"/>
        <v>80.400000000000006</v>
      </c>
      <c r="O38">
        <f t="shared" si="7"/>
        <v>80.3</v>
      </c>
      <c r="P38">
        <f t="shared" si="7"/>
        <v>80.900000000000006</v>
      </c>
      <c r="Q38">
        <f t="shared" si="7"/>
        <v>80.900000000000006</v>
      </c>
      <c r="R38">
        <f t="shared" si="7"/>
        <v>81.400000000000006</v>
      </c>
      <c r="S38">
        <f t="shared" si="7"/>
        <v>81.599999999999994</v>
      </c>
      <c r="T38">
        <f t="shared" si="7"/>
        <v>81.7</v>
      </c>
      <c r="U38">
        <f t="shared" si="7"/>
        <v>81.900000000000006</v>
      </c>
      <c r="V38">
        <f t="shared" si="7"/>
        <v>82.4</v>
      </c>
      <c r="W38">
        <f t="shared" si="7"/>
        <v>82.6</v>
      </c>
      <c r="X38">
        <f t="shared" si="7"/>
        <v>82.5</v>
      </c>
      <c r="Y38">
        <f t="shared" si="7"/>
        <v>83.2</v>
      </c>
      <c r="Z38">
        <f t="shared" si="7"/>
        <v>83.3</v>
      </c>
      <c r="AA38">
        <f t="shared" si="7"/>
        <v>83</v>
      </c>
      <c r="AB38">
        <f t="shared" si="7"/>
        <v>83.5</v>
      </c>
      <c r="AC38">
        <f t="shared" si="7"/>
        <v>83.4</v>
      </c>
      <c r="AD38">
        <f t="shared" si="7"/>
        <v>83.5</v>
      </c>
      <c r="AE38">
        <f t="shared" si="7"/>
        <v>84</v>
      </c>
      <c r="AF38">
        <f t="shared" si="7"/>
        <v>82.6</v>
      </c>
      <c r="AG38">
        <f t="shared" si="7"/>
        <v>83.3</v>
      </c>
    </row>
  </sheetData>
  <conditionalFormatting sqref="B31:AG31">
    <cfRule type="cellIs" dxfId="39" priority="1" operator="equal">
      <formula>1</formula>
    </cfRule>
    <cfRule type="cellIs" dxfId="38" priority="2" operator="lessThan">
      <formula>1</formula>
    </cfRule>
  </conditionalFormatting>
  <hyperlinks>
    <hyperlink ref="A12" r:id="rId1" display="http://localhost/OECDStat_Metadata/ShowMetadata.ashx?Dataset=HEALTH_STAT&amp;Coords=[COU].[DEU]&amp;ShowOnWeb=true&amp;Lang=en" xr:uid="{6427B7E4-42E3-41BB-8EF4-53F65809DDD7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68</vt:i4>
      </vt:variant>
    </vt:vector>
  </HeadingPairs>
  <TitlesOfParts>
    <vt:vector size="68" baseType="lpstr">
      <vt:lpstr>info </vt:lpstr>
      <vt:lpstr>OECD.Stat export</vt:lpstr>
      <vt:lpstr>Life exp.HU</vt:lpstr>
      <vt:lpstr>Life exp.HU (2)</vt:lpstr>
      <vt:lpstr>sum HU</vt:lpstr>
      <vt:lpstr>Life exp.CZ</vt:lpstr>
      <vt:lpstr>Life exp.CZ (2)</vt:lpstr>
      <vt:lpstr>sum CZ</vt:lpstr>
      <vt:lpstr>Life exp.PL</vt:lpstr>
      <vt:lpstr>Life exp.PL (2)</vt:lpstr>
      <vt:lpstr>sum PL</vt:lpstr>
      <vt:lpstr>Life exp.SK</vt:lpstr>
      <vt:lpstr>Life exp.SK (2)</vt:lpstr>
      <vt:lpstr>sum SK</vt:lpstr>
      <vt:lpstr>Life exp.SI</vt:lpstr>
      <vt:lpstr>Life exp.SI (2)</vt:lpstr>
      <vt:lpstr>sum SI</vt:lpstr>
      <vt:lpstr>Life exp.EE</vt:lpstr>
      <vt:lpstr>Life exp.EE (2)</vt:lpstr>
      <vt:lpstr>sum EE</vt:lpstr>
      <vt:lpstr>Life exp.LV</vt:lpstr>
      <vt:lpstr>Life exp.LV (2)</vt:lpstr>
      <vt:lpstr>sum LV</vt:lpstr>
      <vt:lpstr>Life exp.LT</vt:lpstr>
      <vt:lpstr>Life exp.LT (2)</vt:lpstr>
      <vt:lpstr>sum LT</vt:lpstr>
      <vt:lpstr>Life exp.DE</vt:lpstr>
      <vt:lpstr>Life exp.DE (2)</vt:lpstr>
      <vt:lpstr>sum DE</vt:lpstr>
      <vt:lpstr>Life exp.FR</vt:lpstr>
      <vt:lpstr>Life exp.FR (2)</vt:lpstr>
      <vt:lpstr>sum FR</vt:lpstr>
      <vt:lpstr>Life exp.SP</vt:lpstr>
      <vt:lpstr>Life exp.SP (2)</vt:lpstr>
      <vt:lpstr>sum SP</vt:lpstr>
      <vt:lpstr>Life exp.IT</vt:lpstr>
      <vt:lpstr>Life exp.IT (2)</vt:lpstr>
      <vt:lpstr>sum IT</vt:lpstr>
      <vt:lpstr>Life exp.GR</vt:lpstr>
      <vt:lpstr>Life exp.GR (2)</vt:lpstr>
      <vt:lpstr>sum GR</vt:lpstr>
      <vt:lpstr>Life exp.AT</vt:lpstr>
      <vt:lpstr>Life exp.AT (2)</vt:lpstr>
      <vt:lpstr>sum AT</vt:lpstr>
      <vt:lpstr>Life exp.BE</vt:lpstr>
      <vt:lpstr>Life exp.BE (2)</vt:lpstr>
      <vt:lpstr>sum BE</vt:lpstr>
      <vt:lpstr>Life exp.DK</vt:lpstr>
      <vt:lpstr>Life exp.DK (2)</vt:lpstr>
      <vt:lpstr>sum DK</vt:lpstr>
      <vt:lpstr>Life exp.FI</vt:lpstr>
      <vt:lpstr>Life exp.FI (2)</vt:lpstr>
      <vt:lpstr>sum FI</vt:lpstr>
      <vt:lpstr>Life exp.IE</vt:lpstr>
      <vt:lpstr>Life exp.IE (2)</vt:lpstr>
      <vt:lpstr>sum IE</vt:lpstr>
      <vt:lpstr>Life exp.LU</vt:lpstr>
      <vt:lpstr>Life exp.LU (2)</vt:lpstr>
      <vt:lpstr>sum LU</vt:lpstr>
      <vt:lpstr>Life exp.NL</vt:lpstr>
      <vt:lpstr>Life exp.NL (2)</vt:lpstr>
      <vt:lpstr>sum NL</vt:lpstr>
      <vt:lpstr>Life exp.PT</vt:lpstr>
      <vt:lpstr>Life exp.PT (2)</vt:lpstr>
      <vt:lpstr>sum PT</vt:lpstr>
      <vt:lpstr>Life exp.SE</vt:lpstr>
      <vt:lpstr>Life exp.SE (2)</vt:lpstr>
      <vt:lpstr>sum SE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OECD.Stat</dc:creator>
  <cp:lastModifiedBy>Varadi Daniel</cp:lastModifiedBy>
  <dcterms:created xsi:type="dcterms:W3CDTF">2023-02-19T16:08:35Z</dcterms:created>
  <dcterms:modified xsi:type="dcterms:W3CDTF">2023-08-24T16:34:09Z</dcterms:modified>
</cp:coreProperties>
</file>